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0A970A5-2EFE-4DF1-A222-ED1BDB59E076}"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<sst xmlns="http://schemas.openxmlformats.org/spreadsheetml/2006/main" count="3433" uniqueCount="1060">
  <si>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</si>
  <si>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</si>
  <si>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</si>
  <si>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</si>
  <si>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</si>
  <si>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</si>
  <si>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</si>
  <si>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</si>
  <si>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</si>
  <si>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</si>
  <si>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</si>
  <si>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</si>
  <si>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</si>
  <si>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</si>
  <si>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</si>
  <si>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</si>
  <si>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</si>
  <si>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</si>
  <si>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</si>
  <si>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</si>
  <si>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</si>
  <si>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</si>
  <si>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</si>
  <si>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</si>
  <si>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</si>
  <si>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</si>
  <si>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</si>
  <si>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</si>
  <si>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</si>
  <si>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</si>
  <si>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</si>
  <si>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</si>
  <si>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</si>
  <si>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</si>
  <si>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</si>
  <si>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</si>
  <si>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</si>
  <si>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</si>
  <si>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</si>
  <si>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</si>
  <si>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</si>
  <si>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</si>
  <si>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</si>
  <si>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</si>
  <si>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</si>
  <si>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</si>
  <si>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</si>
  <si>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</si>
  <si>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</si>
  <si>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</si>
  <si>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</si>
  <si>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</si>
  <si>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</si>
  <si>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</si>
  <si>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</si>
  <si>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</si>
  <si>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</si>
  <si>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</si>
  <si>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</si>
  <si>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</si>
  <si>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</si>
  <si>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</si>
  <si>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</si>
  <si>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</si>
  <si>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</si>
  <si>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</si>
  <si>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</si>
  <si>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</si>
  <si>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</si>
  <si>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</si>
  <si>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</si>
  <si>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</si>
  <si>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</si>
  <si>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</si>
  <si>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</si>
  <si>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</si>
  <si>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</si>
  <si>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</si>
  <si>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</si>
  <si>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</si>
  <si>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</si>
  <si>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</si>
  <si>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</si>
  <si>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</si>
  <si>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</si>
  <si>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</si>
  <si>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</si>
  <si>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</si>
  <si>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</si>
  <si>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</si>
  <si>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</si>
  <si>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</si>
  <si>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</si>
  <si>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</si>
  <si>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</si>
  <si>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</si>
  <si>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</si>
  <si>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</si>
  <si>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</si>
  <si>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</si>
  <si>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</si>
  <si>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</si>
  <si>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</si>
  <si>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</si>
  <si>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</si>
  <si>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</si>
  <si>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</si>
  <si>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</si>
  <si>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</si>
  <si>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</si>
  <si>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</si>
  <si>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</si>
  <si>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</si>
  <si>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</si>
  <si>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</si>
  <si>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</si>
  <si>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</si>
  <si>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</si>
  <si>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</si>
  <si>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</si>
  <si>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</si>
  <si>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</si>
  <si>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</si>
  <si>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</si>
  <si>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</si>
  <si>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</si>
  <si>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</si>
  <si>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</si>
  <si>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</si>
  <si>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</si>
  <si>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</si>
  <si>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</si>
  <si>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</si>
  <si>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</si>
  <si>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</si>
  <si>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</si>
  <si>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</si>
  <si>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</si>
  <si>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</si>
  <si>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</si>
  <si>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</si>
  <si>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</si>
  <si>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</si>
  <si>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</si>
  <si>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</si>
  <si>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</si>
  <si>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</si>
  <si>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</si>
  <si>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</si>
  <si>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</si>
  <si>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</si>
  <si>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</si>
  <si>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</si>
  <si>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</si>
  <si>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</si>
  <si>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</si>
  <si>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</si>
  <si>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</si>
  <si>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</si>
  <si>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</si>
  <si>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</si>
  <si>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</si>
  <si>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</si>
  <si>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</si>
  <si>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</si>
  <si>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</si>
  <si>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</si>
  <si>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</si>
  <si>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</si>
  <si>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</si>
  <si>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</si>
  <si>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</si>
  <si>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</si>
  <si>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</si>
  <si>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</si>
  <si>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</si>
  <si>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</si>
  <si>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</si>
  <si>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</si>
  <si>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</si>
  <si>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</si>
  <si>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</si>
  <si>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</si>
  <si>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</si>
  <si>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</si>
  <si>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</si>
  <si>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</si>
  <si>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</si>
  <si>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</si>
  <si>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</si>
  <si>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</si>
  <si>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</si>
  <si>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</si>
  <si>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</si>
  <si>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</si>
  <si>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</si>
  <si>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</si>
  <si>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</si>
  <si>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</si>
  <si>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</si>
  <si>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</si>
  <si>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</si>
  <si>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</si>
  <si>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</si>
  <si>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</si>
  <si>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</si>
  <si>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</si>
  <si>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</si>
  <si>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</si>
  <si>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</si>
  <si>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</si>
  <si>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</si>
  <si>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</si>
  <si>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</si>
  <si>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</si>
  <si>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</si>
  <si>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</si>
  <si>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</si>
  <si>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</si>
  <si>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</si>
  <si>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</si>
  <si>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</si>
  <si>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</si>
  <si>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</si>
  <si>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</si>
  <si>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</si>
  <si>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</si>
  <si>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</si>
  <si>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</si>
  <si>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</si>
  <si>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</si>
  <si>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</si>
  <si>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</si>
  <si>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</si>
  <si>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</si>
  <si>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</si>
  <si>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</si>
  <si>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</si>
  <si>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</si>
  <si>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</si>
  <si>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</si>
  <si>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</si>
  <si>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</si>
  <si>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</si>
  <si>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</si>
  <si>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</si>
  <si>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</si>
  <si>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</si>
  <si>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</si>
  <si>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</si>
  <si>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</si>
  <si>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</si>
  <si>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</si>
  <si>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</si>
  <si>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</si>
  <si>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</si>
  <si>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</si>
  <si>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</si>
  <si>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</si>
  <si>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</si>
  <si>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</si>
  <si>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</si>
  <si>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</si>
  <si>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</si>
  <si>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</si>
  <si>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</si>
  <si>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</si>
  <si>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</si>
  <si>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</si>
  <si>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</si>
  <si>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</si>
  <si>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</si>
  <si>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</si>
  <si>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</si>
  <si>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</si>
  <si>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</si>
  <si>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</si>
  <si>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</si>
  <si>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</si>
  <si>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</si>
  <si>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</si>
  <si>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</si>
  <si>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</si>
  <si>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</si>
  <si>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</si>
  <si>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</si>
  <si>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</si>
  <si>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</si>
  <si>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</si>
  <si>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</si>
  <si>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</si>
  <si>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</si>
  <si>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</si>
  <si>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</si>
  <si>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</si>
  <si>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</si>
  <si>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</si>
  <si>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</si>
  <si>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</si>
  <si>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</si>
  <si>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</si>
  <si>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</si>
  <si>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</si>
  <si>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</si>
  <si>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</si>
  <si>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</si>
  <si>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</si>
  <si>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</si>
  <si>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</si>
  <si>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</si>
  <si>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</si>
  <si>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</si>
  <si>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</si>
  <si>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</si>
  <si>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</si>
  <si>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</si>
  <si>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</si>
  <si>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</si>
  <si>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</si>
  <si>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</si>
  <si>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</si>
  <si>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</si>
  <si>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</si>
  <si>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</si>
  <si>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</si>
  <si>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</si>
  <si>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</si>
  <si>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</si>
  <si>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</si>
  <si>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</si>
  <si>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</si>
  <si>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</si>
  <si>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</si>
  <si>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</si>
  <si>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</si>
  <si>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</si>
  <si>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</si>
  <si>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</si>
  <si>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</si>
  <si>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</si>
  <si>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</si>
  <si>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</si>
  <si>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</si>
  <si>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</si>
  <si>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</si>
  <si>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</si>
  <si>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</si>
  <si>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</si>
  <si>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</si>
  <si>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</si>
  <si>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</si>
  <si>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</si>
  <si>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</si>
  <si>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</si>
  <si>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</si>
  <si>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</si>
  <si>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</si>
  <si>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</si>
  <si>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</si>
  <si>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</si>
  <si>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</si>
  <si>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</si>
  <si>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</si>
  <si>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</si>
  <si>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</si>
  <si>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</si>
  <si>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</si>
  <si>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</si>
  <si>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</si>
  <si>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</si>
  <si>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</si>
  <si>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</si>
  <si>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</si>
  <si>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</si>
  <si>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</si>
  <si>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</si>
  <si>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</si>
  <si>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</si>
  <si>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</si>
  <si>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</si>
  <si>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</si>
  <si>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</si>
  <si>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</si>
  <si>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</si>
  <si>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</si>
  <si>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</si>
  <si>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</si>
  <si>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</si>
  <si>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</si>
  <si>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</si>
  <si>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</si>
  <si>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</si>
  <si>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</si>
  <si>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</si>
  <si>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</si>
  <si>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</si>
  <si>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</si>
  <si>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</si>
  <si>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</si>
  <si>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</si>
  <si>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</si>
  <si>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</si>
  <si>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</si>
  <si>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</si>
  <si>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</si>
  <si>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</si>
  <si>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</si>
  <si>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</si>
  <si>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</si>
  <si>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</si>
  <si>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</si>
  <si>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</si>
  <si>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</si>
  <si>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</si>
  <si>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</si>
  <si>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</si>
  <si>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</si>
  <si>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</si>
  <si>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</si>
  <si>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</si>
  <si>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</si>
  <si>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</si>
  <si>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</si>
  <si>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</si>
  <si>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</si>
  <si>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</si>
  <si>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</si>
  <si>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</si>
  <si>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</si>
  <si>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</si>
  <si>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</si>
  <si>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</si>
  <si>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</si>
  <si>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</si>
  <si>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</si>
  <si>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</si>
  <si>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</si>
  <si>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</si>
  <si>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</si>
  <si>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</si>
  <si>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</si>
  <si>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</si>
  <si>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</si>
  <si>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</si>
  <si>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</si>
  <si>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</si>
  <si>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</si>
  <si>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</si>
  <si>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</si>
  <si>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</si>
  <si>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</si>
  <si>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</si>
  <si>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</si>
  <si>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</si>
  <si>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</si>
  <si>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</si>
  <si>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</si>
  <si>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</si>
  <si>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</si>
  <si>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</si>
  <si>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</si>
  <si>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</si>
  <si>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</si>
  <si>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</si>
  <si>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</si>
  <si>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</si>
  <si>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</si>
  <si>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</si>
  <si>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</si>
  <si>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</si>
  <si>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</si>
  <si>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</si>
  <si>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</si>
  <si>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</si>
  <si>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</si>
  <si>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</si>
  <si>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</si>
  <si>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</si>
  <si>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</si>
  <si>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</si>
  <si>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</si>
  <si>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</si>
  <si>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</si>
  <si>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</si>
  <si>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</si>
  <si>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</si>
  <si>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</si>
  <si>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</si>
  <si>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</si>
  <si>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</si>
  <si>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</si>
  <si>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</si>
  <si>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</si>
  <si>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</si>
  <si>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</si>
  <si>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</si>
  <si>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</si>
  <si>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</si>
  <si>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</si>
  <si>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</si>
  <si>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</si>
  <si>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</si>
  <si>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</si>
  <si>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</si>
  <si>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</si>
  <si>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</si>
  <si>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</si>
  <si>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</si>
  <si>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</si>
  <si>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</si>
  <si>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</si>
  <si>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</si>
  <si>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</si>
  <si>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</si>
  <si>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</si>
  <si>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</si>
  <si>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</si>
  <si>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</si>
  <si>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</si>
  <si>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</si>
  <si>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</si>
  <si>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</si>
  <si>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</si>
  <si>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</si>
  <si>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</si>
  <si>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</si>
  <si>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</si>
  <si>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</si>
  <si>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</si>
  <si>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</si>
  <si>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</si>
  <si>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</si>
  <si>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</si>
  <si>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</si>
  <si>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</si>
  <si>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</si>
  <si>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</si>
  <si>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</si>
  <si>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</si>
  <si>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</si>
  <si>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</si>
  <si>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</si>
  <si>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</si>
  <si>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</si>
  <si>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</si>
  <si>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</si>
  <si>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</si>
  <si>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</si>
  <si>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</si>
  <si>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</si>
  <si>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</si>
  <si>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</si>
  <si>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</si>
  <si>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</si>
  <si>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</si>
  <si>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</si>
  <si>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</si>
  <si>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</si>
  <si>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</si>
  <si>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</si>
  <si>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</si>
  <si>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</si>
  <si>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</si>
  <si>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</si>
  <si>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</si>
  <si>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</si>
  <si>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</si>
  <si>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</si>
  <si>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</si>
  <si>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</si>
  <si>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</si>
  <si>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</si>
  <si>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</si>
  <si>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</si>
  <si>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</si>
  <si>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</si>
  <si>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</si>
  <si>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</si>
  <si>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</si>
  <si>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</si>
  <si>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</si>
  <si>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</si>
  <si>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</si>
  <si>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</si>
  <si>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</si>
  <si>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</si>
  <si>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</si>
  <si>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</si>
  <si>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</si>
  <si>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</si>
  <si>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</si>
  <si>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</si>
  <si>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</si>
  <si>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</si>
  <si>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</si>
  <si>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</si>
  <si>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</si>
  <si>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</si>
  <si>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</si>
  <si>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</si>
  <si>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</si>
  <si>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</si>
  <si>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</si>
  <si>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</si>
  <si>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</si>
  <si>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</si>
  <si>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</si>
  <si>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</si>
  <si>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</si>
  <si>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</si>
  <si>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</si>
  <si>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</si>
  <si>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</si>
  <si>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</si>
  <si>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</si>
  <si>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</si>
  <si>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</si>
  <si>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</si>
  <si>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</si>
  <si>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</si>
  <si>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</si>
  <si>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</si>
  <si>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</si>
  <si>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</si>
  <si>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</si>
  <si>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</si>
  <si>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</si>
  <si>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</si>
  <si>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</si>
  <si>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</si>
  <si>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</si>
  <si>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</si>
  <si>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</si>
  <si>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</si>
  <si>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</si>
  <si>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</si>
  <si>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</si>
  <si>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</si>
  <si>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</si>
  <si>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</si>
  <si>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</si>
  <si>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</si>
  <si>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</si>
  <si>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</si>
  <si>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</si>
  <si>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</si>
  <si>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</si>
  <si>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</si>
  <si>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</si>
  <si>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</si>
  <si>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</si>
  <si>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</si>
  <si>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</si>
  <si>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</si>
  <si>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</si>
  <si>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</si>
  <si>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</si>
  <si>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</si>
  <si>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</si>
  <si>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</si>
  <si>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</si>
  <si>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</si>
  <si>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</si>
  <si>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</si>
  <si>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</si>
  <si>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</si>
  <si>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</si>
  <si>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</si>
  <si>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</si>
  <si>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</si>
  <si>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</si>
  <si>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</si>
  <si>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</si>
  <si>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</si>
  <si>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</si>
  <si>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</si>
  <si>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</si>
  <si>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</si>
  <si>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</si>
  <si>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</si>
  <si>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</si>
  <si>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</si>
  <si>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</si>
  <si>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</si>
  <si>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</si>
  <si>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</si>
  <si>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</si>
  <si>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</si>
  <si>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</si>
  <si>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</si>
  <si>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</si>
  <si>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</si>
  <si>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</si>
  <si>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</si>
  <si>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</si>
  <si>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</si>
  <si>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</si>
  <si>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</si>
  <si>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</si>
  <si>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</si>
  <si>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</si>
  <si>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</si>
  <si>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</si>
  <si>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</si>
  <si>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</si>
  <si>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</si>
  <si>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</si>
  <si>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</si>
  <si>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</si>
  <si>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</si>
  <si>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</si>
  <si>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</si>
  <si>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</si>
  <si>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</si>
  <si>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</si>
  <si>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</si>
  <si>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</si>
  <si>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</si>
  <si>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</si>
  <si>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</si>
  <si>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</si>
  <si>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</si>
  <si>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</si>
  <si>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</si>
  <si>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</si>
  <si>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</si>
  <si>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</si>
  <si>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</si>
  <si>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</si>
  <si>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</si>
  <si>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</si>
  <si>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</si>
  <si>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</si>
  <si>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</si>
  <si>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</si>
  <si>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</si>
  <si>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</si>
  <si>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</si>
  <si>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</si>
  <si>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</si>
  <si>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</si>
  <si>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</si>
  <si>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</si>
  <si>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</si>
  <si>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</si>
  <si>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</si>
  <si>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</si>
  <si>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</si>
  <si>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</si>
  <si>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</si>
  <si>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</si>
  <si>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</si>
  <si>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</si>
  <si>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</si>
  <si>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</si>
  <si>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</si>
  <si>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</si>
  <si>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</si>
  <si>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</si>
  <si>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</si>
  <si>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</si>
  <si>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</si>
  <si>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</si>
  <si>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</si>
  <si>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</si>
  <si>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</si>
  <si>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</si>
  <si>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</si>
  <si>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</si>
  <si>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</si>
  <si>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</si>
  <si>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</si>
  <si>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</si>
  <si>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</si>
  <si>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</si>
  <si>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</si>
  <si>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</si>
  <si>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</si>
  <si>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</si>
  <si>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</si>
  <si>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</si>
  <si>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</si>
  <si>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</si>
  <si>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</si>
  <si>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</si>
  <si>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</si>
  <si>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</si>
  <si>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</si>
  <si>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</si>
  <si>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</si>
  <si>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</si>
  <si>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</si>
  <si>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</si>
  <si>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</si>
  <si>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</si>
  <si>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</si>
  <si>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</si>
  <si>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</si>
  <si>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</si>
  <si>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</si>
  <si>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</si>
  <si>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</si>
  <si>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</si>
  <si>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</si>
  <si>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</si>
  <si>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</si>
  <si>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</si>
  <si>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</si>
  <si>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</si>
  <si>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</si>
  <si>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</si>
  <si>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</si>
  <si>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</si>
  <si>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</si>
  <si>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</si>
  <si>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</si>
  <si>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</si>
  <si>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</si>
  <si>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</si>
  <si>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</si>
  <si>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</si>
  <si>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</si>
  <si>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</si>
  <si>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</si>
  <si>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</si>
  <si>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</si>
  <si>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</si>
  <si>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</si>
  <si>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</si>
  <si>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</si>
  <si>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</si>
  <si>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</si>
  <si>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</si>
  <si>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</si>
  <si>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</si>
  <si>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</si>
  <si>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</si>
  <si>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</si>
  <si>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</si>
  <si>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</si>
  <si>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</si>
  <si>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</si>
  <si>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</si>
  <si>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</si>
  <si>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</si>
  <si>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</si>
  <si>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</si>
  <si>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</si>
  <si>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</si>
  <si>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</si>
  <si>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</si>
  <si>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</si>
  <si>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</si>
  <si>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</si>
  <si>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</si>
  <si>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</si>
  <si>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</si>
  <si>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</si>
  <si>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</si>
  <si>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</si>
  <si>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</si>
  <si>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</si>
  <si>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</si>
  <si>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</si>
  <si>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</si>
  <si>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</si>
  <si>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</si>
  <si>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</si>
  <si>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</si>
  <si>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</si>
  <si>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</si>
  <si>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</si>
  <si>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</si>
  <si>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</si>
  <si>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</si>
  <si>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</si>
  <si>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</si>
  <si>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</si>
  <si>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</si>
  <si>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</si>
  <si>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</si>
  <si>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</si>
  <si>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</si>
  <si>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</si>
  <si>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</si>
  <si>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</si>
  <si>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</si>
  <si>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</si>
  <si>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</si>
  <si>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</si>
  <si>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</si>
  <si>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</si>
  <si>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</si>
  <si>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</si>
  <si>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</si>
  <si>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</si>
  <si>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</si>
  <si>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</si>
  <si>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</si>
  <si>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</si>
  <si>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</si>
  <si>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</si>
  <si>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</si>
  <si>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</si>
  <si>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</si>
  <si>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</si>
  <si>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</si>
  <si>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</si>
  <si>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</si>
  <si>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</si>
  <si>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</si>
  <si>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</si>
  <si>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</si>
  <si>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</si>
  <si>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</si>
  <si>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</si>
  <si>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</si>
  <si>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</si>
  <si>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</si>
  <si>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</si>
  <si>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</si>
  <si>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</si>
  <si>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</si>
  <si>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</si>
  <si>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</si>
  <si>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</si>
  <si>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</si>
  <si>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</si>
  <si>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</si>
  <si>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</si>
  <si>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</si>
  <si>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</si>
  <si>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</si>
  <si>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</si>
  <si>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</si>
  <si>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</si>
  <si>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</si>
  <si>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</si>
  <si>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</si>
  <si>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</si>
  <si>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</si>
  <si>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</si>
  <si>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</si>
  <si>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</si>
  <si>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</si>
  <si>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</si>
  <si>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</si>
  <si>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</si>
  <si>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</si>
  <si>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</si>
  <si>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</si>
  <si>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</si>
  <si>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</si>
  <si>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</si>
  <si>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</si>
  <si>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</si>
  <si>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</si>
  <si>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</si>
  <si>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</si>
  <si>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</si>
  <si>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</si>
  <si>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</si>
  <si>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</si>
  <si>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</si>
  <si>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</si>
  <si>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</si>
  <si>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</si>
  <si>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</si>
  <si>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</si>
  <si>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</si>
  <si>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</si>
  <si>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</si>
  <si>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</si>
  <si>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</si>
  <si>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</si>
  <si>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</si>
  <si>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</si>
  <si>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</si>
  <si>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</si>
  <si>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</si>
  <si>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</si>
  <si>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</si>
  <si>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</si>
  <si>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</si>
  <si>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</si>
  <si>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</si>
  <si>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</si>
  <si>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</si>
  <si>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</si>
  <si>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</si>
  <si>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</si>
  <si>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</si>
  <si>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</si>
  <si>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</si>
  <si>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</si>
  <si>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</si>
  <si>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</si>
  <si>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</si>
  <si>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</si>
  <si>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</si>
  <si>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</si>
  <si>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</si>
  <si>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</si>
  <si>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</si>
  <si>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</si>
  <si>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</si>
  <si>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</si>
  <si>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</si>
  <si>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</si>
  <si>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</si>
  <si>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</si>
  <si>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</si>
  <si>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</si>
  <si>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</si>
  <si>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</si>
  <si>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</si>
  <si>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</si>
  <si>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</si>
  <si>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</si>
  <si>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</si>
  <si>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</si>
  <si>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</si>
  <si>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</si>
  <si>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</si>
  <si>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</si>
  <si>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</si>
  <si>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</si>
  <si>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</si>
  <si>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</si>
  <si>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</si>
  <si>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</si>
  <si>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</si>
  <si>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</si>
  <si>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</si>
  <si>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医療法人社団徳風会高根病院</t>
    <phoneticPr fontId="3"/>
  </si>
  <si>
    <t>〒289-1608 山武郡芝山町岩山２３０８</t>
    <phoneticPr fontId="3"/>
  </si>
  <si>
    <t>〇</t>
  </si>
  <si>
    <t>医療法人</t>
  </si>
  <si>
    <t>リハビリテーション科</t>
  </si>
  <si>
    <t>回復期ﾘﾊﾋﾞﾘﾃｰｼｮﾝ病棟入院料５</t>
  </si>
  <si>
    <t>ＤＰＣ病院ではない</t>
  </si>
  <si>
    <t>有</t>
  </si>
  <si>
    <t>-</t>
    <phoneticPr fontId="3"/>
  </si>
  <si>
    <t>本館2階病棟</t>
  </si>
  <si>
    <t>回復期機能</t>
  </si>
  <si>
    <t>2020年4月</t>
  </si>
  <si>
    <t>複数の診療科で活用</t>
  </si>
  <si>
    <t>内科</t>
  </si>
  <si>
    <t>外科</t>
  </si>
  <si>
    <t>本館3階病棟</t>
  </si>
  <si>
    <t>慢性期機能</t>
  </si>
  <si>
    <t>整形外科</t>
  </si>
  <si>
    <t>地域一般入院料１</t>
  </si>
  <si>
    <t>看護必要度Ⅰ</t>
    <phoneticPr fontId="3"/>
  </si>
  <si>
    <t>本館4階病棟</t>
  </si>
  <si>
    <t>急性期機能</t>
  </si>
  <si>
    <t>特殊疾患病棟入院料１</t>
  </si>
  <si>
    <t>東館2階病棟</t>
  </si>
  <si>
    <t>障害者施設等13対１入院基本料</t>
  </si>
  <si>
    <t>東館3階病棟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</si>
</sst>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484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1043</v>
      </c>
      <c r="M9" s="282" t="s">
        <v>1049</v>
      </c>
      <c r="N9" s="282" t="s">
        <v>1054</v>
      </c>
      <c r="O9" s="282" t="s">
        <v>1057</v>
      </c>
      <c r="P9" s="282" t="s">
        <v>1059</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c r="M11" s="25"/>
      <c r="N11" s="25" t="s">
        <v>1036</v>
      </c>
      <c r="O11" s="25"/>
      <c r="P11" s="25"/>
    </row>
    <row r="12" spans="1:22" s="21" customFormat="1" ht="34.5" customHeight="1">
      <c r="A12" s="244" t="s">
        <v>606</v>
      </c>
      <c r="B12" s="24"/>
      <c r="C12" s="19"/>
      <c r="D12" s="19"/>
      <c r="E12" s="19"/>
      <c r="F12" s="19"/>
      <c r="G12" s="19"/>
      <c r="H12" s="20"/>
      <c r="I12" s="421" t="s">
        <v>4</v>
      </c>
      <c r="J12" s="421"/>
      <c r="K12" s="421"/>
      <c r="L12" s="29" t="s">
        <v>1036</v>
      </c>
      <c r="M12" s="29"/>
      <c r="N12" s="29"/>
      <c r="O12" s="29"/>
      <c r="P12" s="29"/>
    </row>
    <row r="13" spans="1:22" s="21" customFormat="1" ht="34.5" customHeight="1">
      <c r="A13" s="244" t="s">
        <v>606</v>
      </c>
      <c r="B13" s="17"/>
      <c r="C13" s="19"/>
      <c r="D13" s="19"/>
      <c r="E13" s="19"/>
      <c r="F13" s="19"/>
      <c r="G13" s="19"/>
      <c r="H13" s="20"/>
      <c r="I13" s="421" t="s">
        <v>5</v>
      </c>
      <c r="J13" s="421"/>
      <c r="K13" s="421"/>
      <c r="L13" s="28"/>
      <c r="M13" s="28" t="s">
        <v>1036</v>
      </c>
      <c r="N13" s="28"/>
      <c r="O13" s="28" t="s">
        <v>1036</v>
      </c>
      <c r="P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1043</v>
      </c>
      <c r="M22" s="282" t="s">
        <v>1049</v>
      </c>
      <c r="N22" s="282" t="s">
        <v>1054</v>
      </c>
      <c r="O22" s="282" t="s">
        <v>1057</v>
      </c>
      <c r="P22" s="282" t="s">
        <v>1059</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c r="M24" s="25"/>
      <c r="N24" s="25" t="s">
        <v>1036</v>
      </c>
      <c r="O24" s="25"/>
      <c r="P24" s="25"/>
    </row>
    <row r="25" spans="1:22" s="21" customFormat="1" ht="34.5" customHeight="1">
      <c r="A25" s="244" t="s">
        <v>607</v>
      </c>
      <c r="B25" s="24"/>
      <c r="C25" s="19"/>
      <c r="D25" s="19"/>
      <c r="E25" s="19"/>
      <c r="F25" s="19"/>
      <c r="G25" s="19"/>
      <c r="H25" s="20"/>
      <c r="I25" s="302" t="s">
        <v>4</v>
      </c>
      <c r="J25" s="303"/>
      <c r="K25" s="304"/>
      <c r="L25" s="29" t="s">
        <v>1036</v>
      </c>
      <c r="M25" s="29"/>
      <c r="N25" s="29"/>
      <c r="O25" s="29"/>
      <c r="P25" s="29"/>
    </row>
    <row r="26" spans="1:22" s="21" customFormat="1" ht="34.5" customHeight="1">
      <c r="A26" s="244" t="s">
        <v>607</v>
      </c>
      <c r="B26" s="17"/>
      <c r="C26" s="19"/>
      <c r="D26" s="19"/>
      <c r="E26" s="19"/>
      <c r="F26" s="19"/>
      <c r="G26" s="19"/>
      <c r="H26" s="20"/>
      <c r="I26" s="302" t="s">
        <v>5</v>
      </c>
      <c r="J26" s="303"/>
      <c r="K26" s="304"/>
      <c r="L26" s="28"/>
      <c r="M26" s="28"/>
      <c r="N26" s="28"/>
      <c r="O26" s="28" t="s">
        <v>1036</v>
      </c>
      <c r="P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t="s">
        <v>1036</v>
      </c>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1043</v>
      </c>
      <c r="M35" s="282" t="s">
        <v>1049</v>
      </c>
      <c r="N35" s="282" t="s">
        <v>1054</v>
      </c>
      <c r="O35" s="282" t="s">
        <v>1057</v>
      </c>
      <c r="P35" s="282" t="s">
        <v>1059</v>
      </c>
    </row>
    <row r="36" spans="1:22" s="21" customFormat="1" ht="34.5" customHeight="1">
      <c r="A36" s="244" t="s">
        <v>608</v>
      </c>
      <c r="B36" s="17"/>
      <c r="C36" s="19"/>
      <c r="D36" s="19"/>
      <c r="E36" s="19"/>
      <c r="F36" s="19"/>
      <c r="G36" s="19"/>
      <c r="H36" s="20"/>
      <c r="I36" s="302" t="s">
        <v>11</v>
      </c>
      <c r="J36" s="303"/>
      <c r="K36" s="304"/>
      <c r="L36" s="25"/>
      <c r="M36" s="25" t="s">
        <v>1036</v>
      </c>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1043</v>
      </c>
      <c r="M44" s="282" t="s">
        <v>1049</v>
      </c>
      <c r="N44" s="282" t="s">
        <v>1054</v>
      </c>
      <c r="O44" s="282" t="s">
        <v>1057</v>
      </c>
      <c r="P44" s="282" t="s">
        <v>1059</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c r="O50" s="29"/>
      <c r="P50" s="29"/>
    </row>
    <row r="51" spans="1:16" s="33" customFormat="1" ht="34.5" customHeight="1">
      <c r="A51" s="278" t="s">
        <v>981</v>
      </c>
      <c r="B51" s="17"/>
      <c r="C51" s="19"/>
      <c r="D51" s="19"/>
      <c r="E51" s="19"/>
      <c r="F51" s="19"/>
      <c r="G51" s="19"/>
      <c r="H51" s="20"/>
      <c r="I51" s="305" t="s">
        <v>8</v>
      </c>
      <c r="J51" s="306"/>
      <c r="K51" s="307"/>
      <c r="L51" s="29"/>
      <c r="M51" s="29" t="s">
        <v>1036</v>
      </c>
      <c r="N51" s="29"/>
      <c r="O51" s="29"/>
      <c r="P51" s="29"/>
    </row>
    <row r="52" spans="1:16" s="21" customFormat="1" ht="34.5" customHeight="1">
      <c r="A52" s="278" t="s">
        <v>981</v>
      </c>
      <c r="B52" s="17"/>
      <c r="C52" s="19"/>
      <c r="D52" s="19"/>
      <c r="E52" s="19"/>
      <c r="F52" s="19"/>
      <c r="G52" s="19"/>
      <c r="H52" s="20"/>
      <c r="I52" s="308" t="s">
        <v>552</v>
      </c>
      <c r="J52" s="308"/>
      <c r="K52" s="308"/>
      <c r="L52" s="29" t="s">
        <v>1036</v>
      </c>
      <c r="M52" s="29"/>
      <c r="N52" s="29" t="s">
        <v>1036</v>
      </c>
      <c r="O52" s="29" t="s">
        <v>1036</v>
      </c>
      <c r="P52" s="29" t="s">
        <v>1036</v>
      </c>
    </row>
    <row r="53" spans="1:16" s="21" customFormat="1" ht="34.5" customHeight="1">
      <c r="A53" s="278" t="s">
        <v>981</v>
      </c>
      <c r="B53" s="17"/>
      <c r="C53" s="19"/>
      <c r="D53" s="19"/>
      <c r="E53" s="19"/>
      <c r="F53" s="19"/>
      <c r="G53" s="19"/>
      <c r="H53" s="20"/>
      <c r="I53" s="308" t="s">
        <v>982</v>
      </c>
      <c r="J53" s="308"/>
      <c r="K53" s="308"/>
      <c r="L53" s="29" t="s">
        <v>533</v>
      </c>
      <c r="M53" s="29" t="s">
        <v>1045</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1043</v>
      </c>
      <c r="M89" s="262" t="s">
        <v>1049</v>
      </c>
      <c r="N89" s="262" t="s">
        <v>1054</v>
      </c>
      <c r="O89" s="262" t="s">
        <v>1057</v>
      </c>
      <c r="P89" s="262" t="s">
        <v>1059</v>
      </c>
    </row>
    <row r="90" spans="1:23" s="21" customFormat="1">
      <c r="A90" s="243"/>
      <c r="B90" s="1"/>
      <c r="C90" s="3"/>
      <c r="D90" s="3"/>
      <c r="E90" s="3"/>
      <c r="F90" s="3"/>
      <c r="G90" s="3"/>
      <c r="H90" s="287"/>
      <c r="I90" s="67" t="s">
        <v>36</v>
      </c>
      <c r="J90" s="68"/>
      <c r="K90" s="69"/>
      <c r="L90" s="262" t="s">
        <v>1044</v>
      </c>
      <c r="M90" s="262" t="s">
        <v>1050</v>
      </c>
      <c r="N90" s="262" t="s">
        <v>1055</v>
      </c>
      <c r="O90" s="262" t="s">
        <v>1050</v>
      </c>
      <c r="P90" s="262" t="s">
        <v>1050</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1043</v>
      </c>
      <c r="M97" s="66" t="s">
        <v>1049</v>
      </c>
      <c r="N97" s="66" t="s">
        <v>1054</v>
      </c>
      <c r="O97" s="66" t="s">
        <v>1057</v>
      </c>
      <c r="P97" s="66" t="s">
        <v>1059</v>
      </c>
      <c r="Q97" s="8"/>
      <c r="R97" s="8"/>
      <c r="S97" s="8"/>
      <c r="T97" s="8"/>
      <c r="U97" s="8"/>
      <c r="V97" s="8"/>
    </row>
    <row r="98" spans="1:22" ht="20.25" customHeight="1">
      <c r="A98" s="243"/>
      <c r="B98" s="1"/>
      <c r="C98" s="62"/>
      <c r="D98" s="3"/>
      <c r="F98" s="3"/>
      <c r="G98" s="3"/>
      <c r="H98" s="287"/>
      <c r="I98" s="67" t="s">
        <v>40</v>
      </c>
      <c r="J98" s="68"/>
      <c r="K98" s="79"/>
      <c r="L98" s="70" t="s">
        <v>1044</v>
      </c>
      <c r="M98" s="70" t="s">
        <v>1050</v>
      </c>
      <c r="N98" s="70" t="s">
        <v>1055</v>
      </c>
      <c r="O98" s="70" t="s">
        <v>1050</v>
      </c>
      <c r="P98" s="70" t="s">
        <v>1050</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158</v>
      </c>
      <c r="K99" s="237" t="str">
        <f>IF(OR(COUNTIF(L99:P99,"未確認")&gt;0,COUNTIF(L99:P99,"~*")&gt;0),"※","")</f>
        <v/>
      </c>
      <c r="L99" s="258">
        <v>0</v>
      </c>
      <c r="M99" s="258">
        <v>0</v>
      </c>
      <c r="N99" s="258">
        <v>55</v>
      </c>
      <c r="O99" s="258">
        <v>58</v>
      </c>
      <c r="P99" s="258">
        <v>45</v>
      </c>
    </row>
    <row r="100" spans="1:22" s="83" customFormat="1" ht="34.5" customHeight="1">
      <c r="A100" s="244" t="s">
        <v>611</v>
      </c>
      <c r="B100" s="84"/>
      <c r="C100" s="395"/>
      <c r="D100" s="396"/>
      <c r="E100" s="408"/>
      <c r="F100" s="409"/>
      <c r="G100" s="414" t="s">
        <v>44</v>
      </c>
      <c r="H100" s="416"/>
      <c r="I100" s="419"/>
      <c r="J100" s="256">
        <f t="shared" si="0"/>
        <v>30</v>
      </c>
      <c r="K100" s="237" t="str">
        <f>IF(OR(COUNTIF(L100:P100,"未確認")&gt;0,COUNTIF(L100:P100,"~*")&gt;0),"※","")</f>
        <v/>
      </c>
      <c r="L100" s="258">
        <v>0</v>
      </c>
      <c r="M100" s="258">
        <v>0</v>
      </c>
      <c r="N100" s="258">
        <v>0</v>
      </c>
      <c r="O100" s="258">
        <v>0</v>
      </c>
      <c r="P100" s="258">
        <v>30</v>
      </c>
    </row>
    <row r="101" spans="1:22" s="83" customFormat="1" ht="34.5" customHeight="1">
      <c r="A101" s="244" t="s">
        <v>610</v>
      </c>
      <c r="B101" s="84"/>
      <c r="C101" s="395"/>
      <c r="D101" s="396"/>
      <c r="E101" s="319" t="s">
        <v>45</v>
      </c>
      <c r="F101" s="320"/>
      <c r="G101" s="320"/>
      <c r="H101" s="321"/>
      <c r="I101" s="419"/>
      <c r="J101" s="256">
        <f t="shared" si="0"/>
        <v>127</v>
      </c>
      <c r="K101" s="237" t="str">
        <f>IF(OR(COUNTIF(L101:P101,"未確認")&gt;0,COUNTIF(L101:P101,"~*")&gt;0),"※","")</f>
        <v/>
      </c>
      <c r="L101" s="258">
        <v>0</v>
      </c>
      <c r="M101" s="258">
        <v>0</v>
      </c>
      <c r="N101" s="258">
        <v>44</v>
      </c>
      <c r="O101" s="258">
        <v>42</v>
      </c>
      <c r="P101" s="258">
        <v>41</v>
      </c>
    </row>
    <row r="102" spans="1:22" s="83" customFormat="1" ht="34.5" customHeight="1">
      <c r="A102" s="244" t="s">
        <v>610</v>
      </c>
      <c r="B102" s="84"/>
      <c r="C102" s="376"/>
      <c r="D102" s="378"/>
      <c r="E102" s="316" t="s">
        <v>612</v>
      </c>
      <c r="F102" s="317"/>
      <c r="G102" s="317"/>
      <c r="H102" s="318"/>
      <c r="I102" s="419"/>
      <c r="J102" s="256">
        <f t="shared" si="0"/>
        <v>158</v>
      </c>
      <c r="K102" s="237" t="str">
        <f t="shared" ref="K102:K111" si="1">IF(OR(COUNTIF(L101:P101,"未確認")&gt;0,COUNTIF(L101:P101,"~*")&gt;0),"※","")</f>
        <v/>
      </c>
      <c r="L102" s="258">
        <v>0</v>
      </c>
      <c r="M102" s="258">
        <v>0</v>
      </c>
      <c r="N102" s="258">
        <v>55</v>
      </c>
      <c r="O102" s="258">
        <v>58</v>
      </c>
      <c r="P102" s="258">
        <v>45</v>
      </c>
    </row>
    <row r="103" spans="1:22" s="83" customFormat="1" ht="34.5" customHeight="1">
      <c r="A103" s="244" t="s">
        <v>613</v>
      </c>
      <c r="B103" s="84"/>
      <c r="C103" s="333" t="s">
        <v>46</v>
      </c>
      <c r="D103" s="335"/>
      <c r="E103" s="333" t="s">
        <v>42</v>
      </c>
      <c r="F103" s="334"/>
      <c r="G103" s="334"/>
      <c r="H103" s="335"/>
      <c r="I103" s="419"/>
      <c r="J103" s="256">
        <f t="shared" si="0"/>
        <v>91</v>
      </c>
      <c r="K103" s="237" t="str">
        <f t="shared" si="1"/>
        <v/>
      </c>
      <c r="L103" s="258">
        <v>35</v>
      </c>
      <c r="M103" s="258">
        <v>56</v>
      </c>
      <c r="N103" s="258">
        <v>0</v>
      </c>
      <c r="O103" s="258">
        <v>0</v>
      </c>
      <c r="P103" s="258">
        <v>0</v>
      </c>
    </row>
    <row r="104" spans="1:22" s="83" customFormat="1" ht="34.5" customHeight="1">
      <c r="A104" s="244" t="s">
        <v>614</v>
      </c>
      <c r="B104" s="84"/>
      <c r="C104" s="395"/>
      <c r="D104" s="396"/>
      <c r="E104" s="427"/>
      <c r="F104" s="428"/>
      <c r="G104" s="319" t="s">
        <v>47</v>
      </c>
      <c r="H104" s="321"/>
      <c r="I104" s="419"/>
      <c r="J104" s="256">
        <f t="shared" si="0"/>
        <v>91</v>
      </c>
      <c r="K104" s="237" t="str">
        <f t="shared" si="1"/>
        <v/>
      </c>
      <c r="L104" s="258">
        <v>35</v>
      </c>
      <c r="M104" s="258">
        <v>56</v>
      </c>
      <c r="N104" s="258">
        <v>0</v>
      </c>
      <c r="O104" s="258">
        <v>0</v>
      </c>
      <c r="P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17</v>
      </c>
      <c r="M106" s="258">
        <v>43</v>
      </c>
      <c r="N106" s="258">
        <v>0</v>
      </c>
      <c r="O106" s="258">
        <v>0</v>
      </c>
      <c r="P106" s="258">
        <v>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17</v>
      </c>
      <c r="M107" s="258">
        <v>43</v>
      </c>
      <c r="N107" s="258">
        <v>0</v>
      </c>
      <c r="O107" s="258">
        <v>0</v>
      </c>
      <c r="P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91</v>
      </c>
      <c r="K109" s="237" t="str">
        <f t="shared" si="1"/>
        <v/>
      </c>
      <c r="L109" s="258">
        <v>35</v>
      </c>
      <c r="M109" s="258">
        <v>56</v>
      </c>
      <c r="N109" s="258">
        <v>0</v>
      </c>
      <c r="O109" s="258">
        <v>0</v>
      </c>
      <c r="P109" s="258">
        <v>0</v>
      </c>
    </row>
    <row r="110" spans="1:22" s="83" customFormat="1" ht="34.5" customHeight="1">
      <c r="A110" s="244" t="s">
        <v>614</v>
      </c>
      <c r="B110" s="84"/>
      <c r="C110" s="395"/>
      <c r="D110" s="396"/>
      <c r="E110" s="431"/>
      <c r="F110" s="432"/>
      <c r="G110" s="316" t="s">
        <v>47</v>
      </c>
      <c r="H110" s="318"/>
      <c r="I110" s="419"/>
      <c r="J110" s="256">
        <f t="shared" si="0"/>
        <v>91</v>
      </c>
      <c r="K110" s="237" t="str">
        <f t="shared" si="1"/>
        <v/>
      </c>
      <c r="L110" s="258">
        <v>35</v>
      </c>
      <c r="M110" s="258">
        <v>56</v>
      </c>
      <c r="N110" s="258">
        <v>0</v>
      </c>
      <c r="O110" s="258">
        <v>0</v>
      </c>
      <c r="P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1049</v>
      </c>
      <c r="N118" s="66" t="s">
        <v>1054</v>
      </c>
      <c r="O118" s="66" t="s">
        <v>1057</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1044</v>
      </c>
      <c r="M119" s="70" t="s">
        <v>1050</v>
      </c>
      <c r="N119" s="70" t="s">
        <v>1055</v>
      </c>
      <c r="O119" s="70" t="s">
        <v>1050</v>
      </c>
      <c r="P119" s="70" t="s">
        <v>1050</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1046</v>
      </c>
      <c r="N120" s="98" t="s">
        <v>1046</v>
      </c>
      <c r="O120" s="98" t="s">
        <v>1046</v>
      </c>
      <c r="P120" s="98" t="s">
        <v>1046</v>
      </c>
    </row>
    <row r="121" spans="1:22" s="83" customFormat="1" ht="40.5" customHeight="1">
      <c r="A121" s="244" t="s">
        <v>618</v>
      </c>
      <c r="B121" s="1"/>
      <c r="C121" s="295"/>
      <c r="D121" s="297"/>
      <c r="E121" s="333" t="s">
        <v>53</v>
      </c>
      <c r="F121" s="334"/>
      <c r="G121" s="334"/>
      <c r="H121" s="335"/>
      <c r="I121" s="353"/>
      <c r="J121" s="101"/>
      <c r="K121" s="102"/>
      <c r="L121" s="98" t="s">
        <v>533</v>
      </c>
      <c r="M121" s="98" t="s">
        <v>1047</v>
      </c>
      <c r="N121" s="98" t="s">
        <v>1047</v>
      </c>
      <c r="O121" s="98" t="s">
        <v>1047</v>
      </c>
      <c r="P121" s="98" t="s">
        <v>1047</v>
      </c>
    </row>
    <row r="122" spans="1:22" s="83" customFormat="1" ht="40.5" customHeight="1">
      <c r="A122" s="244" t="s">
        <v>619</v>
      </c>
      <c r="B122" s="1"/>
      <c r="C122" s="295"/>
      <c r="D122" s="297"/>
      <c r="E122" s="395"/>
      <c r="F122" s="417"/>
      <c r="G122" s="417"/>
      <c r="H122" s="396"/>
      <c r="I122" s="353"/>
      <c r="J122" s="101"/>
      <c r="K122" s="102"/>
      <c r="L122" s="98" t="s">
        <v>533</v>
      </c>
      <c r="M122" s="98" t="s">
        <v>1048</v>
      </c>
      <c r="N122" s="98" t="s">
        <v>1048</v>
      </c>
      <c r="O122" s="98" t="s">
        <v>1048</v>
      </c>
      <c r="P122" s="98" t="s">
        <v>1048</v>
      </c>
    </row>
    <row r="123" spans="1:22" s="83" customFormat="1" ht="40.5" customHeight="1">
      <c r="A123" s="244" t="s">
        <v>620</v>
      </c>
      <c r="B123" s="1"/>
      <c r="C123" s="289"/>
      <c r="D123" s="290"/>
      <c r="E123" s="376"/>
      <c r="F123" s="377"/>
      <c r="G123" s="377"/>
      <c r="H123" s="378"/>
      <c r="I123" s="340"/>
      <c r="J123" s="105"/>
      <c r="K123" s="106"/>
      <c r="L123" s="98" t="s">
        <v>533</v>
      </c>
      <c r="M123" s="98" t="s">
        <v>533</v>
      </c>
      <c r="N123" s="98" t="s">
        <v>1051</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1049</v>
      </c>
      <c r="N129" s="66" t="s">
        <v>1054</v>
      </c>
      <c r="O129" s="66" t="s">
        <v>1057</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1050</v>
      </c>
      <c r="N130" s="70" t="s">
        <v>1055</v>
      </c>
      <c r="O130" s="70" t="s">
        <v>1050</v>
      </c>
      <c r="P130" s="70" t="s">
        <v>1050</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567</v>
      </c>
      <c r="N131" s="98" t="s">
        <v>1052</v>
      </c>
      <c r="O131" s="98" t="s">
        <v>1056</v>
      </c>
      <c r="P131" s="98" t="s">
        <v>1058</v>
      </c>
    </row>
    <row r="132" spans="1:22" s="83" customFormat="1" ht="34.5" customHeight="1">
      <c r="A132" s="244" t="s">
        <v>621</v>
      </c>
      <c r="B132" s="84"/>
      <c r="C132" s="295"/>
      <c r="D132" s="297"/>
      <c r="E132" s="319" t="s">
        <v>58</v>
      </c>
      <c r="F132" s="320"/>
      <c r="G132" s="320"/>
      <c r="H132" s="321"/>
      <c r="I132" s="388"/>
      <c r="J132" s="101"/>
      <c r="K132" s="102"/>
      <c r="L132" s="82">
        <v>35</v>
      </c>
      <c r="M132" s="82">
        <v>56</v>
      </c>
      <c r="N132" s="82">
        <v>55</v>
      </c>
      <c r="O132" s="82">
        <v>58</v>
      </c>
      <c r="P132" s="82">
        <v>45</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1049</v>
      </c>
      <c r="N143" s="66" t="s">
        <v>1054</v>
      </c>
      <c r="O143" s="66" t="s">
        <v>1057</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1050</v>
      </c>
      <c r="N144" s="70" t="s">
        <v>1055</v>
      </c>
      <c r="O144" s="70" t="s">
        <v>1050</v>
      </c>
      <c r="P144" s="70" t="s">
        <v>1050</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54</v>
      </c>
      <c r="K152" s="264" t="str">
        <f t="shared" si="3"/>
        <v/>
      </c>
      <c r="L152" s="117">
        <v>0</v>
      </c>
      <c r="M152" s="117">
        <v>0</v>
      </c>
      <c r="N152" s="117">
        <v>54</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row>
    <row r="157" spans="1:16"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row>
    <row r="158" spans="1:16" s="118" customFormat="1" ht="34.5" customHeight="1">
      <c r="A158" s="246" t="s">
        <v>661</v>
      </c>
      <c r="B158" s="115"/>
      <c r="C158" s="316" t="s">
        <v>567</v>
      </c>
      <c r="D158" s="317"/>
      <c r="E158" s="317"/>
      <c r="F158" s="317"/>
      <c r="G158" s="317"/>
      <c r="H158" s="318"/>
      <c r="I158" s="412"/>
      <c r="J158" s="263">
        <f t="shared" si="2"/>
        <v>44</v>
      </c>
      <c r="K158" s="264" t="str">
        <f t="shared" si="3"/>
        <v/>
      </c>
      <c r="L158" s="117">
        <v>0</v>
      </c>
      <c r="M158" s="117">
        <v>44</v>
      </c>
      <c r="N158" s="117">
        <v>0</v>
      </c>
      <c r="O158" s="117">
        <v>0</v>
      </c>
      <c r="P158" s="117">
        <v>0</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row>
    <row r="168" spans="1:16" s="118" customFormat="1" ht="34.5" customHeight="1">
      <c r="A168" s="246" t="s">
        <v>670</v>
      </c>
      <c r="B168" s="115"/>
      <c r="C168" s="316" t="s">
        <v>576</v>
      </c>
      <c r="D168" s="317"/>
      <c r="E168" s="317"/>
      <c r="F168" s="317"/>
      <c r="G168" s="317"/>
      <c r="H168" s="318"/>
      <c r="I168" s="412"/>
      <c r="J168" s="263">
        <f t="shared" si="2"/>
        <v>28</v>
      </c>
      <c r="K168" s="264" t="str">
        <f t="shared" si="3"/>
        <v/>
      </c>
      <c r="L168" s="117">
        <v>0</v>
      </c>
      <c r="M168" s="117">
        <v>0</v>
      </c>
      <c r="N168" s="117">
        <v>0</v>
      </c>
      <c r="O168" s="117">
        <v>0</v>
      </c>
      <c r="P168" s="117">
        <v>28</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t="str">
        <f t="shared" si="2"/>
        <v>*</v>
      </c>
      <c r="K170" s="264" t="str">
        <f t="shared" si="3"/>
        <v>※</v>
      </c>
      <c r="L170" s="117">
        <v>0</v>
      </c>
      <c r="M170" s="117">
        <v>0</v>
      </c>
      <c r="N170" s="117">
        <v>0</v>
      </c>
      <c r="O170" s="117">
        <v>0</v>
      </c>
      <c r="P170" s="117" t="s">
        <v>541</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16</v>
      </c>
      <c r="K198" s="264" t="str">
        <f t="shared" si="5"/>
        <v/>
      </c>
      <c r="L198" s="117">
        <v>16</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31</v>
      </c>
      <c r="K208" s="264" t="str">
        <f t="shared" si="5"/>
        <v/>
      </c>
      <c r="L208" s="117">
        <v>0</v>
      </c>
      <c r="M208" s="117">
        <v>0</v>
      </c>
      <c r="N208" s="117">
        <v>0</v>
      </c>
      <c r="O208" s="117">
        <v>31</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1049</v>
      </c>
      <c r="N226" s="66" t="s">
        <v>1054</v>
      </c>
      <c r="O226" s="66" t="s">
        <v>1057</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1044</v>
      </c>
      <c r="M227" s="70" t="s">
        <v>1050</v>
      </c>
      <c r="N227" s="70" t="s">
        <v>1055</v>
      </c>
      <c r="O227" s="70" t="s">
        <v>1050</v>
      </c>
      <c r="P227" s="70" t="s">
        <v>1050</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1049</v>
      </c>
      <c r="N234" s="66" t="s">
        <v>1054</v>
      </c>
      <c r="O234" s="66" t="s">
        <v>1057</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1050</v>
      </c>
      <c r="N235" s="70" t="s">
        <v>1055</v>
      </c>
      <c r="O235" s="70" t="s">
        <v>1050</v>
      </c>
      <c r="P235" s="70" t="s">
        <v>1050</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1041</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1049</v>
      </c>
      <c r="N244" s="66" t="s">
        <v>1054</v>
      </c>
      <c r="O244" s="66" t="s">
        <v>1057</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1050</v>
      </c>
      <c r="N245" s="70" t="s">
        <v>1055</v>
      </c>
      <c r="O245" s="70" t="s">
        <v>1050</v>
      </c>
      <c r="P245" s="70" t="s">
        <v>1050</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1049</v>
      </c>
      <c r="N253" s="66" t="s">
        <v>1054</v>
      </c>
      <c r="O253" s="66" t="s">
        <v>1057</v>
      </c>
      <c r="P253" s="66" t="s">
        <v>1059</v>
      </c>
      <c r="Q253" s="8"/>
      <c r="R253" s="8"/>
      <c r="S253" s="8"/>
      <c r="T253" s="8"/>
      <c r="U253" s="8"/>
      <c r="V253" s="8"/>
    </row>
    <row r="254" spans="1:22">
      <c r="A254" s="243"/>
      <c r="B254" s="1"/>
      <c r="C254" s="62"/>
      <c r="D254" s="3"/>
      <c r="F254" s="3"/>
      <c r="G254" s="3"/>
      <c r="H254" s="287"/>
      <c r="I254" s="67" t="s">
        <v>36</v>
      </c>
      <c r="J254" s="68"/>
      <c r="K254" s="79"/>
      <c r="L254" s="70" t="s">
        <v>1044</v>
      </c>
      <c r="M254" s="137" t="s">
        <v>1050</v>
      </c>
      <c r="N254" s="137" t="s">
        <v>1055</v>
      </c>
      <c r="O254" s="137" t="s">
        <v>1050</v>
      </c>
      <c r="P254" s="137" t="s">
        <v>1050</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1049</v>
      </c>
      <c r="N263" s="66" t="s">
        <v>1054</v>
      </c>
      <c r="O263" s="66" t="s">
        <v>1057</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1050</v>
      </c>
      <c r="N264" s="70" t="s">
        <v>1055</v>
      </c>
      <c r="O264" s="70" t="s">
        <v>1050</v>
      </c>
      <c r="P264" s="70" t="s">
        <v>1050</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3.2</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3</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28</v>
      </c>
      <c r="K269" s="81" t="str">
        <f t="shared" si="8"/>
        <v/>
      </c>
      <c r="L269" s="147">
        <v>2</v>
      </c>
      <c r="M269" s="147">
        <v>3</v>
      </c>
      <c r="N269" s="147">
        <v>9</v>
      </c>
      <c r="O269" s="147">
        <v>3</v>
      </c>
      <c r="P269" s="147">
        <v>11</v>
      </c>
    </row>
    <row r="270" spans="1:22" s="83" customFormat="1" ht="34.5" customHeight="1">
      <c r="A270" s="249" t="s">
        <v>725</v>
      </c>
      <c r="B270" s="120"/>
      <c r="C270" s="370"/>
      <c r="D270" s="370"/>
      <c r="E270" s="370"/>
      <c r="F270" s="370"/>
      <c r="G270" s="370" t="s">
        <v>148</v>
      </c>
      <c r="H270" s="370"/>
      <c r="I270" s="403"/>
      <c r="J270" s="266">
        <f t="shared" si="9"/>
        <v>4.41</v>
      </c>
      <c r="K270" s="81" t="str">
        <f t="shared" si="8"/>
        <v/>
      </c>
      <c r="L270" s="148">
        <v>1.1499999999999999</v>
      </c>
      <c r="M270" s="148">
        <v>1.85</v>
      </c>
      <c r="N270" s="148">
        <v>0.91</v>
      </c>
      <c r="O270" s="148">
        <v>0</v>
      </c>
      <c r="P270" s="148">
        <v>0.5</v>
      </c>
    </row>
    <row r="271" spans="1:22" s="83" customFormat="1" ht="34.5" customHeight="1">
      <c r="A271" s="249" t="s">
        <v>726</v>
      </c>
      <c r="B271" s="120"/>
      <c r="C271" s="370" t="s">
        <v>151</v>
      </c>
      <c r="D271" s="371"/>
      <c r="E271" s="371"/>
      <c r="F271" s="371"/>
      <c r="G271" s="370" t="s">
        <v>146</v>
      </c>
      <c r="H271" s="370"/>
      <c r="I271" s="403"/>
      <c r="J271" s="266">
        <f t="shared" si="9"/>
        <v>14</v>
      </c>
      <c r="K271" s="81" t="str">
        <f t="shared" si="8"/>
        <v/>
      </c>
      <c r="L271" s="147">
        <v>1</v>
      </c>
      <c r="M271" s="147">
        <v>5</v>
      </c>
      <c r="N271" s="147">
        <v>3</v>
      </c>
      <c r="O271" s="147">
        <v>4</v>
      </c>
      <c r="P271" s="147">
        <v>1</v>
      </c>
    </row>
    <row r="272" spans="1:22" s="83" customFormat="1" ht="34.5" customHeight="1">
      <c r="A272" s="249" t="s">
        <v>726</v>
      </c>
      <c r="B272" s="120"/>
      <c r="C272" s="371"/>
      <c r="D272" s="371"/>
      <c r="E272" s="371"/>
      <c r="F272" s="371"/>
      <c r="G272" s="370" t="s">
        <v>148</v>
      </c>
      <c r="H272" s="370"/>
      <c r="I272" s="403"/>
      <c r="J272" s="266">
        <f t="shared" si="9"/>
        <v>6.2399999999999993</v>
      </c>
      <c r="K272" s="81" t="str">
        <f t="shared" si="8"/>
        <v/>
      </c>
      <c r="L272" s="148">
        <v>2</v>
      </c>
      <c r="M272" s="148">
        <v>0.68</v>
      </c>
      <c r="N272" s="148">
        <v>0</v>
      </c>
      <c r="O272" s="148">
        <v>2.76</v>
      </c>
      <c r="P272" s="148">
        <v>0.8</v>
      </c>
    </row>
    <row r="273" spans="1:16" s="83" customFormat="1" ht="34.5" customHeight="1">
      <c r="A273" s="249" t="s">
        <v>727</v>
      </c>
      <c r="B273" s="120"/>
      <c r="C273" s="370" t="s">
        <v>152</v>
      </c>
      <c r="D273" s="371"/>
      <c r="E273" s="371"/>
      <c r="F273" s="371"/>
      <c r="G273" s="370" t="s">
        <v>146</v>
      </c>
      <c r="H273" s="370"/>
      <c r="I273" s="403"/>
      <c r="J273" s="266">
        <f t="shared" si="9"/>
        <v>38</v>
      </c>
      <c r="K273" s="81" t="str">
        <f t="shared" si="8"/>
        <v/>
      </c>
      <c r="L273" s="147">
        <v>5</v>
      </c>
      <c r="M273" s="147">
        <v>10</v>
      </c>
      <c r="N273" s="147">
        <v>9</v>
      </c>
      <c r="O273" s="147">
        <v>10</v>
      </c>
      <c r="P273" s="147">
        <v>4</v>
      </c>
    </row>
    <row r="274" spans="1:16" s="83" customFormat="1" ht="34.5" customHeight="1">
      <c r="A274" s="249" t="s">
        <v>727</v>
      </c>
      <c r="B274" s="120"/>
      <c r="C274" s="371"/>
      <c r="D274" s="371"/>
      <c r="E274" s="371"/>
      <c r="F274" s="371"/>
      <c r="G274" s="370" t="s">
        <v>148</v>
      </c>
      <c r="H274" s="370"/>
      <c r="I274" s="403"/>
      <c r="J274" s="266">
        <f t="shared" si="9"/>
        <v>1.88</v>
      </c>
      <c r="K274" s="81" t="str">
        <f t="shared" si="8"/>
        <v/>
      </c>
      <c r="L274" s="148">
        <v>0</v>
      </c>
      <c r="M274" s="148">
        <v>0</v>
      </c>
      <c r="N274" s="148">
        <v>0.6</v>
      </c>
      <c r="O274" s="148">
        <v>0</v>
      </c>
      <c r="P274" s="148">
        <v>1.28</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8</v>
      </c>
      <c r="K277" s="81" t="str">
        <f t="shared" si="8"/>
        <v/>
      </c>
      <c r="L277" s="147">
        <v>8</v>
      </c>
      <c r="M277" s="147">
        <v>0</v>
      </c>
      <c r="N277" s="147">
        <v>0</v>
      </c>
      <c r="O277" s="147">
        <v>0</v>
      </c>
      <c r="P277" s="147">
        <v>0</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1</v>
      </c>
      <c r="K279" s="81" t="str">
        <f t="shared" si="8"/>
        <v/>
      </c>
      <c r="L279" s="147">
        <v>1</v>
      </c>
      <c r="M279" s="147">
        <v>0</v>
      </c>
      <c r="N279" s="147">
        <v>0</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2</v>
      </c>
      <c r="K281" s="81" t="str">
        <f t="shared" si="8"/>
        <v/>
      </c>
      <c r="L281" s="147">
        <v>2</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3</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0.4</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0.4</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0.3</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1049</v>
      </c>
      <c r="N322" s="66" t="s">
        <v>1054</v>
      </c>
      <c r="O322" s="66" t="s">
        <v>1057</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1050</v>
      </c>
      <c r="N323" s="137" t="s">
        <v>1055</v>
      </c>
      <c r="O323" s="137" t="s">
        <v>1050</v>
      </c>
      <c r="P323" s="137" t="s">
        <v>1050</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1</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1049</v>
      </c>
      <c r="N342" s="66" t="s">
        <v>1054</v>
      </c>
      <c r="O342" s="66" t="s">
        <v>1057</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1050</v>
      </c>
      <c r="N343" s="137" t="s">
        <v>1055</v>
      </c>
      <c r="O343" s="137" t="s">
        <v>1050</v>
      </c>
      <c r="P343" s="137" t="s">
        <v>1050</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1049</v>
      </c>
      <c r="N367" s="66" t="s">
        <v>1054</v>
      </c>
      <c r="O367" s="66" t="s">
        <v>1057</v>
      </c>
      <c r="P367" s="66" t="s">
        <v>1059</v>
      </c>
    </row>
    <row r="368" spans="1:22" s="118" customFormat="1" ht="20.25" customHeight="1">
      <c r="A368" s="243"/>
      <c r="B368" s="1"/>
      <c r="C368" s="3"/>
      <c r="D368" s="3"/>
      <c r="E368" s="3"/>
      <c r="F368" s="3"/>
      <c r="G368" s="3"/>
      <c r="H368" s="287"/>
      <c r="I368" s="67" t="s">
        <v>36</v>
      </c>
      <c r="J368" s="170"/>
      <c r="K368" s="79"/>
      <c r="L368" s="137" t="s">
        <v>1044</v>
      </c>
      <c r="M368" s="137" t="s">
        <v>1050</v>
      </c>
      <c r="N368" s="137" t="s">
        <v>1055</v>
      </c>
      <c r="O368" s="137" t="s">
        <v>1050</v>
      </c>
      <c r="P368" s="137" t="s">
        <v>1050</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1049</v>
      </c>
      <c r="N390" s="66" t="s">
        <v>1054</v>
      </c>
      <c r="O390" s="66" t="s">
        <v>1057</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1050</v>
      </c>
      <c r="N391" s="70" t="s">
        <v>1055</v>
      </c>
      <c r="O391" s="70" t="s">
        <v>1050</v>
      </c>
      <c r="P391" s="70" t="s">
        <v>1050</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691</v>
      </c>
      <c r="K392" s="81" t="str">
        <f t="shared" ref="K392:K397" si="12">IF(OR(COUNTIF(L392:P392,"未確認")&gt;0,COUNTIF(L392:P392,"~*")&gt;0),"※","")</f>
        <v/>
      </c>
      <c r="L392" s="147">
        <v>73</v>
      </c>
      <c r="M392" s="147">
        <v>91</v>
      </c>
      <c r="N392" s="147">
        <v>444</v>
      </c>
      <c r="O392" s="147">
        <v>21</v>
      </c>
      <c r="P392" s="147">
        <v>62</v>
      </c>
    </row>
    <row r="393" spans="1:22" s="83" customFormat="1" ht="34.5" customHeight="1">
      <c r="A393" s="249" t="s">
        <v>773</v>
      </c>
      <c r="B393" s="84"/>
      <c r="C393" s="369"/>
      <c r="D393" s="379"/>
      <c r="E393" s="319" t="s">
        <v>224</v>
      </c>
      <c r="F393" s="320"/>
      <c r="G393" s="320"/>
      <c r="H393" s="321"/>
      <c r="I393" s="342"/>
      <c r="J393" s="140">
        <f t="shared" si="11"/>
        <v>280</v>
      </c>
      <c r="K393" s="81" t="str">
        <f t="shared" si="12"/>
        <v/>
      </c>
      <c r="L393" s="147">
        <v>73</v>
      </c>
      <c r="M393" s="147">
        <v>91</v>
      </c>
      <c r="N393" s="147">
        <v>51</v>
      </c>
      <c r="O393" s="147">
        <v>21</v>
      </c>
      <c r="P393" s="147">
        <v>44</v>
      </c>
    </row>
    <row r="394" spans="1:22" s="83" customFormat="1" ht="34.5" customHeight="1">
      <c r="A394" s="250" t="s">
        <v>774</v>
      </c>
      <c r="B394" s="84"/>
      <c r="C394" s="369"/>
      <c r="D394" s="380"/>
      <c r="E394" s="319" t="s">
        <v>225</v>
      </c>
      <c r="F394" s="320"/>
      <c r="G394" s="320"/>
      <c r="H394" s="321"/>
      <c r="I394" s="342"/>
      <c r="J394" s="140">
        <f t="shared" si="11"/>
        <v>369</v>
      </c>
      <c r="K394" s="81" t="str">
        <f t="shared" si="12"/>
        <v/>
      </c>
      <c r="L394" s="147">
        <v>0</v>
      </c>
      <c r="M394" s="147">
        <v>0</v>
      </c>
      <c r="N394" s="147">
        <v>351</v>
      </c>
      <c r="O394" s="147">
        <v>0</v>
      </c>
      <c r="P394" s="147">
        <v>18</v>
      </c>
    </row>
    <row r="395" spans="1:22" s="83" customFormat="1" ht="34.5" customHeight="1">
      <c r="A395" s="250" t="s">
        <v>775</v>
      </c>
      <c r="B395" s="84"/>
      <c r="C395" s="369"/>
      <c r="D395" s="381"/>
      <c r="E395" s="319" t="s">
        <v>226</v>
      </c>
      <c r="F395" s="320"/>
      <c r="G395" s="320"/>
      <c r="H395" s="321"/>
      <c r="I395" s="342"/>
      <c r="J395" s="140">
        <f t="shared" si="11"/>
        <v>42</v>
      </c>
      <c r="K395" s="81" t="str">
        <f t="shared" si="12"/>
        <v/>
      </c>
      <c r="L395" s="147">
        <v>0</v>
      </c>
      <c r="M395" s="147">
        <v>0</v>
      </c>
      <c r="N395" s="147">
        <v>42</v>
      </c>
      <c r="O395" s="147">
        <v>0</v>
      </c>
      <c r="P395" s="147">
        <v>0</v>
      </c>
    </row>
    <row r="396" spans="1:22" s="83" customFormat="1" ht="34.5" customHeight="1">
      <c r="A396" s="250" t="s">
        <v>776</v>
      </c>
      <c r="B396" s="1"/>
      <c r="C396" s="369"/>
      <c r="D396" s="319" t="s">
        <v>227</v>
      </c>
      <c r="E396" s="320"/>
      <c r="F396" s="320"/>
      <c r="G396" s="320"/>
      <c r="H396" s="321"/>
      <c r="I396" s="342"/>
      <c r="J396" s="140">
        <f t="shared" si="11"/>
        <v>55719</v>
      </c>
      <c r="K396" s="81" t="str">
        <f t="shared" si="12"/>
        <v/>
      </c>
      <c r="L396" s="147">
        <v>4689</v>
      </c>
      <c r="M396" s="147">
        <v>13163</v>
      </c>
      <c r="N396" s="147">
        <v>11058</v>
      </c>
      <c r="O396" s="147">
        <v>14088</v>
      </c>
      <c r="P396" s="147">
        <v>12721</v>
      </c>
    </row>
    <row r="397" spans="1:22" s="83" customFormat="1" ht="34.5" customHeight="1">
      <c r="A397" s="250" t="s">
        <v>777</v>
      </c>
      <c r="B397" s="119"/>
      <c r="C397" s="369"/>
      <c r="D397" s="319" t="s">
        <v>228</v>
      </c>
      <c r="E397" s="320"/>
      <c r="F397" s="320"/>
      <c r="G397" s="320"/>
      <c r="H397" s="321"/>
      <c r="I397" s="343"/>
      <c r="J397" s="140">
        <f t="shared" si="11"/>
        <v>699</v>
      </c>
      <c r="K397" s="81" t="str">
        <f t="shared" si="12"/>
        <v/>
      </c>
      <c r="L397" s="147">
        <v>69</v>
      </c>
      <c r="M397" s="147">
        <v>85</v>
      </c>
      <c r="N397" s="147">
        <v>461</v>
      </c>
      <c r="O397" s="147">
        <v>21</v>
      </c>
      <c r="P397" s="147">
        <v>63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1049</v>
      </c>
      <c r="N403" s="66" t="s">
        <v>1054</v>
      </c>
      <c r="O403" s="66" t="s">
        <v>1057</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1050</v>
      </c>
      <c r="N404" s="70" t="s">
        <v>1055</v>
      </c>
      <c r="O404" s="70" t="s">
        <v>1050</v>
      </c>
      <c r="P404" s="70" t="s">
        <v>1050</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691</v>
      </c>
      <c r="K405" s="81" t="str">
        <f t="shared" ref="K405:K422" si="14">IF(OR(COUNTIF(L405:P405,"未確認")&gt;0,COUNTIF(L405:P405,"~*")&gt;0),"※","")</f>
        <v/>
      </c>
      <c r="L405" s="147">
        <v>73</v>
      </c>
      <c r="M405" s="147">
        <v>91</v>
      </c>
      <c r="N405" s="147">
        <v>444</v>
      </c>
      <c r="O405" s="147">
        <v>21</v>
      </c>
      <c r="P405" s="147">
        <v>62</v>
      </c>
    </row>
    <row r="406" spans="1:22" s="83" customFormat="1" ht="34.5" customHeight="1">
      <c r="A406" s="251" t="s">
        <v>779</v>
      </c>
      <c r="B406" s="119"/>
      <c r="C406" s="368"/>
      <c r="D406" s="374" t="s">
        <v>233</v>
      </c>
      <c r="E406" s="376" t="s">
        <v>234</v>
      </c>
      <c r="F406" s="377"/>
      <c r="G406" s="377"/>
      <c r="H406" s="378"/>
      <c r="I406" s="360"/>
      <c r="J406" s="140">
        <f t="shared" si="13"/>
        <v>153</v>
      </c>
      <c r="K406" s="81" t="str">
        <f t="shared" si="14"/>
        <v/>
      </c>
      <c r="L406" s="147">
        <v>21</v>
      </c>
      <c r="M406" s="147">
        <v>91</v>
      </c>
      <c r="N406" s="147">
        <v>2</v>
      </c>
      <c r="O406" s="147">
        <v>21</v>
      </c>
      <c r="P406" s="147">
        <v>18</v>
      </c>
    </row>
    <row r="407" spans="1:22" s="83" customFormat="1" ht="34.5" customHeight="1">
      <c r="A407" s="251" t="s">
        <v>780</v>
      </c>
      <c r="B407" s="119"/>
      <c r="C407" s="368"/>
      <c r="D407" s="368"/>
      <c r="E407" s="319" t="s">
        <v>235</v>
      </c>
      <c r="F407" s="320"/>
      <c r="G407" s="320"/>
      <c r="H407" s="321"/>
      <c r="I407" s="360"/>
      <c r="J407" s="140">
        <f t="shared" si="13"/>
        <v>282</v>
      </c>
      <c r="K407" s="81" t="str">
        <f t="shared" si="14"/>
        <v/>
      </c>
      <c r="L407" s="147">
        <v>2</v>
      </c>
      <c r="M407" s="147">
        <v>0</v>
      </c>
      <c r="N407" s="147">
        <v>271</v>
      </c>
      <c r="O407" s="147">
        <v>0</v>
      </c>
      <c r="P407" s="147">
        <v>9</v>
      </c>
    </row>
    <row r="408" spans="1:22" s="83" customFormat="1" ht="34.5" customHeight="1">
      <c r="A408" s="251" t="s">
        <v>781</v>
      </c>
      <c r="B408" s="119"/>
      <c r="C408" s="368"/>
      <c r="D408" s="368"/>
      <c r="E408" s="319" t="s">
        <v>236</v>
      </c>
      <c r="F408" s="320"/>
      <c r="G408" s="320"/>
      <c r="H408" s="321"/>
      <c r="I408" s="360"/>
      <c r="J408" s="140">
        <f t="shared" si="13"/>
        <v>123</v>
      </c>
      <c r="K408" s="81" t="str">
        <f t="shared" si="14"/>
        <v/>
      </c>
      <c r="L408" s="147">
        <v>48</v>
      </c>
      <c r="M408" s="147">
        <v>0</v>
      </c>
      <c r="N408" s="147">
        <v>49</v>
      </c>
      <c r="O408" s="147">
        <v>0</v>
      </c>
      <c r="P408" s="147">
        <v>26</v>
      </c>
    </row>
    <row r="409" spans="1:22" s="83" customFormat="1" ht="34.5" customHeight="1">
      <c r="A409" s="251" t="s">
        <v>782</v>
      </c>
      <c r="B409" s="119"/>
      <c r="C409" s="368"/>
      <c r="D409" s="368"/>
      <c r="E409" s="316" t="s">
        <v>986</v>
      </c>
      <c r="F409" s="317"/>
      <c r="G409" s="317"/>
      <c r="H409" s="318"/>
      <c r="I409" s="360"/>
      <c r="J409" s="140">
        <f t="shared" si="13"/>
        <v>133</v>
      </c>
      <c r="K409" s="81" t="str">
        <f t="shared" si="14"/>
        <v/>
      </c>
      <c r="L409" s="147">
        <v>2</v>
      </c>
      <c r="M409" s="147">
        <v>0</v>
      </c>
      <c r="N409" s="147">
        <v>122</v>
      </c>
      <c r="O409" s="147">
        <v>0</v>
      </c>
      <c r="P409" s="147">
        <v>9</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699</v>
      </c>
      <c r="K413" s="81" t="str">
        <f t="shared" si="14"/>
        <v/>
      </c>
      <c r="L413" s="147">
        <v>69</v>
      </c>
      <c r="M413" s="147">
        <v>85</v>
      </c>
      <c r="N413" s="147">
        <v>461</v>
      </c>
      <c r="O413" s="147">
        <v>21</v>
      </c>
      <c r="P413" s="147">
        <v>63</v>
      </c>
    </row>
    <row r="414" spans="1:22" s="83" customFormat="1" ht="34.5" customHeight="1">
      <c r="A414" s="251" t="s">
        <v>787</v>
      </c>
      <c r="B414" s="119"/>
      <c r="C414" s="368"/>
      <c r="D414" s="374" t="s">
        <v>240</v>
      </c>
      <c r="E414" s="376" t="s">
        <v>241</v>
      </c>
      <c r="F414" s="377"/>
      <c r="G414" s="377"/>
      <c r="H414" s="378"/>
      <c r="I414" s="360"/>
      <c r="J414" s="140">
        <f t="shared" si="13"/>
        <v>151</v>
      </c>
      <c r="K414" s="81" t="str">
        <f t="shared" si="14"/>
        <v/>
      </c>
      <c r="L414" s="147">
        <v>10</v>
      </c>
      <c r="M414" s="147">
        <v>2</v>
      </c>
      <c r="N414" s="147">
        <v>126</v>
      </c>
      <c r="O414" s="147">
        <v>1</v>
      </c>
      <c r="P414" s="147">
        <v>12</v>
      </c>
    </row>
    <row r="415" spans="1:22" s="83" customFormat="1" ht="34.5" customHeight="1">
      <c r="A415" s="251" t="s">
        <v>788</v>
      </c>
      <c r="B415" s="119"/>
      <c r="C415" s="368"/>
      <c r="D415" s="368"/>
      <c r="E415" s="319" t="s">
        <v>242</v>
      </c>
      <c r="F415" s="320"/>
      <c r="G415" s="320"/>
      <c r="H415" s="321"/>
      <c r="I415" s="360"/>
      <c r="J415" s="140">
        <f t="shared" si="13"/>
        <v>267</v>
      </c>
      <c r="K415" s="81" t="str">
        <f t="shared" si="14"/>
        <v/>
      </c>
      <c r="L415" s="147">
        <v>47</v>
      </c>
      <c r="M415" s="147">
        <v>11</v>
      </c>
      <c r="N415" s="147">
        <v>196</v>
      </c>
      <c r="O415" s="147">
        <v>2</v>
      </c>
      <c r="P415" s="147">
        <v>11</v>
      </c>
    </row>
    <row r="416" spans="1:22" s="83" customFormat="1" ht="34.5" customHeight="1">
      <c r="A416" s="251" t="s">
        <v>789</v>
      </c>
      <c r="B416" s="119"/>
      <c r="C416" s="368"/>
      <c r="D416" s="368"/>
      <c r="E416" s="319" t="s">
        <v>243</v>
      </c>
      <c r="F416" s="320"/>
      <c r="G416" s="320"/>
      <c r="H416" s="321"/>
      <c r="I416" s="360"/>
      <c r="J416" s="140">
        <f t="shared" si="13"/>
        <v>25</v>
      </c>
      <c r="K416" s="81" t="str">
        <f t="shared" si="14"/>
        <v/>
      </c>
      <c r="L416" s="147">
        <v>1</v>
      </c>
      <c r="M416" s="147">
        <v>0</v>
      </c>
      <c r="N416" s="147">
        <v>24</v>
      </c>
      <c r="O416" s="147">
        <v>0</v>
      </c>
      <c r="P416" s="147">
        <v>0</v>
      </c>
    </row>
    <row r="417" spans="1:22" s="83" customFormat="1" ht="34.5" customHeight="1">
      <c r="A417" s="251" t="s">
        <v>790</v>
      </c>
      <c r="B417" s="119"/>
      <c r="C417" s="368"/>
      <c r="D417" s="368"/>
      <c r="E417" s="319" t="s">
        <v>244</v>
      </c>
      <c r="F417" s="320"/>
      <c r="G417" s="320"/>
      <c r="H417" s="321"/>
      <c r="I417" s="360"/>
      <c r="J417" s="140">
        <f t="shared" si="13"/>
        <v>21</v>
      </c>
      <c r="K417" s="81" t="str">
        <f t="shared" si="14"/>
        <v/>
      </c>
      <c r="L417" s="147">
        <v>2</v>
      </c>
      <c r="M417" s="147">
        <v>5</v>
      </c>
      <c r="N417" s="147">
        <v>9</v>
      </c>
      <c r="O417" s="147">
        <v>1</v>
      </c>
      <c r="P417" s="147">
        <v>4</v>
      </c>
    </row>
    <row r="418" spans="1:22" s="83" customFormat="1" ht="34.5" customHeight="1">
      <c r="A418" s="251" t="s">
        <v>791</v>
      </c>
      <c r="B418" s="119"/>
      <c r="C418" s="368"/>
      <c r="D418" s="368"/>
      <c r="E418" s="319" t="s">
        <v>245</v>
      </c>
      <c r="F418" s="320"/>
      <c r="G418" s="320"/>
      <c r="H418" s="321"/>
      <c r="I418" s="360"/>
      <c r="J418" s="140">
        <f t="shared" si="13"/>
        <v>52</v>
      </c>
      <c r="K418" s="81" t="str">
        <f t="shared" si="14"/>
        <v/>
      </c>
      <c r="L418" s="147">
        <v>8</v>
      </c>
      <c r="M418" s="147">
        <v>1</v>
      </c>
      <c r="N418" s="147">
        <v>38</v>
      </c>
      <c r="O418" s="147">
        <v>1</v>
      </c>
      <c r="P418" s="147">
        <v>4</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2</v>
      </c>
      <c r="K420" s="81" t="str">
        <f t="shared" si="14"/>
        <v/>
      </c>
      <c r="L420" s="147">
        <v>0</v>
      </c>
      <c r="M420" s="147">
        <v>0</v>
      </c>
      <c r="N420" s="147">
        <v>2</v>
      </c>
      <c r="O420" s="147">
        <v>0</v>
      </c>
      <c r="P420" s="147">
        <v>0</v>
      </c>
    </row>
    <row r="421" spans="1:22" s="83" customFormat="1" ht="34.5" customHeight="1">
      <c r="A421" s="251" t="s">
        <v>794</v>
      </c>
      <c r="B421" s="119"/>
      <c r="C421" s="368"/>
      <c r="D421" s="368"/>
      <c r="E421" s="319" t="s">
        <v>247</v>
      </c>
      <c r="F421" s="320"/>
      <c r="G421" s="320"/>
      <c r="H421" s="321"/>
      <c r="I421" s="360"/>
      <c r="J421" s="140">
        <f t="shared" si="13"/>
        <v>159</v>
      </c>
      <c r="K421" s="81" t="str">
        <f t="shared" si="14"/>
        <v/>
      </c>
      <c r="L421" s="147">
        <v>0</v>
      </c>
      <c r="M421" s="147">
        <v>63</v>
      </c>
      <c r="N421" s="147">
        <v>48</v>
      </c>
      <c r="O421" s="147">
        <v>16</v>
      </c>
      <c r="P421" s="147">
        <v>32</v>
      </c>
    </row>
    <row r="422" spans="1:22" s="83" customFormat="1" ht="34.5" customHeight="1">
      <c r="A422" s="251" t="s">
        <v>795</v>
      </c>
      <c r="B422" s="119"/>
      <c r="C422" s="368"/>
      <c r="D422" s="368"/>
      <c r="E422" s="319" t="s">
        <v>166</v>
      </c>
      <c r="F422" s="320"/>
      <c r="G422" s="320"/>
      <c r="H422" s="321"/>
      <c r="I422" s="361"/>
      <c r="J422" s="140">
        <f t="shared" si="13"/>
        <v>22</v>
      </c>
      <c r="K422" s="81" t="str">
        <f t="shared" si="14"/>
        <v/>
      </c>
      <c r="L422" s="147">
        <v>1</v>
      </c>
      <c r="M422" s="147">
        <v>3</v>
      </c>
      <c r="N422" s="147">
        <v>18</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1049</v>
      </c>
      <c r="N428" s="66" t="s">
        <v>1054</v>
      </c>
      <c r="O428" s="66" t="s">
        <v>1057</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1050</v>
      </c>
      <c r="N429" s="70" t="s">
        <v>1055</v>
      </c>
      <c r="O429" s="70" t="s">
        <v>1050</v>
      </c>
      <c r="P429" s="70" t="s">
        <v>1050</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548</v>
      </c>
      <c r="K430" s="193" t="str">
        <f>IF(OR(COUNTIF(L430:P430,"未確認")&gt;0,COUNTIF(L430:P430,"~*")&gt;0),"※","")</f>
        <v/>
      </c>
      <c r="L430" s="147">
        <v>59</v>
      </c>
      <c r="M430" s="147">
        <v>83</v>
      </c>
      <c r="N430" s="147">
        <v>335</v>
      </c>
      <c r="O430" s="147">
        <v>20</v>
      </c>
      <c r="P430" s="147">
        <v>51</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159</v>
      </c>
      <c r="K433" s="193" t="str">
        <f>IF(OR(COUNTIF(L433:P433,"未確認")&gt;0,COUNTIF(L433:P433,"~*")&gt;0),"※","")</f>
        <v/>
      </c>
      <c r="L433" s="147">
        <v>0</v>
      </c>
      <c r="M433" s="147">
        <v>63</v>
      </c>
      <c r="N433" s="147">
        <v>48</v>
      </c>
      <c r="O433" s="147">
        <v>16</v>
      </c>
      <c r="P433" s="147">
        <v>32</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389</v>
      </c>
      <c r="K434" s="193" t="str">
        <f>IF(OR(COUNTIF(L434:P434,"未確認")&gt;0,COUNTIF(L434:P434,"~*")&gt;0),"※","")</f>
        <v/>
      </c>
      <c r="L434" s="147">
        <v>59</v>
      </c>
      <c r="M434" s="147">
        <v>20</v>
      </c>
      <c r="N434" s="147">
        <v>287</v>
      </c>
      <c r="O434" s="147">
        <v>4</v>
      </c>
      <c r="P434" s="147">
        <v>19</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1049</v>
      </c>
      <c r="N441" s="66" t="s">
        <v>1054</v>
      </c>
      <c r="O441" s="66" t="s">
        <v>1057</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1050</v>
      </c>
      <c r="N442" s="70" t="s">
        <v>1055</v>
      </c>
      <c r="O442" s="70" t="s">
        <v>1050</v>
      </c>
      <c r="P442" s="70" t="s">
        <v>1050</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1049</v>
      </c>
      <c r="N466" s="66" t="s">
        <v>1054</v>
      </c>
      <c r="O466" s="66" t="s">
        <v>1057</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1050</v>
      </c>
      <c r="N467" s="70" t="s">
        <v>1055</v>
      </c>
      <c r="O467" s="70" t="s">
        <v>1050</v>
      </c>
      <c r="P467" s="70" t="s">
        <v>1050</v>
      </c>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IF(SUM(L468:P468)=0,IF(COUNTIF(L468:P468,"未確認")&gt;0,"未確認",IF(COUNTIF(L468:P468,"*")&gt;0,"*",SUM(L468:P468))),SUM(L468:P468))</f>
        <v>*</v>
      </c>
      <c r="K468" s="201" t="str">
        <f t="shared" ref="K468:K475" si="16">IF(OR(COUNTIF(L468:P468,"未確認")&gt;0,COUNTIF(L468:P468,"*")&gt;0),"※","")</f>
        <v>※</v>
      </c>
      <c r="L468" s="117">
        <v>0</v>
      </c>
      <c r="M468" s="117">
        <v>0</v>
      </c>
      <c r="N468" s="117">
        <v>0</v>
      </c>
      <c r="O468" s="117">
        <v>0</v>
      </c>
      <c r="P468" s="117" t="s">
        <v>541</v>
      </c>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v>0</v>
      </c>
      <c r="P474" s="117" t="s">
        <v>541</v>
      </c>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1049</v>
      </c>
      <c r="N502" s="66" t="s">
        <v>1054</v>
      </c>
      <c r="O502" s="66" t="s">
        <v>1057</v>
      </c>
      <c r="P502" s="66" t="s">
        <v>1059</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1050</v>
      </c>
      <c r="N503" s="70" t="s">
        <v>1055</v>
      </c>
      <c r="O503" s="70" t="s">
        <v>1050</v>
      </c>
      <c r="P503" s="70" t="s">
        <v>1050</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v>0</v>
      </c>
      <c r="N505" s="117" t="s">
        <v>541</v>
      </c>
      <c r="O505" s="117">
        <v>0</v>
      </c>
      <c r="P505" s="117">
        <v>0</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t="s">
        <v>541</v>
      </c>
      <c r="O508" s="117">
        <v>0</v>
      </c>
      <c r="P508" s="117" t="s">
        <v>541</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1049</v>
      </c>
      <c r="N514" s="66" t="s">
        <v>1054</v>
      </c>
      <c r="O514" s="66" t="s">
        <v>1057</v>
      </c>
      <c r="P514" s="66" t="s">
        <v>1059</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1050</v>
      </c>
      <c r="N515" s="70" t="s">
        <v>1055</v>
      </c>
      <c r="O515" s="70" t="s">
        <v>1050</v>
      </c>
      <c r="P515" s="70" t="s">
        <v>1050</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1049</v>
      </c>
      <c r="N520" s="66" t="s">
        <v>1054</v>
      </c>
      <c r="O520" s="66" t="s">
        <v>1057</v>
      </c>
      <c r="P520" s="66" t="s">
        <v>1059</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1050</v>
      </c>
      <c r="N521" s="70" t="s">
        <v>1055</v>
      </c>
      <c r="O521" s="70" t="s">
        <v>1050</v>
      </c>
      <c r="P521" s="70" t="s">
        <v>1050</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1049</v>
      </c>
      <c r="N525" s="66" t="s">
        <v>1054</v>
      </c>
      <c r="O525" s="66" t="s">
        <v>1057</v>
      </c>
      <c r="P525" s="66" t="s">
        <v>1059</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1050</v>
      </c>
      <c r="N526" s="70" t="s">
        <v>1055</v>
      </c>
      <c r="O526" s="70" t="s">
        <v>1050</v>
      </c>
      <c r="P526" s="70" t="s">
        <v>1050</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1049</v>
      </c>
      <c r="N530" s="66" t="s">
        <v>1054</v>
      </c>
      <c r="O530" s="66" t="s">
        <v>1057</v>
      </c>
      <c r="P530" s="66" t="s">
        <v>1059</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1050</v>
      </c>
      <c r="N531" s="70" t="s">
        <v>1055</v>
      </c>
      <c r="O531" s="70" t="s">
        <v>1050</v>
      </c>
      <c r="P531" s="70" t="s">
        <v>1050</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1049</v>
      </c>
      <c r="N543" s="66" t="s">
        <v>1054</v>
      </c>
      <c r="O543" s="66" t="s">
        <v>1057</v>
      </c>
      <c r="P543" s="66" t="s">
        <v>1059</v>
      </c>
    </row>
    <row r="544" spans="1:22" s="1" customFormat="1" ht="20.25" customHeight="1">
      <c r="A544" s="243"/>
      <c r="C544" s="62"/>
      <c r="D544" s="3"/>
      <c r="E544" s="3"/>
      <c r="F544" s="3"/>
      <c r="G544" s="3"/>
      <c r="H544" s="287"/>
      <c r="I544" s="67" t="s">
        <v>36</v>
      </c>
      <c r="J544" s="68"/>
      <c r="K544" s="186"/>
      <c r="L544" s="70" t="s">
        <v>1044</v>
      </c>
      <c r="M544" s="70" t="s">
        <v>1050</v>
      </c>
      <c r="N544" s="70" t="s">
        <v>1055</v>
      </c>
      <c r="O544" s="70" t="s">
        <v>1050</v>
      </c>
      <c r="P544" s="70" t="s">
        <v>1050</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1053</v>
      </c>
      <c r="O558" s="211" t="s">
        <v>1042</v>
      </c>
      <c r="P558" s="211" t="s">
        <v>1042</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t="s">
        <v>533</v>
      </c>
      <c r="M560" s="211" t="s">
        <v>533</v>
      </c>
      <c r="N560" s="211">
        <v>49</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t="s">
        <v>533</v>
      </c>
      <c r="M561" s="211" t="s">
        <v>533</v>
      </c>
      <c r="N561" s="211">
        <v>15</v>
      </c>
      <c r="O561" s="211" t="s">
        <v>533</v>
      </c>
      <c r="P561" s="211" t="s">
        <v>533</v>
      </c>
    </row>
    <row r="562" spans="1:16" s="91" customFormat="1" ht="34.5" customHeight="1">
      <c r="A562" s="251" t="s">
        <v>872</v>
      </c>
      <c r="B562" s="119"/>
      <c r="C562" s="209"/>
      <c r="D562" s="330" t="s">
        <v>989</v>
      </c>
      <c r="E562" s="341"/>
      <c r="F562" s="341"/>
      <c r="G562" s="341"/>
      <c r="H562" s="331"/>
      <c r="I562" s="342"/>
      <c r="J562" s="207"/>
      <c r="K562" s="210"/>
      <c r="L562" s="211" t="s">
        <v>533</v>
      </c>
      <c r="M562" s="211" t="s">
        <v>533</v>
      </c>
      <c r="N562" s="211">
        <v>14.01</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t="s">
        <v>533</v>
      </c>
      <c r="M563" s="211" t="s">
        <v>533</v>
      </c>
      <c r="N563" s="211">
        <v>1.6</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t="s">
        <v>533</v>
      </c>
      <c r="M564" s="211" t="s">
        <v>533</v>
      </c>
      <c r="N564" s="211">
        <v>0</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t="s">
        <v>533</v>
      </c>
      <c r="M565" s="211" t="s">
        <v>533</v>
      </c>
      <c r="N565" s="211">
        <v>16.100000000000001</v>
      </c>
      <c r="O565" s="211" t="s">
        <v>533</v>
      </c>
      <c r="P565" s="211" t="s">
        <v>533</v>
      </c>
    </row>
    <row r="566" spans="1:16" s="91" customFormat="1" ht="34.5" customHeight="1">
      <c r="A566" s="251" t="s">
        <v>876</v>
      </c>
      <c r="B566" s="119"/>
      <c r="C566" s="285"/>
      <c r="D566" s="330" t="s">
        <v>990</v>
      </c>
      <c r="E566" s="341"/>
      <c r="F566" s="341"/>
      <c r="G566" s="341"/>
      <c r="H566" s="331"/>
      <c r="I566" s="342"/>
      <c r="J566" s="213"/>
      <c r="K566" s="214"/>
      <c r="L566" s="211" t="s">
        <v>533</v>
      </c>
      <c r="M566" s="211" t="s">
        <v>533</v>
      </c>
      <c r="N566" s="211">
        <v>1.5</v>
      </c>
      <c r="O566" s="211" t="s">
        <v>533</v>
      </c>
      <c r="P566" s="211" t="s">
        <v>533</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v>0</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v>0</v>
      </c>
      <c r="O577" s="211" t="s">
        <v>533</v>
      </c>
      <c r="P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v>0</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v>0</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v>0</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v>0</v>
      </c>
      <c r="O581" s="211" t="s">
        <v>533</v>
      </c>
      <c r="P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v>0</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1049</v>
      </c>
      <c r="N588" s="66" t="s">
        <v>1054</v>
      </c>
      <c r="O588" s="66" t="s">
        <v>1057</v>
      </c>
      <c r="P588" s="66" t="s">
        <v>1059</v>
      </c>
    </row>
    <row r="589" spans="1:22" s="1" customFormat="1" ht="20.25" customHeight="1">
      <c r="A589" s="243"/>
      <c r="C589" s="62"/>
      <c r="D589" s="3"/>
      <c r="E589" s="3"/>
      <c r="F589" s="3"/>
      <c r="G589" s="3"/>
      <c r="H589" s="287"/>
      <c r="I589" s="67" t="s">
        <v>36</v>
      </c>
      <c r="J589" s="68"/>
      <c r="K589" s="186"/>
      <c r="L589" s="70" t="s">
        <v>1044</v>
      </c>
      <c r="M589" s="70" t="s">
        <v>1050</v>
      </c>
      <c r="N589" s="70" t="s">
        <v>1055</v>
      </c>
      <c r="O589" s="70" t="s">
        <v>1050</v>
      </c>
      <c r="P589" s="70" t="s">
        <v>1050</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100</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t="s">
        <v>540</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81</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17</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49</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1049</v>
      </c>
      <c r="N611" s="66" t="s">
        <v>1054</v>
      </c>
      <c r="O611" s="66" t="s">
        <v>1057</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1050</v>
      </c>
      <c r="N612" s="70" t="s">
        <v>1055</v>
      </c>
      <c r="O612" s="70" t="s">
        <v>1050</v>
      </c>
      <c r="P612" s="70" t="s">
        <v>1050</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row>
    <row r="617" spans="1:22" s="118" customFormat="1" ht="84" customHeight="1">
      <c r="A617" s="252" t="s">
        <v>910</v>
      </c>
      <c r="B617" s="115"/>
      <c r="C617" s="319" t="s">
        <v>419</v>
      </c>
      <c r="D617" s="320"/>
      <c r="E617" s="320"/>
      <c r="F617" s="320"/>
      <c r="G617" s="320"/>
      <c r="H617" s="321"/>
      <c r="I617" s="122" t="s">
        <v>420</v>
      </c>
      <c r="J617" s="116">
        <f t="shared" si="28"/>
        <v>35</v>
      </c>
      <c r="K617" s="201" t="str">
        <f t="shared" si="29"/>
        <v/>
      </c>
      <c r="L617" s="117">
        <v>0</v>
      </c>
      <c r="M617" s="117">
        <v>0</v>
      </c>
      <c r="N617" s="117">
        <v>35</v>
      </c>
      <c r="O617" s="117">
        <v>0</v>
      </c>
      <c r="P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1049</v>
      </c>
      <c r="N629" s="66" t="s">
        <v>1054</v>
      </c>
      <c r="O629" s="66" t="s">
        <v>1057</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1050</v>
      </c>
      <c r="N630" s="70" t="s">
        <v>1055</v>
      </c>
      <c r="O630" s="70" t="s">
        <v>1050</v>
      </c>
      <c r="P630" s="70" t="s">
        <v>1050</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t="s">
        <v>541</v>
      </c>
      <c r="O631" s="117">
        <v>0</v>
      </c>
      <c r="P631" s="117" t="s">
        <v>541</v>
      </c>
    </row>
    <row r="632" spans="1:22" s="118" customFormat="1" ht="56.1" customHeight="1">
      <c r="A632" s="252" t="s">
        <v>918</v>
      </c>
      <c r="B632" s="119"/>
      <c r="C632" s="319" t="s">
        <v>434</v>
      </c>
      <c r="D632" s="320"/>
      <c r="E632" s="320"/>
      <c r="F632" s="320"/>
      <c r="G632" s="320"/>
      <c r="H632" s="321"/>
      <c r="I632" s="122" t="s">
        <v>435</v>
      </c>
      <c r="J632" s="116">
        <f t="shared" si="30"/>
        <v>10</v>
      </c>
      <c r="K632" s="201" t="str">
        <f t="shared" si="31"/>
        <v>※</v>
      </c>
      <c r="L632" s="117">
        <v>0</v>
      </c>
      <c r="M632" s="117" t="s">
        <v>541</v>
      </c>
      <c r="N632" s="117">
        <v>10</v>
      </c>
      <c r="O632" s="117">
        <v>0</v>
      </c>
      <c r="P632" s="117" t="s">
        <v>541</v>
      </c>
    </row>
    <row r="633" spans="1:22" s="118" customFormat="1" ht="57">
      <c r="A633" s="252" t="s">
        <v>919</v>
      </c>
      <c r="B633" s="119"/>
      <c r="C633" s="319" t="s">
        <v>436</v>
      </c>
      <c r="D633" s="320"/>
      <c r="E633" s="320"/>
      <c r="F633" s="320"/>
      <c r="G633" s="320"/>
      <c r="H633" s="321"/>
      <c r="I633" s="122" t="s">
        <v>437</v>
      </c>
      <c r="J633" s="116">
        <f t="shared" si="30"/>
        <v>19</v>
      </c>
      <c r="K633" s="201" t="str">
        <f t="shared" si="31"/>
        <v>※</v>
      </c>
      <c r="L633" s="117">
        <v>0</v>
      </c>
      <c r="M633" s="117" t="s">
        <v>541</v>
      </c>
      <c r="N633" s="117">
        <v>19</v>
      </c>
      <c r="O633" s="117">
        <v>0</v>
      </c>
      <c r="P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c r="P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c r="P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1049</v>
      </c>
      <c r="N644" s="66" t="s">
        <v>1054</v>
      </c>
      <c r="O644" s="66" t="s">
        <v>1057</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1050</v>
      </c>
      <c r="N645" s="70" t="s">
        <v>1055</v>
      </c>
      <c r="O645" s="70" t="s">
        <v>1050</v>
      </c>
      <c r="P645" s="70" t="s">
        <v>1050</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40</v>
      </c>
      <c r="K646" s="201" t="str">
        <f t="shared" ref="K646:K660" si="33">IF(OR(COUNTIF(L646:P646,"未確認")&gt;0,COUNTIF(L646:P646,"*")&gt;0),"※","")</f>
        <v>※</v>
      </c>
      <c r="L646" s="117">
        <v>16</v>
      </c>
      <c r="M646" s="117" t="s">
        <v>541</v>
      </c>
      <c r="N646" s="117" t="s">
        <v>541</v>
      </c>
      <c r="O646" s="117">
        <v>0</v>
      </c>
      <c r="P646" s="117">
        <v>24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f t="shared" si="32"/>
        <v>19</v>
      </c>
      <c r="K648" s="201" t="str">
        <f t="shared" si="33"/>
        <v>※</v>
      </c>
      <c r="L648" s="117" t="s">
        <v>541</v>
      </c>
      <c r="M648" s="117" t="s">
        <v>541</v>
      </c>
      <c r="N648" s="117">
        <v>0</v>
      </c>
      <c r="O648" s="117">
        <v>0</v>
      </c>
      <c r="P648" s="117">
        <v>19</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v>0</v>
      </c>
      <c r="P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c r="N650" s="117" t="s">
        <v>541</v>
      </c>
      <c r="O650" s="117">
        <v>0</v>
      </c>
      <c r="P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v>0</v>
      </c>
      <c r="N655" s="117" t="s">
        <v>541</v>
      </c>
      <c r="O655" s="117">
        <v>0</v>
      </c>
      <c r="P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v>0</v>
      </c>
      <c r="M657" s="117">
        <v>0</v>
      </c>
      <c r="N657" s="117" t="s">
        <v>541</v>
      </c>
      <c r="O657" s="117">
        <v>0</v>
      </c>
      <c r="P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v>0</v>
      </c>
      <c r="O658" s="117">
        <v>0</v>
      </c>
      <c r="P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1049</v>
      </c>
      <c r="N665" s="66" t="s">
        <v>1054</v>
      </c>
      <c r="O665" s="66" t="s">
        <v>1057</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1050</v>
      </c>
      <c r="N666" s="70" t="s">
        <v>1055</v>
      </c>
      <c r="O666" s="70" t="s">
        <v>1050</v>
      </c>
      <c r="P666" s="70" t="s">
        <v>1050</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c r="N667" s="225" t="s">
        <v>533</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v>100</v>
      </c>
      <c r="M668" s="225" t="s">
        <v>533</v>
      </c>
      <c r="N668" s="225" t="s">
        <v>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v>6.38</v>
      </c>
      <c r="M669" s="225" t="s">
        <v>533</v>
      </c>
      <c r="N669" s="225" t="s">
        <v>533</v>
      </c>
      <c r="O669" s="225" t="s">
        <v>533</v>
      </c>
      <c r="P669" s="225" t="s">
        <v>533</v>
      </c>
    </row>
    <row r="670" spans="1:22" s="83" customFormat="1" ht="60" customHeight="1">
      <c r="A670" s="251" t="s">
        <v>953</v>
      </c>
      <c r="B670" s="84"/>
      <c r="C670" s="322" t="s">
        <v>485</v>
      </c>
      <c r="D670" s="323"/>
      <c r="E670" s="323"/>
      <c r="F670" s="323"/>
      <c r="G670" s="323"/>
      <c r="H670" s="324"/>
      <c r="I670" s="325" t="s">
        <v>1027</v>
      </c>
      <c r="J670" s="223"/>
      <c r="K670" s="224"/>
      <c r="L670" s="225">
        <v>61</v>
      </c>
      <c r="M670" s="225" t="s">
        <v>533</v>
      </c>
      <c r="N670" s="225" t="s">
        <v>533</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t="s">
        <v>540</v>
      </c>
      <c r="M671" s="225" t="s">
        <v>533</v>
      </c>
      <c r="N671" s="225" t="s">
        <v>533</v>
      </c>
      <c r="O671" s="225" t="s">
        <v>533</v>
      </c>
      <c r="P671" s="225" t="s">
        <v>533</v>
      </c>
    </row>
    <row r="672" spans="1:22" s="83" customFormat="1" ht="25.7" customHeight="1">
      <c r="A672" s="251" t="s">
        <v>955</v>
      </c>
      <c r="B672" s="84"/>
      <c r="C672" s="229"/>
      <c r="D672" s="286"/>
      <c r="E672" s="328"/>
      <c r="F672" s="329"/>
      <c r="G672" s="330" t="s">
        <v>1000</v>
      </c>
      <c r="H672" s="331"/>
      <c r="I672" s="327"/>
      <c r="J672" s="223"/>
      <c r="K672" s="224"/>
      <c r="L672" s="225" t="s">
        <v>540</v>
      </c>
      <c r="M672" s="225" t="s">
        <v>533</v>
      </c>
      <c r="N672" s="225" t="s">
        <v>533</v>
      </c>
      <c r="O672" s="225" t="s">
        <v>533</v>
      </c>
      <c r="P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32</v>
      </c>
      <c r="M673" s="225" t="s">
        <v>533</v>
      </c>
      <c r="N673" s="225" t="s">
        <v>533</v>
      </c>
      <c r="O673" s="225" t="s">
        <v>533</v>
      </c>
      <c r="P673" s="225" t="s">
        <v>533</v>
      </c>
    </row>
    <row r="674" spans="1:22" s="115" customFormat="1" ht="34.5" customHeight="1">
      <c r="A674" s="251" t="s">
        <v>957</v>
      </c>
      <c r="B674" s="84"/>
      <c r="C674" s="289"/>
      <c r="D674" s="291"/>
      <c r="E674" s="316" t="s">
        <v>1001</v>
      </c>
      <c r="F674" s="317"/>
      <c r="G674" s="317"/>
      <c r="H674" s="318"/>
      <c r="I674" s="332"/>
      <c r="J674" s="223"/>
      <c r="K674" s="224"/>
      <c r="L674" s="225">
        <v>28</v>
      </c>
      <c r="M674" s="225" t="s">
        <v>533</v>
      </c>
      <c r="N674" s="225" t="s">
        <v>533</v>
      </c>
      <c r="O674" s="225" t="s">
        <v>533</v>
      </c>
      <c r="P674" s="225" t="s">
        <v>533</v>
      </c>
    </row>
    <row r="675" spans="1:22" s="83" customFormat="1" ht="56.1" customHeight="1">
      <c r="A675" s="251" t="s">
        <v>958</v>
      </c>
      <c r="B675" s="84"/>
      <c r="C675" s="316" t="s">
        <v>1002</v>
      </c>
      <c r="D675" s="317"/>
      <c r="E675" s="317"/>
      <c r="F675" s="317"/>
      <c r="G675" s="317"/>
      <c r="H675" s="318"/>
      <c r="I675" s="138" t="s">
        <v>492</v>
      </c>
      <c r="J675" s="223"/>
      <c r="K675" s="224"/>
      <c r="L675" s="225">
        <v>34.68</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1049</v>
      </c>
      <c r="N681" s="66" t="s">
        <v>1054</v>
      </c>
      <c r="O681" s="66" t="s">
        <v>1057</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1050</v>
      </c>
      <c r="N682" s="70" t="s">
        <v>1055</v>
      </c>
      <c r="O682" s="70" t="s">
        <v>1050</v>
      </c>
      <c r="P682" s="70" t="s">
        <v>1050</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IF(SUM(L683:P683)=0,IF(COUNTIF(L683:P683,"未確認")&gt;0,"未確認",IF(COUNTIF(L683:P683,"~*")&gt;0,"*",SUM(L683:P683))),SUM(L683:P683))</f>
        <v>25</v>
      </c>
      <c r="K683" s="201" t="str">
        <f>IF(OR(COUNTIF(L683:P683,"未確認")&gt;0,COUNTIF(L683:P683,"*")&gt;0),"※","")</f>
        <v/>
      </c>
      <c r="L683" s="117">
        <v>0</v>
      </c>
      <c r="M683" s="117">
        <v>25</v>
      </c>
      <c r="N683" s="117">
        <v>0</v>
      </c>
      <c r="O683" s="117">
        <v>0</v>
      </c>
      <c r="P683" s="117">
        <v>0</v>
      </c>
    </row>
    <row r="684" spans="1:22" s="118" customFormat="1" ht="42" customHeight="1">
      <c r="A684" s="252" t="s">
        <v>960</v>
      </c>
      <c r="B684" s="119"/>
      <c r="C684" s="319" t="s">
        <v>498</v>
      </c>
      <c r="D684" s="320"/>
      <c r="E684" s="320"/>
      <c r="F684" s="320"/>
      <c r="G684" s="320"/>
      <c r="H684" s="321"/>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v>0</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1049</v>
      </c>
      <c r="N691" s="66" t="s">
        <v>1054</v>
      </c>
      <c r="O691" s="66" t="s">
        <v>1057</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1050</v>
      </c>
      <c r="N692" s="70" t="s">
        <v>1055</v>
      </c>
      <c r="O692" s="70" t="s">
        <v>1050</v>
      </c>
      <c r="P692" s="70" t="s">
        <v>1050</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30</v>
      </c>
      <c r="K694" s="201" t="str">
        <f>IF(OR(COUNTIF(L694:P694,"未確認")&gt;0,COUNTIF(L694:P694,"*")&gt;0),"※","")</f>
        <v/>
      </c>
      <c r="L694" s="117">
        <v>0</v>
      </c>
      <c r="M694" s="117">
        <v>0</v>
      </c>
      <c r="N694" s="117">
        <v>0</v>
      </c>
      <c r="O694" s="117">
        <v>0</v>
      </c>
      <c r="P694" s="117">
        <v>30</v>
      </c>
    </row>
    <row r="695" spans="1:22" s="118" customFormat="1" ht="69.95" customHeight="1">
      <c r="A695" s="252" t="s">
        <v>965</v>
      </c>
      <c r="B695" s="119"/>
      <c r="C695" s="316" t="s">
        <v>1003</v>
      </c>
      <c r="D695" s="317"/>
      <c r="E695" s="317"/>
      <c r="F695" s="317"/>
      <c r="G695" s="317"/>
      <c r="H695" s="318"/>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t="s">
        <v>541</v>
      </c>
      <c r="P695" s="117">
        <v>0</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1049</v>
      </c>
      <c r="N704" s="66" t="s">
        <v>1054</v>
      </c>
      <c r="O704" s="66" t="s">
        <v>1057</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1050</v>
      </c>
      <c r="N705" s="70" t="s">
        <v>1055</v>
      </c>
      <c r="O705" s="70" t="s">
        <v>1050</v>
      </c>
      <c r="P705" s="70" t="s">
        <v>1050</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1A60B45-3151-4527-BA73-5E4A57256184}"/>
    <hyperlink ref="J71:L71" location="病院!B464" display="・手術の状況" xr:uid="{8DF21D55-ADC4-487F-9A50-381682C0F223}"/>
    <hyperlink ref="J72:L72" location="病院!B500" display="・がん、脳卒中、心筋梗塞、分娩、精神医療への対応状況" xr:uid="{E40796A5-A527-4B05-8F26-82A09B12BF23}"/>
    <hyperlink ref="J73:L73" location="病院!B541" display="・重症患者への対応状況" xr:uid="{7679EAFA-3EC4-4397-BF03-65F41212938E}"/>
    <hyperlink ref="J74:L74" location="病院!B586" display="・救急医療の実施状況" xr:uid="{72649010-87C2-4680-8AD7-07F481D9E8AC}"/>
    <hyperlink ref="J75:L75" location="病院!B609" display="・急性期後の支援、在宅復帰の支援の状況" xr:uid="{DE8589C1-7BDA-493D-BB2D-65A1A4547F23}"/>
    <hyperlink ref="J76:L76" location="病院!B627" display="・全身管理の状況" xr:uid="{30309CB2-B3B5-495F-A551-EF085A63EC4B}"/>
    <hyperlink ref="J78:L78" location="病院!B679" display="・長期療養患者の受入状況" xr:uid="{A37A2A14-9ABC-478B-B7E4-DB6EEE95C7B9}"/>
    <hyperlink ref="J77:L77" location="病院!B642" display="・リハビリテーションの実施状況" xr:uid="{839CC319-2840-44F0-A184-B421862E77F3}"/>
    <hyperlink ref="J79:L79" location="病院!B689" display="・重度の障害児等の受入状況" xr:uid="{E0DE6D4E-1330-447E-B4EF-2D1F1B81A305}"/>
    <hyperlink ref="J80:L80" location="病院!B702" display="・医科歯科の連携状況" xr:uid="{954E4C89-74D9-4708-A64B-29174B9CA182}"/>
    <hyperlink ref="M71:N71" location="'病院(H30案)'!B448" display="・手術の状況" xr:uid="{5A43ED19-0AF6-436C-BA92-3EA22A632714}"/>
    <hyperlink ref="M72:N72" location="'病院(H30案)'!B484" display="・がん、脳卒中、心筋梗塞、分娩、精神医療への対応状況" xr:uid="{9BEA7444-76A2-4F30-9071-46A45E6E6BE0}"/>
    <hyperlink ref="M73:N73" location="'病院(H30案)'!B525" display="・重症患者への対応状況" xr:uid="{4F442890-BB45-419C-B92C-DF47F409D8EB}"/>
    <hyperlink ref="M74:N74" location="'病院(H30案)'!B570" display="・救急医療の実施状況" xr:uid="{8A470BAD-350C-4BA0-B45A-9E1355CCE1FE}"/>
    <hyperlink ref="M75:N75" location="'病院(H30案)'!B593" display="・急性期後の支援、在宅復帰の支援の状況" xr:uid="{8153F48E-4083-4CE3-A64B-19DACC332043}"/>
    <hyperlink ref="C71:G71" location="病院!B87" display="・設置主体" xr:uid="{057F9556-0BA5-4063-9795-078BAA24569C}"/>
    <hyperlink ref="C72:G72" location="病院!B95" display="・病床の状況" xr:uid="{91CBCD76-1C9B-40DA-B53E-09F73123F0D5}"/>
    <hyperlink ref="C73:G73" location="病院!B116" display="・診療科" xr:uid="{634F10C4-9400-45A6-8335-0F3CBA4CCA98}"/>
    <hyperlink ref="C74:G74" location="病院!B127" display="・入院基本料・特定入院料及び届出病床数" xr:uid="{754A5A09-39FA-489D-B878-D9BC7A65C32E}"/>
    <hyperlink ref="C75:G75" location="病院!B141" display="・算定する入院基本用・特定入院料等の状況" xr:uid="{3ED549E8-4C85-4E22-A082-ED411E8729DF}"/>
    <hyperlink ref="C76:G76" location="病院!B224" display="・DPC医療機関群の種類" xr:uid="{7B63A8EB-38F2-4B55-ACBD-DE6E6476936D}"/>
    <hyperlink ref="C77:G77" location="病院!B232" display="・救急告示病院、二次救急医療施設、三次救急医療施設の告示・認定の有無" xr:uid="{22637282-FDA8-43F1-804C-3470C3D14444}"/>
    <hyperlink ref="C78:F78" location="病院!B242" display="・承認の有無" xr:uid="{B551D4D6-FE04-4C41-B9E9-70F2D3883F26}"/>
    <hyperlink ref="C79:F79" location="病院!B251" display="・診療報酬の届出の有無" xr:uid="{5619CEC1-A520-4718-90C9-9A03EA6B651D}"/>
    <hyperlink ref="C80:F80" location="病院!B261" display="・職員数の状況" xr:uid="{E2592B1C-4CAE-4FE7-A83D-085DC032E0BA}"/>
    <hyperlink ref="C81:F81" location="病院!B320" display="・退院調整部門の設置状況" xr:uid="{7B1C0A32-1A1F-4DFA-8582-20DBEA4D01D0}"/>
    <hyperlink ref="C82:F82" location="病院!B340" display="・医療機器の台数" xr:uid="{BAD741C0-F9CD-4F5F-A8B6-52175C619A98}"/>
    <hyperlink ref="C83:G83" location="病院!B365" display="・過去1年間の間に病棟の再編・見直しがあった場合の報告対象期間" xr:uid="{9F5F3092-A688-4A40-80D2-3E756981EA4B}"/>
    <hyperlink ref="H71:I71" location="病院!B388" display="・入院患者の状況（年間）" xr:uid="{26E9AB6F-139C-4346-B879-232CA1824ECA}"/>
    <hyperlink ref="H72:I72" location="病院!B401" display="・入院患者の状況（年間／入棟前の場所・退棟先の場所の状況）" xr:uid="{5BA14B27-15FD-474F-B3CC-C69B7DDA9962}"/>
    <hyperlink ref="H73:I73" location="病院!B426" display="・退院後に在宅医療を必要とする患者の状況" xr:uid="{AE29EDAA-3BBF-4B09-B53F-E871DC237129}"/>
    <hyperlink ref="H74:I74" location="病院!B438" display="・看取りを行った患者数" xr:uid="{0CA43590-3AFA-42AD-957A-D65E9ABB862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2019-11-15T06:46:46Z</dcterms:modified>
</cp:coreProperties>
</file>