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0E41330-9E6D-4D13-8C2A-50A128296C2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<sst xmlns="http://schemas.openxmlformats.org/spreadsheetml/2006/main" count="3101" uniqueCount="1050">
  <si>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</si>
  <si>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</si>
  <si>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</si>
  <si>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</si>
  <si>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</si>
  <si>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</si>
  <si>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</si>
  <si>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</si>
  <si>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</si>
  <si>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</si>
  <si>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</si>
  <si>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</si>
  <si>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</si>
  <si>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</si>
  <si>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</si>
  <si>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</si>
  <si>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</si>
  <si>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</si>
  <si>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</si>
  <si>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</si>
  <si>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</si>
  <si>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</si>
  <si>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</si>
  <si>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</si>
  <si>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</si>
  <si>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</si>
  <si>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</si>
  <si>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</si>
  <si>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</si>
  <si>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</si>
  <si>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</si>
  <si>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</si>
  <si>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</si>
  <si>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</si>
  <si>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</si>
  <si>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</si>
  <si>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</si>
  <si>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</si>
  <si>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</si>
  <si>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</si>
  <si>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</si>
  <si>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</si>
  <si>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</si>
  <si>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</si>
  <si>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</si>
  <si>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</si>
  <si>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</si>
  <si>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</si>
  <si>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</si>
  <si>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</si>
  <si>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</si>
  <si>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</si>
  <si>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</si>
  <si>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</si>
  <si>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</si>
  <si>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</si>
  <si>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</si>
  <si>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</si>
  <si>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</si>
  <si>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</si>
  <si>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</si>
  <si>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</si>
  <si>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</si>
  <si>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</si>
  <si>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</si>
  <si>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</si>
  <si>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</si>
  <si>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</si>
  <si>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</si>
  <si>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</si>
  <si>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</si>
  <si>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</si>
  <si>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</si>
  <si>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</si>
  <si>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</si>
  <si>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</si>
  <si>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</si>
  <si>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</si>
  <si>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</si>
  <si>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</si>
  <si>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</si>
  <si>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</si>
  <si>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</si>
  <si>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</si>
  <si>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</si>
  <si>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</si>
  <si>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</si>
  <si>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</si>
  <si>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</si>
  <si>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</si>
  <si>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</si>
  <si>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</si>
  <si>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</si>
  <si>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</si>
  <si>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</si>
  <si>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</si>
  <si>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</si>
  <si>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</si>
  <si>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</si>
  <si>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</si>
  <si>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</si>
  <si>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</si>
  <si>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</si>
  <si>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</si>
  <si>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</si>
  <si>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</si>
  <si>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</si>
  <si>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</si>
  <si>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</si>
  <si>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</si>
  <si>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</si>
  <si>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</si>
  <si>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</si>
  <si>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</si>
  <si>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</si>
  <si>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</si>
  <si>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</si>
  <si>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</si>
  <si>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</si>
  <si>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</si>
  <si>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</si>
  <si>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</si>
  <si>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</si>
  <si>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</si>
  <si>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</si>
  <si>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</si>
  <si>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</si>
  <si>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</si>
  <si>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</si>
  <si>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</si>
  <si>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</si>
  <si>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</si>
  <si>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</si>
  <si>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</si>
  <si>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</si>
  <si>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</si>
  <si>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</si>
  <si>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</si>
  <si>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</si>
  <si>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</si>
  <si>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</si>
  <si>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</si>
  <si>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</si>
  <si>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</si>
  <si>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</si>
  <si>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</si>
  <si>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</si>
  <si>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</si>
  <si>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</si>
  <si>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</si>
  <si>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</si>
  <si>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</si>
  <si>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</si>
  <si>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</si>
  <si>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</si>
  <si>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</si>
  <si>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</si>
  <si>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</si>
  <si>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</si>
  <si>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</si>
  <si>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</si>
  <si>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</si>
  <si>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</si>
  <si>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</si>
  <si>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</si>
  <si>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</si>
  <si>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</si>
  <si>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</si>
  <si>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</si>
  <si>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</si>
  <si>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</si>
  <si>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</si>
  <si>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</si>
  <si>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</si>
  <si>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</si>
  <si>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</si>
  <si>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</si>
  <si>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</si>
  <si>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</si>
  <si>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</si>
  <si>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</si>
  <si>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</si>
  <si>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</si>
  <si>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</si>
  <si>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</si>
  <si>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</si>
  <si>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</si>
  <si>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</si>
  <si>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</si>
  <si>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</si>
  <si>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</si>
  <si>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</si>
  <si>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</si>
  <si>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</si>
  <si>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</si>
  <si>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</si>
  <si>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</si>
  <si>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</si>
  <si>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</si>
  <si>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</si>
  <si>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</si>
  <si>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</si>
  <si>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</si>
  <si>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</si>
  <si>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</si>
  <si>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</si>
  <si>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</si>
  <si>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</si>
  <si>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</si>
  <si>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</si>
  <si>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</si>
  <si>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</si>
  <si>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</si>
  <si>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</si>
  <si>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</si>
  <si>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</si>
  <si>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</si>
  <si>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</si>
  <si>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</si>
  <si>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</si>
  <si>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</si>
  <si>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</si>
  <si>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</si>
  <si>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</si>
  <si>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</si>
  <si>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</si>
  <si>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</si>
  <si>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</si>
  <si>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</si>
  <si>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</si>
  <si>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</si>
  <si>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</si>
  <si>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</si>
  <si>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</si>
  <si>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</si>
  <si>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</si>
  <si>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</si>
  <si>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</si>
  <si>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</si>
  <si>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</si>
  <si>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</si>
  <si>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</si>
  <si>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</si>
  <si>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</si>
  <si>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</si>
  <si>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</si>
  <si>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</si>
  <si>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</si>
  <si>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</si>
  <si>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</si>
  <si>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</si>
  <si>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</si>
  <si>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</si>
  <si>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</si>
  <si>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</si>
  <si>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</si>
  <si>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</si>
  <si>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</si>
  <si>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</si>
  <si>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</si>
  <si>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</si>
  <si>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</si>
  <si>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</si>
  <si>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</si>
  <si>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</si>
  <si>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</si>
  <si>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</si>
  <si>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</si>
  <si>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</si>
  <si>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</si>
  <si>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</si>
  <si>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</si>
  <si>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</si>
  <si>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</si>
  <si>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</si>
  <si>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</si>
  <si>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</si>
  <si>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</si>
  <si>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</si>
  <si>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</si>
  <si>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</si>
  <si>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</si>
  <si>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</si>
  <si>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</si>
  <si>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</si>
  <si>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</si>
  <si>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</si>
  <si>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</si>
  <si>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</si>
  <si>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</si>
  <si>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</si>
  <si>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</si>
  <si>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</si>
  <si>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</si>
  <si>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</si>
  <si>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</si>
  <si>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</si>
  <si>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</si>
  <si>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</si>
  <si>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</si>
  <si>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</si>
  <si>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</si>
  <si>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</si>
  <si>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</si>
  <si>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</si>
  <si>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</si>
  <si>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</si>
  <si>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</si>
  <si>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</si>
  <si>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</si>
  <si>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</si>
  <si>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</si>
  <si>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</si>
  <si>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</si>
  <si>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</si>
  <si>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</si>
  <si>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</si>
  <si>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</si>
  <si>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</si>
  <si>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</si>
  <si>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</si>
  <si>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</si>
  <si>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</si>
  <si>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</si>
  <si>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</si>
  <si>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</si>
  <si>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</si>
  <si>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</si>
  <si>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</si>
  <si>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</si>
  <si>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</si>
  <si>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</si>
  <si>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</si>
  <si>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</si>
  <si>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</si>
  <si>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</si>
  <si>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</si>
  <si>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</si>
  <si>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</si>
  <si>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</si>
  <si>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</si>
  <si>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</si>
  <si>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</si>
  <si>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</si>
  <si>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</si>
  <si>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</si>
  <si>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</si>
  <si>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</si>
  <si>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</si>
  <si>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</si>
  <si>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</si>
  <si>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</si>
  <si>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</si>
  <si>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</si>
  <si>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</si>
  <si>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</si>
  <si>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</si>
  <si>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</si>
  <si>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</si>
  <si>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</si>
  <si>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</si>
  <si>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</si>
  <si>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</si>
  <si>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</si>
  <si>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</si>
  <si>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</si>
  <si>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</si>
  <si>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</si>
  <si>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</si>
  <si>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</si>
  <si>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</si>
  <si>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</si>
  <si>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</si>
  <si>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</si>
  <si>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</si>
  <si>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</si>
  <si>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</si>
  <si>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</si>
  <si>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</si>
  <si>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</si>
  <si>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</si>
  <si>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</si>
  <si>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</si>
  <si>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</si>
  <si>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</si>
  <si>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</si>
  <si>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</si>
  <si>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</si>
  <si>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</si>
  <si>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</si>
  <si>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</si>
  <si>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</si>
  <si>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</si>
  <si>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</si>
  <si>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</si>
  <si>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</si>
  <si>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</si>
  <si>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</si>
  <si>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</si>
  <si>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</si>
  <si>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</si>
  <si>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</si>
  <si>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</si>
  <si>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</si>
  <si>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</si>
  <si>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</si>
  <si>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</si>
  <si>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</si>
  <si>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</si>
  <si>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</si>
  <si>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</si>
  <si>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</si>
  <si>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</si>
  <si>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</si>
  <si>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</si>
  <si>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</si>
  <si>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</si>
  <si>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</si>
  <si>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</si>
  <si>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</si>
  <si>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</si>
  <si>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</si>
  <si>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</si>
  <si>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</si>
  <si>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</si>
  <si>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</si>
  <si>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</si>
  <si>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</si>
  <si>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</si>
  <si>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</si>
  <si>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</si>
  <si>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</si>
  <si>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</si>
  <si>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</si>
  <si>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</si>
  <si>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</si>
  <si>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</si>
  <si>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</si>
  <si>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</si>
  <si>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</si>
  <si>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</si>
  <si>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</si>
  <si>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</si>
  <si>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</si>
  <si>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</si>
  <si>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</si>
  <si>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</si>
  <si>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</si>
  <si>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</si>
  <si>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</si>
  <si>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</si>
  <si>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</si>
  <si>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</si>
  <si>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</si>
  <si>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</si>
  <si>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</si>
  <si>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</si>
  <si>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</si>
  <si>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</si>
  <si>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</si>
  <si>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</si>
  <si>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</si>
  <si>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</si>
  <si>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</si>
  <si>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</si>
  <si>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</si>
  <si>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</si>
  <si>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</si>
  <si>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</si>
  <si>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</si>
  <si>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</si>
  <si>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</si>
  <si>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</si>
  <si>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</si>
  <si>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</si>
  <si>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</si>
  <si>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</si>
  <si>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</si>
  <si>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</si>
  <si>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</si>
  <si>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</si>
  <si>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</si>
  <si>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</si>
  <si>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</si>
  <si>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</si>
  <si>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</si>
  <si>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</si>
  <si>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</si>
  <si>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</si>
  <si>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</si>
  <si>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</si>
  <si>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</si>
  <si>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</si>
  <si>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</si>
  <si>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</si>
  <si>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</si>
  <si>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</si>
  <si>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</si>
  <si>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</si>
  <si>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</si>
  <si>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</si>
  <si>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</si>
  <si>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</si>
  <si>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</si>
  <si>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</si>
  <si>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</si>
  <si>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</si>
  <si>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</si>
  <si>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</si>
  <si>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</si>
  <si>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</si>
  <si>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</si>
  <si>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</si>
  <si>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</si>
  <si>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</si>
  <si>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</si>
  <si>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</si>
  <si>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</si>
  <si>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</si>
  <si>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</si>
  <si>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</si>
  <si>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</si>
  <si>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</si>
  <si>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</si>
  <si>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</si>
  <si>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</si>
  <si>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</si>
  <si>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</si>
  <si>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</si>
  <si>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</si>
  <si>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</si>
  <si>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</si>
  <si>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</si>
  <si>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</si>
  <si>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</si>
  <si>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</si>
  <si>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</si>
  <si>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</si>
  <si>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</si>
  <si>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</si>
  <si>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</si>
  <si>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</si>
  <si>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</si>
  <si>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</si>
  <si>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</si>
  <si>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</si>
  <si>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</si>
  <si>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</si>
  <si>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</si>
  <si>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</si>
  <si>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</si>
  <si>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</si>
  <si>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</si>
  <si>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</si>
  <si>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</si>
  <si>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</si>
  <si>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</si>
  <si>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</si>
  <si>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</si>
  <si>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</si>
  <si>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</si>
  <si>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</si>
  <si>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</si>
  <si>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</si>
  <si>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</si>
  <si>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</si>
  <si>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</si>
  <si>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</si>
  <si>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</si>
  <si>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</si>
  <si>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</si>
  <si>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</si>
  <si>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</si>
  <si>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</si>
  <si>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</si>
  <si>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</si>
  <si>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</si>
  <si>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</si>
  <si>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</si>
  <si>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</si>
  <si>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</si>
  <si>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</si>
  <si>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</si>
  <si>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</si>
  <si>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</si>
  <si>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</si>
  <si>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</si>
  <si>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</si>
  <si>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</si>
  <si>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</si>
  <si>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</si>
  <si>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</si>
  <si>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</si>
  <si>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</si>
  <si>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</si>
  <si>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</si>
  <si>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</si>
  <si>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</si>
  <si>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</si>
  <si>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</si>
  <si>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</si>
  <si>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</si>
  <si>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</si>
  <si>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</si>
  <si>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</si>
  <si>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</si>
  <si>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</si>
  <si>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</si>
  <si>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</si>
  <si>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</si>
  <si>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</si>
  <si>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</si>
  <si>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</si>
  <si>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</si>
  <si>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</si>
  <si>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</si>
  <si>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</si>
  <si>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</si>
  <si>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</si>
  <si>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</si>
  <si>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</si>
  <si>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</si>
  <si>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</si>
  <si>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</si>
  <si>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</si>
  <si>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</si>
  <si>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</si>
  <si>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</si>
  <si>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</si>
  <si>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</si>
  <si>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</si>
  <si>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</si>
  <si>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</si>
  <si>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</si>
  <si>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</si>
  <si>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</si>
  <si>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</si>
  <si>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</si>
  <si>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</si>
  <si>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</si>
  <si>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</si>
  <si>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</si>
  <si>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</si>
  <si>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</si>
  <si>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</si>
  <si>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</si>
  <si>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</si>
  <si>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</si>
  <si>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</si>
  <si>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</si>
  <si>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</si>
  <si>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</si>
  <si>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</si>
  <si>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</si>
  <si>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</si>
  <si>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</si>
  <si>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</si>
  <si>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</si>
  <si>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</si>
  <si>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</si>
  <si>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</si>
  <si>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</si>
  <si>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</si>
  <si>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</si>
  <si>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</si>
  <si>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</si>
  <si>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</si>
  <si>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</si>
  <si>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</si>
  <si>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</si>
  <si>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</si>
  <si>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</si>
  <si>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</si>
  <si>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</si>
  <si>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</si>
  <si>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</si>
  <si>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</si>
  <si>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</si>
  <si>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</si>
  <si>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</si>
  <si>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</si>
  <si>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</si>
  <si>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</si>
  <si>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</si>
  <si>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</si>
  <si>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</si>
  <si>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</si>
  <si>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</si>
  <si>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</si>
  <si>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</si>
  <si>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</si>
  <si>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</si>
  <si>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</si>
  <si>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</si>
  <si>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</si>
  <si>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</si>
  <si>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</si>
  <si>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</si>
  <si>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</si>
  <si>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</si>
  <si>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</si>
  <si>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</si>
  <si>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</si>
  <si>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</si>
  <si>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</si>
  <si>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</si>
  <si>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</si>
  <si>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</si>
  <si>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</si>
  <si>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</si>
  <si>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</si>
  <si>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</si>
  <si>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</si>
  <si>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</si>
  <si>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</si>
  <si>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</si>
  <si>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</si>
  <si>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</si>
  <si>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</si>
  <si>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</si>
  <si>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</si>
  <si>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</si>
  <si>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</si>
  <si>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</si>
  <si>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</si>
  <si>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</si>
  <si>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</si>
  <si>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</si>
  <si>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</si>
  <si>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</si>
  <si>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</si>
  <si>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</si>
  <si>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</si>
  <si>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</si>
  <si>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</si>
  <si>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</si>
  <si>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</si>
  <si>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</si>
  <si>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</si>
  <si>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</si>
  <si>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</si>
  <si>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</si>
  <si>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</si>
  <si>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</si>
  <si>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</si>
  <si>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</si>
  <si>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</si>
  <si>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</si>
  <si>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</si>
  <si>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</si>
  <si>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</si>
  <si>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</si>
  <si>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</si>
  <si>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</si>
  <si>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</si>
  <si>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</si>
  <si>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</si>
  <si>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</si>
  <si>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</si>
  <si>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</si>
  <si>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</si>
  <si>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</si>
  <si>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</si>
  <si>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</si>
  <si>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</si>
  <si>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</si>
  <si>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</si>
  <si>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</si>
  <si>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</si>
  <si>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</si>
  <si>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</si>
  <si>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</si>
  <si>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</si>
  <si>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</si>
  <si>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</si>
  <si>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</si>
  <si>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</si>
  <si>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</si>
  <si>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</si>
  <si>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</si>
  <si>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</si>
  <si>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</si>
  <si>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</si>
  <si>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</si>
  <si>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</si>
  <si>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</si>
  <si>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</si>
  <si>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</si>
  <si>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</si>
  <si>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</si>
  <si>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</si>
  <si>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</si>
  <si>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</si>
  <si>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</si>
  <si>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</si>
  <si>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</si>
  <si>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</si>
  <si>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</si>
  <si>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</si>
  <si>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</si>
  <si>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</si>
  <si>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</si>
  <si>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</si>
  <si>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</si>
  <si>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</si>
  <si>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</si>
  <si>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</si>
  <si>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</si>
  <si>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</si>
  <si>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</si>
  <si>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</si>
  <si>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</si>
  <si>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</si>
  <si>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</si>
  <si>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</si>
  <si>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</si>
  <si>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</si>
  <si>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</si>
  <si>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</si>
  <si>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</si>
  <si>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</si>
  <si>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</si>
  <si>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</si>
  <si>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</si>
  <si>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</si>
  <si>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</si>
  <si>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</si>
  <si>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</si>
  <si>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</si>
  <si>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</si>
  <si>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</si>
  <si>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</si>
  <si>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</si>
  <si>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</si>
  <si>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</si>
  <si>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</si>
  <si>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</si>
  <si>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</si>
  <si>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</si>
  <si>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</si>
  <si>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</si>
  <si>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</si>
  <si>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</si>
  <si>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</si>
  <si>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</si>
  <si>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</si>
  <si>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</si>
  <si>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</si>
  <si>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</si>
  <si>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</si>
  <si>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</si>
  <si>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</si>
  <si>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</si>
  <si>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</si>
  <si>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</si>
  <si>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</si>
  <si>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</si>
  <si>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</si>
  <si>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</si>
  <si>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</si>
  <si>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</si>
  <si>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</si>
  <si>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</si>
  <si>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</si>
  <si>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</si>
  <si>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</si>
  <si>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</si>
  <si>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</si>
  <si>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</si>
  <si>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</si>
  <si>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</si>
  <si>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</si>
  <si>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</si>
  <si>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</si>
  <si>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</si>
  <si>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</si>
  <si>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</si>
  <si>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</si>
  <si>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</si>
  <si>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</si>
  <si>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</si>
  <si>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</si>
  <si>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</si>
  <si>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</si>
  <si>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</si>
  <si>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</si>
  <si>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</si>
  <si>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</si>
  <si>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</si>
  <si>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</si>
  <si>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</si>
  <si>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</si>
  <si>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</si>
  <si>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</si>
  <si>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</si>
  <si>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</si>
  <si>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</si>
  <si>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</si>
  <si>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</si>
  <si>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</si>
  <si>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</si>
  <si>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</si>
  <si>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</si>
  <si>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</si>
  <si>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</si>
  <si>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</si>
  <si>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</si>
  <si>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</si>
  <si>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</si>
  <si>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</si>
  <si>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</si>
  <si>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</si>
  <si>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</si>
  <si>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</si>
  <si>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</si>
  <si>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</si>
  <si>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</si>
  <si>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</si>
  <si>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</si>
  <si>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</si>
  <si>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</si>
  <si>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</si>
  <si>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</si>
  <si>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</si>
  <si>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</si>
  <si>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</si>
  <si>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</si>
  <si>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</si>
  <si>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</si>
  <si>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</si>
  <si>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</si>
  <si>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</si>
  <si>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</si>
  <si>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</si>
  <si>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</si>
  <si>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</si>
  <si>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</si>
  <si>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</si>
  <si>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</si>
  <si>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</si>
  <si>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</si>
  <si>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</si>
  <si>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</si>
  <si>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</si>
  <si>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</si>
  <si>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</si>
  <si>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</si>
  <si>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</si>
  <si>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</si>
  <si>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</si>
  <si>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</si>
  <si>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</si>
  <si>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</si>
  <si>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</si>
  <si>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</si>
  <si>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</si>
  <si>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</si>
  <si>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</si>
  <si>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</si>
  <si>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</si>
  <si>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</si>
  <si>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</si>
  <si>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</si>
  <si>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</si>
  <si>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</si>
  <si>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</si>
  <si>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</si>
  <si>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</si>
  <si>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</si>
  <si>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</si>
  <si>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</si>
  <si>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</si>
  <si>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</si>
  <si>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</si>
  <si>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</si>
  <si>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</si>
  <si>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</si>
  <si>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</si>
  <si>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</si>
  <si>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</si>
  <si>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</si>
  <si>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</si>
  <si>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</si>
  <si>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</si>
  <si>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</si>
  <si>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</si>
  <si>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</si>
  <si>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</si>
  <si>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</si>
  <si>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</si>
  <si>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</si>
  <si>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</si>
  <si>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</si>
  <si>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</si>
  <si>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</si>
  <si>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</si>
  <si>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</si>
  <si>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</si>
  <si>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</si>
  <si>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</si>
  <si>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</si>
  <si>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</si>
  <si>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</si>
  <si>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</si>
  <si>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</si>
  <si>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</si>
  <si>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</si>
  <si>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</si>
  <si>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</si>
  <si>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</si>
  <si>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</si>
  <si>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</si>
  <si>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</si>
  <si>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</si>
  <si>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</si>
  <si>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</si>
  <si>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</si>
  <si>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</si>
  <si>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</si>
  <si>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</si>
  <si>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</si>
  <si>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</si>
  <si>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</si>
  <si>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</si>
  <si>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</si>
  <si>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</si>
  <si>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</si>
  <si>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</si>
  <si>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</si>
  <si>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</si>
  <si>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</si>
  <si>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</si>
  <si>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</si>
  <si>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</si>
  <si>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国保多古中央病院</t>
    <phoneticPr fontId="3"/>
  </si>
  <si>
    <t>〒289-2241 香取郡多古町多古３８８－１</t>
    <phoneticPr fontId="3"/>
  </si>
  <si>
    <t>〇</t>
  </si>
  <si>
    <t>市町村</t>
  </si>
  <si>
    <t>複数の診療科で活用</t>
  </si>
  <si>
    <t>内科</t>
  </si>
  <si>
    <t>外科</t>
  </si>
  <si>
    <t>整形外科</t>
  </si>
  <si>
    <t>ＤＰＣ病院ではない</t>
  </si>
  <si>
    <t>有</t>
  </si>
  <si>
    <t>看護必要度Ⅰ</t>
    <phoneticPr fontId="3"/>
  </si>
  <si>
    <t>一般病棟</t>
  </si>
  <si>
    <t>急性期機能</t>
  </si>
  <si>
    <t>-</t>
    <phoneticPr fontId="3"/>
  </si>
  <si>
    <t>療養病棟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</si>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</sst>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178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t="s">
        <v>1036</v>
      </c>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t="s">
        <v>1036</v>
      </c>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1048</v>
      </c>
    </row>
    <row r="36" spans="1:22" s="21" customFormat="1" ht="34.5" customHeight="1">
      <c r="A36" s="244" t="s">
        <v>608</v>
      </c>
      <c r="B36" s="17"/>
      <c r="C36" s="19"/>
      <c r="D36" s="19"/>
      <c r="E36" s="19"/>
      <c r="F36" s="19"/>
      <c r="G36" s="19"/>
      <c r="H36" s="20"/>
      <c r="I36" s="302" t="s">
        <v>11</v>
      </c>
      <c r="J36" s="303"/>
      <c r="K36" s="304"/>
      <c r="L36" s="25"/>
      <c r="M36" s="25" t="s">
        <v>1036</v>
      </c>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1048</v>
      </c>
    </row>
    <row r="90" spans="1:23" s="21" customFormat="1">
      <c r="A90" s="243"/>
      <c r="B90" s="1"/>
      <c r="C90" s="3"/>
      <c r="D90" s="3"/>
      <c r="E90" s="3"/>
      <c r="F90" s="3"/>
      <c r="G90" s="3"/>
      <c r="H90" s="287"/>
      <c r="I90" s="67" t="s">
        <v>36</v>
      </c>
      <c r="J90" s="68"/>
      <c r="K90" s="69"/>
      <c r="L90" s="262" t="s">
        <v>1046</v>
      </c>
      <c r="M90" s="262" t="s">
        <v>1049</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110</v>
      </c>
      <c r="K99" s="237" t="str">
        <f>IF(OR(COUNTIF(L99:M99,"未確認")&gt;0,COUNTIF(L99:M99,"~*")&gt;0),"※","")</f>
        <v/>
      </c>
      <c r="L99" s="258">
        <v>110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110</v>
      </c>
      <c r="K101" s="237" t="str">
        <f>IF(OR(COUNTIF(L101:M101,"未確認")&gt;0,COUNTIF(L101:M101,"~*")&gt;0),"※","")</f>
        <v/>
      </c>
      <c r="L101" s="258">
        <v>110</v>
      </c>
      <c r="M101" s="258">
        <v>0</v>
      </c>
    </row>
    <row r="102" spans="1:22" s="83" customFormat="1" ht="34.5" customHeight="1">
      <c r="A102" s="244" t="s">
        <v>610</v>
      </c>
      <c r="B102" s="84"/>
      <c r="C102" s="376"/>
      <c r="D102" s="378"/>
      <c r="E102" s="316" t="s">
        <v>612</v>
      </c>
      <c r="F102" s="317"/>
      <c r="G102" s="317"/>
      <c r="H102" s="318"/>
      <c r="I102" s="419"/>
      <c r="J102" s="256">
        <f t="shared" si="0"/>
        <v>110</v>
      </c>
      <c r="K102" s="237" t="str">
        <f t="shared" ref="K102:K111" si="1">IF(OR(COUNTIF(L101:M101,"未確認")&gt;0,COUNTIF(L101:M101,"~*")&gt;0),"※","")</f>
        <v/>
      </c>
      <c r="L102" s="258">
        <v>110</v>
      </c>
      <c r="M102" s="258">
        <v>0</v>
      </c>
    </row>
    <row r="103" spans="1:22" s="83" customFormat="1" ht="34.5" customHeight="1">
      <c r="A103" s="244" t="s">
        <v>613</v>
      </c>
      <c r="B103" s="84"/>
      <c r="C103" s="333" t="s">
        <v>46</v>
      </c>
      <c r="D103" s="335"/>
      <c r="E103" s="333" t="s">
        <v>42</v>
      </c>
      <c r="F103" s="334"/>
      <c r="G103" s="334"/>
      <c r="H103" s="335"/>
      <c r="I103" s="419"/>
      <c r="J103" s="256">
        <f t="shared" si="0"/>
        <v>56</v>
      </c>
      <c r="K103" s="237" t="str">
        <f t="shared" si="1"/>
        <v/>
      </c>
      <c r="L103" s="258">
        <v>0</v>
      </c>
      <c r="M103" s="258">
        <v>56</v>
      </c>
    </row>
    <row r="104" spans="1:22" s="83" customFormat="1" ht="34.5" customHeight="1">
      <c r="A104" s="244" t="s">
        <v>614</v>
      </c>
      <c r="B104" s="84"/>
      <c r="C104" s="395"/>
      <c r="D104" s="396"/>
      <c r="E104" s="427"/>
      <c r="F104" s="428"/>
      <c r="G104" s="319" t="s">
        <v>47</v>
      </c>
      <c r="H104" s="321"/>
      <c r="I104" s="419"/>
      <c r="J104" s="256">
        <f t="shared" si="0"/>
        <v>26</v>
      </c>
      <c r="K104" s="237" t="str">
        <f t="shared" si="1"/>
        <v/>
      </c>
      <c r="L104" s="258">
        <v>0</v>
      </c>
      <c r="M104" s="258">
        <v>26</v>
      </c>
    </row>
    <row r="105" spans="1:22" s="83" customFormat="1" ht="34.5" customHeight="1">
      <c r="A105" s="244" t="s">
        <v>615</v>
      </c>
      <c r="B105" s="84"/>
      <c r="C105" s="395"/>
      <c r="D105" s="396"/>
      <c r="E105" s="427"/>
      <c r="F105" s="409"/>
      <c r="G105" s="319" t="s">
        <v>48</v>
      </c>
      <c r="H105" s="321"/>
      <c r="I105" s="419"/>
      <c r="J105" s="256">
        <f t="shared" si="0"/>
        <v>30</v>
      </c>
      <c r="K105" s="237" t="str">
        <f t="shared" si="1"/>
        <v/>
      </c>
      <c r="L105" s="258">
        <v>0</v>
      </c>
      <c r="M105" s="258">
        <v>30</v>
      </c>
    </row>
    <row r="106" spans="1:22" s="83" customFormat="1" ht="34.5" customHeight="1">
      <c r="A106" s="244" t="s">
        <v>613</v>
      </c>
      <c r="B106" s="84"/>
      <c r="C106" s="395"/>
      <c r="D106" s="396"/>
      <c r="E106" s="333" t="s">
        <v>45</v>
      </c>
      <c r="F106" s="334"/>
      <c r="G106" s="334"/>
      <c r="H106" s="335"/>
      <c r="I106" s="419"/>
      <c r="J106" s="256">
        <f t="shared" si="0"/>
        <v>56</v>
      </c>
      <c r="K106" s="237" t="str">
        <f t="shared" si="1"/>
        <v/>
      </c>
      <c r="L106" s="258">
        <v>0</v>
      </c>
      <c r="M106" s="258">
        <v>56</v>
      </c>
    </row>
    <row r="107" spans="1:22" s="83" customFormat="1" ht="34.5" customHeight="1">
      <c r="A107" s="244" t="s">
        <v>614</v>
      </c>
      <c r="B107" s="84"/>
      <c r="C107" s="395"/>
      <c r="D107" s="396"/>
      <c r="E107" s="427"/>
      <c r="F107" s="428"/>
      <c r="G107" s="319" t="s">
        <v>47</v>
      </c>
      <c r="H107" s="321"/>
      <c r="I107" s="419"/>
      <c r="J107" s="256">
        <f t="shared" si="0"/>
        <v>26</v>
      </c>
      <c r="K107" s="237" t="str">
        <f t="shared" si="1"/>
        <v/>
      </c>
      <c r="L107" s="258">
        <v>0</v>
      </c>
      <c r="M107" s="258">
        <v>26</v>
      </c>
    </row>
    <row r="108" spans="1:22" s="83" customFormat="1" ht="34.5" customHeight="1">
      <c r="A108" s="244" t="s">
        <v>615</v>
      </c>
      <c r="B108" s="84"/>
      <c r="C108" s="395"/>
      <c r="D108" s="396"/>
      <c r="E108" s="408"/>
      <c r="F108" s="409"/>
      <c r="G108" s="319" t="s">
        <v>48</v>
      </c>
      <c r="H108" s="321"/>
      <c r="I108" s="419"/>
      <c r="J108" s="256">
        <f t="shared" si="0"/>
        <v>30</v>
      </c>
      <c r="K108" s="237" t="str">
        <f t="shared" si="1"/>
        <v/>
      </c>
      <c r="L108" s="258">
        <v>0</v>
      </c>
      <c r="M108" s="258">
        <v>30</v>
      </c>
    </row>
    <row r="109" spans="1:22" s="83" customFormat="1" ht="34.5" customHeight="1">
      <c r="A109" s="244" t="s">
        <v>613</v>
      </c>
      <c r="B109" s="84"/>
      <c r="C109" s="395"/>
      <c r="D109" s="396"/>
      <c r="E109" s="322" t="s">
        <v>612</v>
      </c>
      <c r="F109" s="323"/>
      <c r="G109" s="323"/>
      <c r="H109" s="324"/>
      <c r="I109" s="419"/>
      <c r="J109" s="256">
        <f t="shared" si="0"/>
        <v>56</v>
      </c>
      <c r="K109" s="237" t="str">
        <f t="shared" si="1"/>
        <v/>
      </c>
      <c r="L109" s="258">
        <v>0</v>
      </c>
      <c r="M109" s="258">
        <v>56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c r="M131" s="98" t="s">
        <v>567</v>
      </c>
    </row>
    <row r="132" spans="1:22" s="83" customFormat="1" ht="34.5" customHeight="1">
      <c r="A132" s="244" t="s">
        <v>621</v>
      </c>
      <c r="B132" s="84"/>
      <c r="C132" s="295"/>
      <c r="D132" s="297"/>
      <c r="E132" s="319" t="s">
        <v>58</v>
      </c>
      <c r="F132" s="320"/>
      <c r="G132" s="320"/>
      <c r="H132" s="321"/>
      <c r="I132" s="388"/>
      <c r="J132" s="101"/>
      <c r="K132" s="102"/>
      <c r="L132" s="82">
        <v>110</v>
      </c>
      <c r="M132" s="82">
        <v>26</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179</v>
      </c>
      <c r="K150" s="264" t="str">
        <f t="shared" si="3"/>
        <v/>
      </c>
      <c r="L150" s="117">
        <v>179</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25</v>
      </c>
      <c r="K158" s="264" t="str">
        <f t="shared" si="3"/>
        <v/>
      </c>
      <c r="L158" s="117">
        <v>0</v>
      </c>
      <c r="M158" s="117">
        <v>25</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46</v>
      </c>
      <c r="K160" s="264" t="str">
        <f t="shared" si="3"/>
        <v/>
      </c>
      <c r="L160" s="117">
        <v>0</v>
      </c>
      <c r="M160" s="117">
        <v>46</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11</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2.1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46</v>
      </c>
      <c r="K269" s="81" t="str">
        <f t="shared" si="8"/>
        <v/>
      </c>
      <c r="L269" s="147">
        <v>36</v>
      </c>
      <c r="M269" s="147">
        <v>10</v>
      </c>
    </row>
    <row r="270" spans="1:22" s="83" customFormat="1" ht="34.5" customHeight="1">
      <c r="A270" s="249" t="s">
        <v>725</v>
      </c>
      <c r="B270" s="120"/>
      <c r="C270" s="370"/>
      <c r="D270" s="370"/>
      <c r="E270" s="370"/>
      <c r="F270" s="370"/>
      <c r="G270" s="370" t="s">
        <v>148</v>
      </c>
      <c r="H270" s="370"/>
      <c r="I270" s="403"/>
      <c r="J270" s="266">
        <f t="shared" si="9"/>
        <v>1.1000000000000001</v>
      </c>
      <c r="K270" s="81" t="str">
        <f t="shared" si="8"/>
        <v/>
      </c>
      <c r="L270" s="148">
        <v>1.1000000000000001</v>
      </c>
      <c r="M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6</v>
      </c>
      <c r="M271" s="147">
        <v>2</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v>
      </c>
      <c r="M272" s="148">
        <v>0.8</v>
      </c>
    </row>
    <row r="273" spans="1:13" s="83" customFormat="1" ht="34.5" customHeight="1">
      <c r="A273" s="249" t="s">
        <v>727</v>
      </c>
      <c r="B273" s="120"/>
      <c r="C273" s="370" t="s">
        <v>152</v>
      </c>
      <c r="D273" s="371"/>
      <c r="E273" s="371"/>
      <c r="F273" s="371"/>
      <c r="G273" s="370" t="s">
        <v>146</v>
      </c>
      <c r="H273" s="370"/>
      <c r="I273" s="403"/>
      <c r="J273" s="266">
        <f t="shared" si="9"/>
        <v>20</v>
      </c>
      <c r="K273" s="81" t="str">
        <f t="shared" si="8"/>
        <v/>
      </c>
      <c r="L273" s="147">
        <v>7</v>
      </c>
      <c r="M273" s="147">
        <v>13</v>
      </c>
    </row>
    <row r="274" spans="1:13" s="83" customFormat="1" ht="34.5" customHeight="1">
      <c r="A274" s="249" t="s">
        <v>727</v>
      </c>
      <c r="B274" s="120"/>
      <c r="C274" s="371"/>
      <c r="D274" s="371"/>
      <c r="E274" s="371"/>
      <c r="F274" s="371"/>
      <c r="G274" s="370" t="s">
        <v>148</v>
      </c>
      <c r="H274" s="370"/>
      <c r="I274" s="403"/>
      <c r="J274" s="266">
        <f t="shared" si="9"/>
        <v>0.9</v>
      </c>
      <c r="K274" s="81" t="str">
        <f t="shared" si="8"/>
        <v/>
      </c>
      <c r="L274" s="148">
        <v>0.9</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5</v>
      </c>
      <c r="K285" s="81" t="str">
        <f t="shared" si="8"/>
        <v/>
      </c>
      <c r="L285" s="141"/>
      <c r="M285" s="141"/>
    </row>
    <row r="286" spans="1:13" s="83" customFormat="1" ht="34.5" customHeight="1">
      <c r="A286" s="244" t="s">
        <v>733</v>
      </c>
      <c r="B286" s="84"/>
      <c r="C286" s="373"/>
      <c r="D286" s="373"/>
      <c r="E286" s="373"/>
      <c r="F286" s="373"/>
      <c r="G286" s="370" t="s">
        <v>148</v>
      </c>
      <c r="H286" s="370"/>
      <c r="I286" s="403"/>
      <c r="J286" s="266">
        <v>0.3</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6</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9</v>
      </c>
      <c r="N297" s="147">
        <v>10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1.8</v>
      </c>
      <c r="N300" s="148">
        <v>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1.7</v>
      </c>
      <c r="M302" s="148">
        <v>1.8</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1826</v>
      </c>
      <c r="K392" s="81" t="str">
        <f t="shared" ref="K392:K397" si="12">IF(OR(COUNTIF(L392:M392,"未確認")&gt;0,COUNTIF(L392:M392,"~*")&gt;0),"※","")</f>
        <v/>
      </c>
      <c r="L392" s="147">
        <v>1484</v>
      </c>
      <c r="M392" s="147">
        <v>342</v>
      </c>
    </row>
    <row r="393" spans="1:22" s="83" customFormat="1" ht="34.5" customHeight="1">
      <c r="A393" s="249" t="s">
        <v>773</v>
      </c>
      <c r="B393" s="84"/>
      <c r="C393" s="369"/>
      <c r="D393" s="379"/>
      <c r="E393" s="319" t="s">
        <v>224</v>
      </c>
      <c r="F393" s="320"/>
      <c r="G393" s="320"/>
      <c r="H393" s="321"/>
      <c r="I393" s="342"/>
      <c r="J393" s="140">
        <f t="shared" si="11"/>
        <v>651</v>
      </c>
      <c r="K393" s="81" t="str">
        <f t="shared" si="12"/>
        <v/>
      </c>
      <c r="L393" s="147">
        <v>309</v>
      </c>
      <c r="M393" s="147">
        <v>342</v>
      </c>
    </row>
    <row r="394" spans="1:22" s="83" customFormat="1" ht="34.5" customHeight="1">
      <c r="A394" s="250" t="s">
        <v>774</v>
      </c>
      <c r="B394" s="84"/>
      <c r="C394" s="369"/>
      <c r="D394" s="380"/>
      <c r="E394" s="319" t="s">
        <v>225</v>
      </c>
      <c r="F394" s="320"/>
      <c r="G394" s="320"/>
      <c r="H394" s="321"/>
      <c r="I394" s="342"/>
      <c r="J394" s="140">
        <f t="shared" si="11"/>
        <v>478</v>
      </c>
      <c r="K394" s="81" t="str">
        <f t="shared" si="12"/>
        <v/>
      </c>
      <c r="L394" s="147">
        <v>478</v>
      </c>
      <c r="M394" s="147">
        <v>0</v>
      </c>
    </row>
    <row r="395" spans="1:22" s="83" customFormat="1" ht="34.5" customHeight="1">
      <c r="A395" s="250" t="s">
        <v>775</v>
      </c>
      <c r="B395" s="84"/>
      <c r="C395" s="369"/>
      <c r="D395" s="381"/>
      <c r="E395" s="319" t="s">
        <v>226</v>
      </c>
      <c r="F395" s="320"/>
      <c r="G395" s="320"/>
      <c r="H395" s="321"/>
      <c r="I395" s="342"/>
      <c r="J395" s="140">
        <f t="shared" si="11"/>
        <v>697</v>
      </c>
      <c r="K395" s="81" t="str">
        <f t="shared" si="12"/>
        <v/>
      </c>
      <c r="L395" s="147">
        <v>697</v>
      </c>
      <c r="M395" s="147">
        <v>0</v>
      </c>
    </row>
    <row r="396" spans="1:22" s="83" customFormat="1" ht="34.5" customHeight="1">
      <c r="A396" s="250" t="s">
        <v>776</v>
      </c>
      <c r="B396" s="1"/>
      <c r="C396" s="369"/>
      <c r="D396" s="319" t="s">
        <v>227</v>
      </c>
      <c r="E396" s="320"/>
      <c r="F396" s="320"/>
      <c r="G396" s="320"/>
      <c r="H396" s="321"/>
      <c r="I396" s="342"/>
      <c r="J396" s="140">
        <f t="shared" si="11"/>
        <v>41309</v>
      </c>
      <c r="K396" s="81" t="str">
        <f t="shared" si="12"/>
        <v/>
      </c>
      <c r="L396" s="147">
        <v>25800</v>
      </c>
      <c r="M396" s="147">
        <v>15509</v>
      </c>
    </row>
    <row r="397" spans="1:22" s="83" customFormat="1" ht="34.5" customHeight="1">
      <c r="A397" s="250" t="s">
        <v>777</v>
      </c>
      <c r="B397" s="119"/>
      <c r="C397" s="369"/>
      <c r="D397" s="319" t="s">
        <v>228</v>
      </c>
      <c r="E397" s="320"/>
      <c r="F397" s="320"/>
      <c r="G397" s="320"/>
      <c r="H397" s="321"/>
      <c r="I397" s="343"/>
      <c r="J397" s="140">
        <f t="shared" si="11"/>
        <v>1810</v>
      </c>
      <c r="K397" s="81" t="str">
        <f t="shared" si="12"/>
        <v/>
      </c>
      <c r="L397" s="147">
        <v>1453</v>
      </c>
      <c r="M397" s="147">
        <v>357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1823</v>
      </c>
      <c r="K405" s="81" t="str">
        <f t="shared" ref="K405:K422" si="14">IF(OR(COUNTIF(L405:M405,"未確認")&gt;0,COUNTIF(L405:M405,"~*")&gt;0),"※","")</f>
        <v/>
      </c>
      <c r="L405" s="147">
        <v>1481</v>
      </c>
      <c r="M405" s="147">
        <v>342</v>
      </c>
    </row>
    <row r="406" spans="1:22" s="83" customFormat="1" ht="34.5" customHeight="1">
      <c r="A406" s="251" t="s">
        <v>779</v>
      </c>
      <c r="B406" s="119"/>
      <c r="C406" s="368"/>
      <c r="D406" s="374" t="s">
        <v>233</v>
      </c>
      <c r="E406" s="376" t="s">
        <v>234</v>
      </c>
      <c r="F406" s="377"/>
      <c r="G406" s="377"/>
      <c r="H406" s="378"/>
      <c r="I406" s="360"/>
      <c r="J406" s="140">
        <f t="shared" si="13"/>
        <v>164</v>
      </c>
      <c r="K406" s="81" t="str">
        <f t="shared" si="14"/>
        <v/>
      </c>
      <c r="L406" s="147">
        <v>25</v>
      </c>
      <c r="M406" s="147">
        <v>139</v>
      </c>
    </row>
    <row r="407" spans="1:22" s="83" customFormat="1" ht="34.5" customHeight="1">
      <c r="A407" s="251" t="s">
        <v>780</v>
      </c>
      <c r="B407" s="119"/>
      <c r="C407" s="368"/>
      <c r="D407" s="368"/>
      <c r="E407" s="319" t="s">
        <v>235</v>
      </c>
      <c r="F407" s="320"/>
      <c r="G407" s="320"/>
      <c r="H407" s="321"/>
      <c r="I407" s="360"/>
      <c r="J407" s="140">
        <f t="shared" si="13"/>
        <v>1397</v>
      </c>
      <c r="K407" s="81" t="str">
        <f t="shared" si="14"/>
        <v/>
      </c>
      <c r="L407" s="147">
        <v>1194</v>
      </c>
      <c r="M407" s="147">
        <v>203</v>
      </c>
    </row>
    <row r="408" spans="1:22" s="83" customFormat="1" ht="34.5" customHeight="1">
      <c r="A408" s="251" t="s">
        <v>781</v>
      </c>
      <c r="B408" s="119"/>
      <c r="C408" s="368"/>
      <c r="D408" s="368"/>
      <c r="E408" s="319" t="s">
        <v>236</v>
      </c>
      <c r="F408" s="320"/>
      <c r="G408" s="320"/>
      <c r="H408" s="321"/>
      <c r="I408" s="360"/>
      <c r="J408" s="140">
        <f t="shared" si="13"/>
        <v>133</v>
      </c>
      <c r="K408" s="81" t="str">
        <f t="shared" si="14"/>
        <v/>
      </c>
      <c r="L408" s="147">
        <v>133</v>
      </c>
      <c r="M408" s="147">
        <v>0</v>
      </c>
    </row>
    <row r="409" spans="1:22" s="83" customFormat="1" ht="34.5" customHeight="1">
      <c r="A409" s="251" t="s">
        <v>782</v>
      </c>
      <c r="B409" s="119"/>
      <c r="C409" s="368"/>
      <c r="D409" s="368"/>
      <c r="E409" s="316" t="s">
        <v>986</v>
      </c>
      <c r="F409" s="317"/>
      <c r="G409" s="317"/>
      <c r="H409" s="318"/>
      <c r="I409" s="360"/>
      <c r="J409" s="140">
        <f t="shared" si="13"/>
        <v>128</v>
      </c>
      <c r="K409" s="81" t="str">
        <f t="shared" si="14"/>
        <v/>
      </c>
      <c r="L409" s="147">
        <v>128</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1</v>
      </c>
      <c r="M412" s="147">
        <v>0</v>
      </c>
    </row>
    <row r="413" spans="1:22" s="83" customFormat="1" ht="34.5" customHeight="1">
      <c r="A413" s="251" t="s">
        <v>786</v>
      </c>
      <c r="B413" s="119"/>
      <c r="C413" s="368"/>
      <c r="D413" s="319" t="s">
        <v>251</v>
      </c>
      <c r="E413" s="320"/>
      <c r="F413" s="320"/>
      <c r="G413" s="320"/>
      <c r="H413" s="321"/>
      <c r="I413" s="360"/>
      <c r="J413" s="140">
        <f t="shared" si="13"/>
        <v>1810</v>
      </c>
      <c r="K413" s="81" t="str">
        <f t="shared" si="14"/>
        <v/>
      </c>
      <c r="L413" s="147">
        <v>1453</v>
      </c>
      <c r="M413" s="147">
        <v>357</v>
      </c>
    </row>
    <row r="414" spans="1:22" s="83" customFormat="1" ht="34.5" customHeight="1">
      <c r="A414" s="251" t="s">
        <v>787</v>
      </c>
      <c r="B414" s="119"/>
      <c r="C414" s="368"/>
      <c r="D414" s="374" t="s">
        <v>240</v>
      </c>
      <c r="E414" s="376" t="s">
        <v>241</v>
      </c>
      <c r="F414" s="377"/>
      <c r="G414" s="377"/>
      <c r="H414" s="378"/>
      <c r="I414" s="360"/>
      <c r="J414" s="140">
        <f t="shared" si="13"/>
        <v>122</v>
      </c>
      <c r="K414" s="81" t="str">
        <f t="shared" si="14"/>
        <v/>
      </c>
      <c r="L414" s="147">
        <v>65</v>
      </c>
      <c r="M414" s="147">
        <v>57</v>
      </c>
    </row>
    <row r="415" spans="1:22" s="83" customFormat="1" ht="34.5" customHeight="1">
      <c r="A415" s="251" t="s">
        <v>788</v>
      </c>
      <c r="B415" s="119"/>
      <c r="C415" s="368"/>
      <c r="D415" s="368"/>
      <c r="E415" s="319" t="s">
        <v>242</v>
      </c>
      <c r="F415" s="320"/>
      <c r="G415" s="320"/>
      <c r="H415" s="321"/>
      <c r="I415" s="360"/>
      <c r="J415" s="140">
        <f t="shared" si="13"/>
        <v>1321</v>
      </c>
      <c r="K415" s="81" t="str">
        <f t="shared" si="14"/>
        <v/>
      </c>
      <c r="L415" s="147">
        <v>1081</v>
      </c>
      <c r="M415" s="147">
        <v>240</v>
      </c>
    </row>
    <row r="416" spans="1:22" s="83" customFormat="1" ht="34.5" customHeight="1">
      <c r="A416" s="251" t="s">
        <v>789</v>
      </c>
      <c r="B416" s="119"/>
      <c r="C416" s="368"/>
      <c r="D416" s="368"/>
      <c r="E416" s="319" t="s">
        <v>243</v>
      </c>
      <c r="F416" s="320"/>
      <c r="G416" s="320"/>
      <c r="H416" s="321"/>
      <c r="I416" s="360"/>
      <c r="J416" s="140">
        <f t="shared" si="13"/>
        <v>85</v>
      </c>
      <c r="K416" s="81" t="str">
        <f t="shared" si="14"/>
        <v/>
      </c>
      <c r="L416" s="147">
        <v>76</v>
      </c>
      <c r="M416" s="147">
        <v>9</v>
      </c>
    </row>
    <row r="417" spans="1:22" s="83" customFormat="1" ht="34.5" customHeight="1">
      <c r="A417" s="251" t="s">
        <v>790</v>
      </c>
      <c r="B417" s="119"/>
      <c r="C417" s="368"/>
      <c r="D417" s="368"/>
      <c r="E417" s="319" t="s">
        <v>244</v>
      </c>
      <c r="F417" s="320"/>
      <c r="G417" s="320"/>
      <c r="H417" s="321"/>
      <c r="I417" s="360"/>
      <c r="J417" s="140">
        <f t="shared" si="13"/>
        <v>25</v>
      </c>
      <c r="K417" s="81" t="str">
        <f t="shared" si="14"/>
        <v/>
      </c>
      <c r="L417" s="147">
        <v>2</v>
      </c>
      <c r="M417" s="147">
        <v>23</v>
      </c>
    </row>
    <row r="418" spans="1:22" s="83" customFormat="1" ht="34.5" customHeight="1">
      <c r="A418" s="251" t="s">
        <v>791</v>
      </c>
      <c r="B418" s="119"/>
      <c r="C418" s="368"/>
      <c r="D418" s="368"/>
      <c r="E418" s="319" t="s">
        <v>245</v>
      </c>
      <c r="F418" s="320"/>
      <c r="G418" s="320"/>
      <c r="H418" s="321"/>
      <c r="I418" s="360"/>
      <c r="J418" s="140">
        <f t="shared" si="13"/>
        <v>62</v>
      </c>
      <c r="K418" s="81" t="str">
        <f t="shared" si="14"/>
        <v/>
      </c>
      <c r="L418" s="147">
        <v>50</v>
      </c>
      <c r="M418" s="147">
        <v>12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28</v>
      </c>
      <c r="K420" s="81" t="str">
        <f t="shared" si="14"/>
        <v/>
      </c>
      <c r="L420" s="147">
        <v>21</v>
      </c>
      <c r="M420" s="147">
        <v>7</v>
      </c>
    </row>
    <row r="421" spans="1:22" s="83" customFormat="1" ht="34.5" customHeight="1">
      <c r="A421" s="251" t="s">
        <v>794</v>
      </c>
      <c r="B421" s="119"/>
      <c r="C421" s="368"/>
      <c r="D421" s="368"/>
      <c r="E421" s="319" t="s">
        <v>247</v>
      </c>
      <c r="F421" s="320"/>
      <c r="G421" s="320"/>
      <c r="H421" s="321"/>
      <c r="I421" s="360"/>
      <c r="J421" s="140">
        <f t="shared" si="13"/>
        <v>102</v>
      </c>
      <c r="K421" s="81" t="str">
        <f t="shared" si="14"/>
        <v/>
      </c>
      <c r="L421" s="147">
        <v>95</v>
      </c>
      <c r="M421" s="147">
        <v>7</v>
      </c>
    </row>
    <row r="422" spans="1:22" s="83" customFormat="1" ht="34.5" customHeight="1">
      <c r="A422" s="251" t="s">
        <v>795</v>
      </c>
      <c r="B422" s="119"/>
      <c r="C422" s="368"/>
      <c r="D422" s="368"/>
      <c r="E422" s="319" t="s">
        <v>166</v>
      </c>
      <c r="F422" s="320"/>
      <c r="G422" s="320"/>
      <c r="H422" s="321"/>
      <c r="I422" s="361"/>
      <c r="J422" s="140">
        <f t="shared" si="13"/>
        <v>65</v>
      </c>
      <c r="K422" s="81" t="str">
        <f t="shared" si="14"/>
        <v/>
      </c>
      <c r="L422" s="147">
        <v>63</v>
      </c>
      <c r="M422" s="147">
        <v>2</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1688</v>
      </c>
      <c r="K430" s="193" t="str">
        <f>IF(OR(COUNTIF(L430:M430,"未確認")&gt;0,COUNTIF(L430:M430,"~*")&gt;0),"※","")</f>
        <v/>
      </c>
      <c r="L430" s="147">
        <v>1388</v>
      </c>
      <c r="M430" s="147">
        <v>300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95</v>
      </c>
      <c r="K431" s="193" t="str">
        <f>IF(OR(COUNTIF(L431:M431,"未確認")&gt;0,COUNTIF(L431:M431,"~*")&gt;0),"※","")</f>
        <v/>
      </c>
      <c r="L431" s="147">
        <v>40</v>
      </c>
      <c r="M431" s="147">
        <v>55</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8</v>
      </c>
      <c r="K432" s="193" t="str">
        <f>IF(OR(COUNTIF(L432:M432,"未確認")&gt;0,COUNTIF(L432:M432,"~*")&gt;0),"※","")</f>
        <v/>
      </c>
      <c r="L432" s="147">
        <v>0</v>
      </c>
      <c r="M432" s="147">
        <v>8</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1585</v>
      </c>
      <c r="K433" s="193" t="str">
        <f>IF(OR(COUNTIF(L433:M433,"未確認")&gt;0,COUNTIF(L433:M433,"~*")&gt;0),"※","")</f>
        <v/>
      </c>
      <c r="L433" s="147">
        <v>1348</v>
      </c>
      <c r="M433" s="147">
        <v>237</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13</v>
      </c>
      <c r="K468" s="201" t="str">
        <f t="shared" ref="K468:K475" si="16">IF(OR(COUNTIF(L468:M468,"未確認")&gt;0,COUNTIF(L468:M468,"*")&gt;0),"※","")</f>
        <v>※</v>
      </c>
      <c r="L468" s="117">
        <v>13</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12</v>
      </c>
      <c r="K477" s="201" t="str">
        <f t="shared" ref="K477:K496" si="18">IF(OR(COUNTIF(L477:M477,"未確認")&gt;0,COUNTIF(L477:M477,"*")&gt;0),"※","")</f>
        <v/>
      </c>
      <c r="L477" s="117">
        <v>12</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1049</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1049</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1049</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1047</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27.3</v>
      </c>
      <c r="M560" s="211" t="s">
        <v>533</v>
      </c>
    </row>
    <row r="561" spans="1:13" s="91" customFormat="1" ht="34.5" customHeight="1">
      <c r="A561" s="251" t="s">
        <v>871</v>
      </c>
      <c r="B561" s="119"/>
      <c r="C561" s="209"/>
      <c r="D561" s="330" t="s">
        <v>377</v>
      </c>
      <c r="E561" s="341"/>
      <c r="F561" s="341"/>
      <c r="G561" s="341"/>
      <c r="H561" s="331"/>
      <c r="I561" s="342"/>
      <c r="J561" s="207"/>
      <c r="K561" s="210"/>
      <c r="L561" s="211">
        <v>20.100000000000001</v>
      </c>
      <c r="M561" s="211" t="s">
        <v>533</v>
      </c>
    </row>
    <row r="562" spans="1:13" s="91" customFormat="1" ht="34.5" customHeight="1">
      <c r="A562" s="251" t="s">
        <v>872</v>
      </c>
      <c r="B562" s="119"/>
      <c r="C562" s="209"/>
      <c r="D562" s="330" t="s">
        <v>989</v>
      </c>
      <c r="E562" s="341"/>
      <c r="F562" s="341"/>
      <c r="G562" s="341"/>
      <c r="H562" s="331"/>
      <c r="I562" s="342"/>
      <c r="J562" s="207"/>
      <c r="K562" s="210"/>
      <c r="L562" s="211">
        <v>15.6</v>
      </c>
      <c r="M562" s="211" t="s">
        <v>533</v>
      </c>
    </row>
    <row r="563" spans="1:13" s="91" customFormat="1" ht="34.5" customHeight="1">
      <c r="A563" s="251" t="s">
        <v>873</v>
      </c>
      <c r="B563" s="119"/>
      <c r="C563" s="209"/>
      <c r="D563" s="330" t="s">
        <v>379</v>
      </c>
      <c r="E563" s="341"/>
      <c r="F563" s="341"/>
      <c r="G563" s="341"/>
      <c r="H563" s="331"/>
      <c r="I563" s="342"/>
      <c r="J563" s="207"/>
      <c r="K563" s="210"/>
      <c r="L563" s="211">
        <v>4.9000000000000004</v>
      </c>
      <c r="M563" s="211" t="s">
        <v>533</v>
      </c>
    </row>
    <row r="564" spans="1:13" s="91" customFormat="1" ht="34.5" customHeight="1">
      <c r="A564" s="251" t="s">
        <v>874</v>
      </c>
      <c r="B564" s="119"/>
      <c r="C564" s="209"/>
      <c r="D564" s="330" t="s">
        <v>380</v>
      </c>
      <c r="E564" s="341"/>
      <c r="F564" s="341"/>
      <c r="G564" s="341"/>
      <c r="H564" s="331"/>
      <c r="I564" s="342"/>
      <c r="J564" s="207"/>
      <c r="K564" s="210"/>
      <c r="L564" s="211">
        <v>0.9</v>
      </c>
      <c r="M564" s="211" t="s">
        <v>533</v>
      </c>
    </row>
    <row r="565" spans="1:13" s="91" customFormat="1" ht="34.5" customHeight="1">
      <c r="A565" s="251" t="s">
        <v>875</v>
      </c>
      <c r="B565" s="119"/>
      <c r="C565" s="280"/>
      <c r="D565" s="330" t="s">
        <v>869</v>
      </c>
      <c r="E565" s="341"/>
      <c r="F565" s="341"/>
      <c r="G565" s="341"/>
      <c r="H565" s="331"/>
      <c r="I565" s="342"/>
      <c r="J565" s="207"/>
      <c r="K565" s="210"/>
      <c r="L565" s="211">
        <v>4.4000000000000004</v>
      </c>
      <c r="M565" s="211" t="s">
        <v>533</v>
      </c>
    </row>
    <row r="566" spans="1:13" s="91" customFormat="1" ht="34.5" customHeight="1">
      <c r="A566" s="251" t="s">
        <v>876</v>
      </c>
      <c r="B566" s="119"/>
      <c r="C566" s="285"/>
      <c r="D566" s="330" t="s">
        <v>990</v>
      </c>
      <c r="E566" s="341"/>
      <c r="F566" s="341"/>
      <c r="G566" s="341"/>
      <c r="H566" s="331"/>
      <c r="I566" s="342"/>
      <c r="J566" s="213"/>
      <c r="K566" s="214"/>
      <c r="L566" s="211">
        <v>25.8</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57</v>
      </c>
      <c r="K593" s="201" t="str">
        <f>IF(OR(COUNTIF(L593:M593,"未確認")&gt;0,COUNTIF(L593:M593,"*")&gt;0),"※","")</f>
        <v/>
      </c>
      <c r="L593" s="117">
        <v>57</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676</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75</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1025</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214</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434</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row>
    <row r="622" spans="1:22" s="118" customFormat="1" ht="69.95" customHeight="1">
      <c r="A622" s="252" t="s">
        <v>915</v>
      </c>
      <c r="B622" s="119"/>
      <c r="C622" s="319" t="s">
        <v>427</v>
      </c>
      <c r="D622" s="320"/>
      <c r="E622" s="320"/>
      <c r="F622" s="320"/>
      <c r="G622" s="320"/>
      <c r="H622" s="321"/>
      <c r="I622" s="122" t="s">
        <v>428</v>
      </c>
      <c r="J622" s="116">
        <f t="shared" si="28"/>
        <v>21</v>
      </c>
      <c r="K622" s="201" t="str">
        <f t="shared" si="29"/>
        <v/>
      </c>
      <c r="L622" s="117">
        <v>21</v>
      </c>
      <c r="M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50</v>
      </c>
      <c r="K632" s="201" t="str">
        <f t="shared" si="31"/>
        <v/>
      </c>
      <c r="L632" s="117">
        <v>50</v>
      </c>
      <c r="M632" s="117">
        <v>0</v>
      </c>
    </row>
    <row r="633" spans="1:22" s="118" customFormat="1" ht="57">
      <c r="A633" s="252" t="s">
        <v>919</v>
      </c>
      <c r="B633" s="119"/>
      <c r="C633" s="319" t="s">
        <v>436</v>
      </c>
      <c r="D633" s="320"/>
      <c r="E633" s="320"/>
      <c r="F633" s="320"/>
      <c r="G633" s="320"/>
      <c r="H633" s="321"/>
      <c r="I633" s="122" t="s">
        <v>437</v>
      </c>
      <c r="J633" s="116">
        <f t="shared" si="30"/>
        <v>37</v>
      </c>
      <c r="K633" s="201" t="str">
        <f t="shared" si="31"/>
        <v/>
      </c>
      <c r="L633" s="117">
        <v>37</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66</v>
      </c>
      <c r="K646" s="201" t="str">
        <f t="shared" ref="K646:K660" si="33">IF(OR(COUNTIF(L646:M646,"未確認")&gt;0,COUNTIF(L646:M646,"*")&gt;0),"※","")</f>
        <v/>
      </c>
      <c r="L646" s="117">
        <v>54</v>
      </c>
      <c r="M646" s="117">
        <v>12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14</v>
      </c>
      <c r="K648" s="201" t="str">
        <f t="shared" si="33"/>
        <v>※</v>
      </c>
      <c r="L648" s="117">
        <v>14</v>
      </c>
      <c r="M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9" t="s">
        <v>941</v>
      </c>
      <c r="F650" s="320"/>
      <c r="G650" s="320"/>
      <c r="H650" s="321"/>
      <c r="I650" s="122" t="s">
        <v>458</v>
      </c>
      <c r="J650" s="116">
        <f t="shared" si="32"/>
        <v>31</v>
      </c>
      <c r="K650" s="201" t="str">
        <f t="shared" si="33"/>
        <v>※</v>
      </c>
      <c r="L650" s="117">
        <v>31</v>
      </c>
      <c r="M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t="s">
        <v>541</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29</v>
      </c>
      <c r="K655" s="201" t="str">
        <f t="shared" si="33"/>
        <v>※</v>
      </c>
      <c r="L655" s="117">
        <v>29</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22</v>
      </c>
      <c r="K657" s="201" t="str">
        <f t="shared" si="33"/>
        <v/>
      </c>
      <c r="L657" s="117">
        <v>22</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70D3CC-2252-4526-96F6-62F0A9DF0532}"/>
    <hyperlink ref="J71:L71" location="病院!B464" display="・手術の状況" xr:uid="{8EDDD69C-5BD8-49B7-8343-1BCD0C642416}"/>
    <hyperlink ref="J72:L72" location="病院!B500" display="・がん、脳卒中、心筋梗塞、分娩、精神医療への対応状況" xr:uid="{9A295AC4-919C-45C8-BB13-ECDC7A1D6047}"/>
    <hyperlink ref="J73:L73" location="病院!B541" display="・重症患者への対応状況" xr:uid="{D7503145-6131-4E46-B255-98FC7D7A308C}"/>
    <hyperlink ref="J74:L74" location="病院!B586" display="・救急医療の実施状況" xr:uid="{B88F0129-1542-4E1C-AF2F-E09EA55AC9D3}"/>
    <hyperlink ref="J75:L75" location="病院!B609" display="・急性期後の支援、在宅復帰の支援の状況" xr:uid="{51818DC5-F1A0-4764-99B3-AEFFDDBD5ADD}"/>
    <hyperlink ref="J76:L76" location="病院!B627" display="・全身管理の状況" xr:uid="{1FC3B316-F92E-44CB-84D5-7D501E1E935B}"/>
    <hyperlink ref="J78:L78" location="病院!B679" display="・長期療養患者の受入状況" xr:uid="{6AFDFBB0-3723-4CB5-99A6-2A8A991EA5C9}"/>
    <hyperlink ref="J77:L77" location="病院!B642" display="・リハビリテーションの実施状況" xr:uid="{380EAD36-7232-4DC4-B5C0-CE973D8E81B6}"/>
    <hyperlink ref="J79:L79" location="病院!B689" display="・重度の障害児等の受入状況" xr:uid="{33832F10-173E-460D-9388-34B196C9FF3B}"/>
    <hyperlink ref="J80:L80" location="病院!B702" display="・医科歯科の連携状況" xr:uid="{07310EFF-2CF1-4613-A419-D58874E64446}"/>
    <hyperlink ref="M71:N71" location="'病院(H30案)'!B448" display="・手術の状況" xr:uid="{594BC878-4357-4351-8434-7A7B9C240AC4}"/>
    <hyperlink ref="M72:N72" location="'病院(H30案)'!B484" display="・がん、脳卒中、心筋梗塞、分娩、精神医療への対応状況" xr:uid="{8C6B7F86-36D5-430B-9901-C042BA7D0FB6}"/>
    <hyperlink ref="M73:N73" location="'病院(H30案)'!B525" display="・重症患者への対応状況" xr:uid="{CBB4E1B9-00B3-4CEC-BD0E-D4E5F499340F}"/>
    <hyperlink ref="M74:N74" location="'病院(H30案)'!B570" display="・救急医療の実施状況" xr:uid="{492E8A74-67D6-4659-8AA0-F31CE8E25676}"/>
    <hyperlink ref="M75:N75" location="'病院(H30案)'!B593" display="・急性期後の支援、在宅復帰の支援の状況" xr:uid="{568354D9-EFE4-429F-A8C6-AB821B39198F}"/>
    <hyperlink ref="C71:G71" location="病院!B87" display="・設置主体" xr:uid="{154CA505-DD7A-406C-9F17-5775D868DEEC}"/>
    <hyperlink ref="C72:G72" location="病院!B95" display="・病床の状況" xr:uid="{C020FB07-CBE5-4B59-A53A-0EA022AB34A6}"/>
    <hyperlink ref="C73:G73" location="病院!B116" display="・診療科" xr:uid="{CC61FB50-B1C5-4575-BD80-BE04B28DA92D}"/>
    <hyperlink ref="C74:G74" location="病院!B127" display="・入院基本料・特定入院料及び届出病床数" xr:uid="{67BA86E3-3653-4B4F-8022-49513D16B96A}"/>
    <hyperlink ref="C75:G75" location="病院!B141" display="・算定する入院基本用・特定入院料等の状況" xr:uid="{16711767-1560-46DA-83AA-68C5589A4656}"/>
    <hyperlink ref="C76:G76" location="病院!B224" display="・DPC医療機関群の種類" xr:uid="{89A22D20-ABE4-4381-B030-F2FFE1FD22CB}"/>
    <hyperlink ref="C77:G77" location="病院!B232" display="・救急告示病院、二次救急医療施設、三次救急医療施設の告示・認定の有無" xr:uid="{A18203E2-CB13-4407-8C72-FD21307ACFA9}"/>
    <hyperlink ref="C78:F78" location="病院!B242" display="・承認の有無" xr:uid="{669AD3E4-3B97-4B26-B87E-FC203BC78BC2}"/>
    <hyperlink ref="C79:F79" location="病院!B251" display="・診療報酬の届出の有無" xr:uid="{2C9B457F-56A0-48A5-90C3-54DED742B6E8}"/>
    <hyperlink ref="C80:F80" location="病院!B261" display="・職員数の状況" xr:uid="{4A9FE3AF-D46D-4E14-97FC-DF154201E415}"/>
    <hyperlink ref="C81:F81" location="病院!B320" display="・退院調整部門の設置状況" xr:uid="{9F3A868C-0734-4D9D-B789-9A8AC1BE3E6E}"/>
    <hyperlink ref="C82:F82" location="病院!B340" display="・医療機器の台数" xr:uid="{EB54238C-7CC9-4B61-9D78-C578BC0B20DF}"/>
    <hyperlink ref="C83:G83" location="病院!B365" display="・過去1年間の間に病棟の再編・見直しがあった場合の報告対象期間" xr:uid="{D9853646-8DDB-489D-BCB4-21352FC5F2E1}"/>
    <hyperlink ref="H71:I71" location="病院!B388" display="・入院患者の状況（年間）" xr:uid="{11CBB5F1-001B-47F2-9AB2-A769F1CD145D}"/>
    <hyperlink ref="H72:I72" location="病院!B401" display="・入院患者の状況（年間／入棟前の場所・退棟先の場所の状況）" xr:uid="{1D11EDC5-2D73-4C62-B61B-BE7AC2D65688}"/>
    <hyperlink ref="H73:I73" location="病院!B426" display="・退院後に在宅医療を必要とする患者の状況" xr:uid="{853F98A3-ED27-4296-8D12-05783CDD18FE}"/>
    <hyperlink ref="H74:I74" location="病院!B438" display="・看取りを行った患者数" xr:uid="{E3066858-145B-4930-B6B1-5B4A6C19FF5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2019-11-15T06:44:40Z</dcterms:modified>
</cp:coreProperties>
</file>