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B7641F6-1511-4DF6-8B6C-2DBD64BAB87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<sst xmlns="http://schemas.openxmlformats.org/spreadsheetml/2006/main" count="3190" uniqueCount="1049">
  <si>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</si>
  <si>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</si>
  <si>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</si>
  <si>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</si>
  <si>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</si>
  <si>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</si>
  <si>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</si>
  <si>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</si>
  <si>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</si>
  <si>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</si>
  <si>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</si>
  <si>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</si>
  <si>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</si>
  <si>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</si>
  <si>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</si>
  <si>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</si>
  <si>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</si>
  <si>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</si>
  <si>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</si>
  <si>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</si>
  <si>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</si>
  <si>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</si>
  <si>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</si>
  <si>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</si>
  <si>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</si>
  <si>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</si>
  <si>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</si>
  <si>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</si>
  <si>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</si>
  <si>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</si>
  <si>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</si>
  <si>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</si>
  <si>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</si>
  <si>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</si>
  <si>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</si>
  <si>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</si>
  <si>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</si>
  <si>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</si>
  <si>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</si>
  <si>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</si>
  <si>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</si>
  <si>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</si>
  <si>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</si>
  <si>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</si>
  <si>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</si>
  <si>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</si>
  <si>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</si>
  <si>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</si>
  <si>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</si>
  <si>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</si>
  <si>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</si>
  <si>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</si>
  <si>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</si>
  <si>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</si>
  <si>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</si>
  <si>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</si>
  <si>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</si>
  <si>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</si>
  <si>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</si>
  <si>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</si>
  <si>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</si>
  <si>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</si>
  <si>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</si>
  <si>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</si>
  <si>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</si>
  <si>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</si>
  <si>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</si>
  <si>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</si>
  <si>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</si>
  <si>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</si>
  <si>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</si>
  <si>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</si>
  <si>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</si>
  <si>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</si>
  <si>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</si>
  <si>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</si>
  <si>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</si>
  <si>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</si>
  <si>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</si>
  <si>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</si>
  <si>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</si>
  <si>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</si>
  <si>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</si>
  <si>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</si>
  <si>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</si>
  <si>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</si>
  <si>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</si>
  <si>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</si>
  <si>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</si>
  <si>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</si>
  <si>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</si>
  <si>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</si>
  <si>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</si>
  <si>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</si>
  <si>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</si>
  <si>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</si>
  <si>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</si>
  <si>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</si>
  <si>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</si>
  <si>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</si>
  <si>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</si>
  <si>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</si>
  <si>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</si>
  <si>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</si>
  <si>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</si>
  <si>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</si>
  <si>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</si>
  <si>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</si>
  <si>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</si>
  <si>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</si>
  <si>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</si>
  <si>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</si>
  <si>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</si>
  <si>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</si>
  <si>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</si>
  <si>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</si>
  <si>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</si>
  <si>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</si>
  <si>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</si>
  <si>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</si>
  <si>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</si>
  <si>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</si>
  <si>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</si>
  <si>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</si>
  <si>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</si>
  <si>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</si>
  <si>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</si>
  <si>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</si>
  <si>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</si>
  <si>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</si>
  <si>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</si>
  <si>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</si>
  <si>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</si>
  <si>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</si>
  <si>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</si>
  <si>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</si>
  <si>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</si>
  <si>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</si>
  <si>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</si>
  <si>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</si>
  <si>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</si>
  <si>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</si>
  <si>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</si>
  <si>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</si>
  <si>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</si>
  <si>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</si>
  <si>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</si>
  <si>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</si>
  <si>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</si>
  <si>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</si>
  <si>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</si>
  <si>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</si>
  <si>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</si>
  <si>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</si>
  <si>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</si>
  <si>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</si>
  <si>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</si>
  <si>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</si>
  <si>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</si>
  <si>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</si>
  <si>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</si>
  <si>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</si>
  <si>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</si>
  <si>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</si>
  <si>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</si>
  <si>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</si>
  <si>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</si>
  <si>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</si>
  <si>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</si>
  <si>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</si>
  <si>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</si>
  <si>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</si>
  <si>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</si>
  <si>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</si>
  <si>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</si>
  <si>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</si>
  <si>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</si>
  <si>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</si>
  <si>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</si>
  <si>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</si>
  <si>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</si>
  <si>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</si>
  <si>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</si>
  <si>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</si>
  <si>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</si>
  <si>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</si>
  <si>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</si>
  <si>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</si>
  <si>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</si>
  <si>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</si>
  <si>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</si>
  <si>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</si>
  <si>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</si>
  <si>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</si>
  <si>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</si>
  <si>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</si>
  <si>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</si>
  <si>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</si>
  <si>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</si>
  <si>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</si>
  <si>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</si>
  <si>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</si>
  <si>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</si>
  <si>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</si>
  <si>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</si>
  <si>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</si>
  <si>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</si>
  <si>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</si>
  <si>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</si>
  <si>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</si>
  <si>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</si>
  <si>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</si>
  <si>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</si>
  <si>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</si>
  <si>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</si>
  <si>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</si>
  <si>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</si>
  <si>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</si>
  <si>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</si>
  <si>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</si>
  <si>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</si>
  <si>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</si>
  <si>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</si>
  <si>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</si>
  <si>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</si>
  <si>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</si>
  <si>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</si>
  <si>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</si>
  <si>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</si>
  <si>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</si>
  <si>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</si>
  <si>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</si>
  <si>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</si>
  <si>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</si>
  <si>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</si>
  <si>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</si>
  <si>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</si>
  <si>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</si>
  <si>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</si>
  <si>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</si>
  <si>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</si>
  <si>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</si>
  <si>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</si>
  <si>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</si>
  <si>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</si>
  <si>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</si>
  <si>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</si>
  <si>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</si>
  <si>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</si>
  <si>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</si>
  <si>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</si>
  <si>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</si>
  <si>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</si>
  <si>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</si>
  <si>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</si>
  <si>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</si>
  <si>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</si>
  <si>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</si>
  <si>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</si>
  <si>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</si>
  <si>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</si>
  <si>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</si>
  <si>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</si>
  <si>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</si>
  <si>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</si>
  <si>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</si>
  <si>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</si>
  <si>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</si>
  <si>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</si>
  <si>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</si>
  <si>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</si>
  <si>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</si>
  <si>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</si>
  <si>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</si>
  <si>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</si>
  <si>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</si>
  <si>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</si>
  <si>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</si>
  <si>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</si>
  <si>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</si>
  <si>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</si>
  <si>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</si>
  <si>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</si>
  <si>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</si>
  <si>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</si>
  <si>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</si>
  <si>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</si>
  <si>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</si>
  <si>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</si>
  <si>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</si>
  <si>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</si>
  <si>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</si>
  <si>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</si>
  <si>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</si>
  <si>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</si>
  <si>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</si>
  <si>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</si>
  <si>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</si>
  <si>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</si>
  <si>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</si>
  <si>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</si>
  <si>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</si>
  <si>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</si>
  <si>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</si>
  <si>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</si>
  <si>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</si>
  <si>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</si>
  <si>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</si>
  <si>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</si>
  <si>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</si>
  <si>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</si>
  <si>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</si>
  <si>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</si>
  <si>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</si>
  <si>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</si>
  <si>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</si>
  <si>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</si>
  <si>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</si>
  <si>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</si>
  <si>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</si>
  <si>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</si>
  <si>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</si>
  <si>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</si>
  <si>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</si>
  <si>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</si>
  <si>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</si>
  <si>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</si>
  <si>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</si>
  <si>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</si>
  <si>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</si>
  <si>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</si>
  <si>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</si>
  <si>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</si>
  <si>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</si>
  <si>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</si>
  <si>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</si>
  <si>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</si>
  <si>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</si>
  <si>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</si>
  <si>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</si>
  <si>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</si>
  <si>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</si>
  <si>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</si>
  <si>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</si>
  <si>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</si>
  <si>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</si>
  <si>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</si>
  <si>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</si>
  <si>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</si>
  <si>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</si>
  <si>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</si>
  <si>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</si>
  <si>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</si>
  <si>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</si>
  <si>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</si>
  <si>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</si>
  <si>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</si>
  <si>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</si>
  <si>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</si>
  <si>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</si>
  <si>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</si>
  <si>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</si>
  <si>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</si>
  <si>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</si>
  <si>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</si>
  <si>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</si>
  <si>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</si>
  <si>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</si>
  <si>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</si>
  <si>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</si>
  <si>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</si>
  <si>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</si>
  <si>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</si>
  <si>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</si>
  <si>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</si>
  <si>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</si>
  <si>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</si>
  <si>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</si>
  <si>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</si>
  <si>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</si>
  <si>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</si>
  <si>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</si>
  <si>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</si>
  <si>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</si>
  <si>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</si>
  <si>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</si>
  <si>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</si>
  <si>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</si>
  <si>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</si>
  <si>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</si>
  <si>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</si>
  <si>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</si>
  <si>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</si>
  <si>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</si>
  <si>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</si>
  <si>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</si>
  <si>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</si>
  <si>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</si>
  <si>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</si>
  <si>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</si>
  <si>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</si>
  <si>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</si>
  <si>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</si>
  <si>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</si>
  <si>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</si>
  <si>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</si>
  <si>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</si>
  <si>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</si>
  <si>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</si>
  <si>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</si>
  <si>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</si>
  <si>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</si>
  <si>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</si>
  <si>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</si>
  <si>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</si>
  <si>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</si>
  <si>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</si>
  <si>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</si>
  <si>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</si>
  <si>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</si>
  <si>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</si>
  <si>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</si>
  <si>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</si>
  <si>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</si>
  <si>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</si>
  <si>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</si>
  <si>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</si>
  <si>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</si>
  <si>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</si>
  <si>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</si>
  <si>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</si>
  <si>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</si>
  <si>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</si>
  <si>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</si>
  <si>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</si>
  <si>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</si>
  <si>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</si>
  <si>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</si>
  <si>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</si>
  <si>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</si>
  <si>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</si>
  <si>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</si>
  <si>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</si>
  <si>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</si>
  <si>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</si>
  <si>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</si>
  <si>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</si>
  <si>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</si>
  <si>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</si>
  <si>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</si>
  <si>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</si>
  <si>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</si>
  <si>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</si>
  <si>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</si>
  <si>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</si>
  <si>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</si>
  <si>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</si>
  <si>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</si>
  <si>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</si>
  <si>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</si>
  <si>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</si>
  <si>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</si>
  <si>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</si>
  <si>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</si>
  <si>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</si>
  <si>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</si>
  <si>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</si>
  <si>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</si>
  <si>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</si>
  <si>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</si>
  <si>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</si>
  <si>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</si>
  <si>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</si>
  <si>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</si>
  <si>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</si>
  <si>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</si>
  <si>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</si>
  <si>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</si>
  <si>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</si>
  <si>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</si>
  <si>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</si>
  <si>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</si>
  <si>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</si>
  <si>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</si>
  <si>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</si>
  <si>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</si>
  <si>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</si>
  <si>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</si>
  <si>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</si>
  <si>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</si>
  <si>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</si>
  <si>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</si>
  <si>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</si>
  <si>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</si>
  <si>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</si>
  <si>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</si>
  <si>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</si>
  <si>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</si>
  <si>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</si>
  <si>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</si>
  <si>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</si>
  <si>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</si>
  <si>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</si>
  <si>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</si>
  <si>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</si>
  <si>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</si>
  <si>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</si>
  <si>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</si>
  <si>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</si>
  <si>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</si>
  <si>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</si>
  <si>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</si>
  <si>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</si>
  <si>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</si>
  <si>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</si>
  <si>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</si>
  <si>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</si>
  <si>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</si>
  <si>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</si>
  <si>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</si>
  <si>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</si>
  <si>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</si>
  <si>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</si>
  <si>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</si>
  <si>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</si>
  <si>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</si>
  <si>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</si>
  <si>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</si>
  <si>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</si>
  <si>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</si>
  <si>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</si>
  <si>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</si>
  <si>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</si>
  <si>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</si>
  <si>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</si>
  <si>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</si>
  <si>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</si>
  <si>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</si>
  <si>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</si>
  <si>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</si>
  <si>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</si>
  <si>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</si>
  <si>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</si>
  <si>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</si>
  <si>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</si>
  <si>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</si>
  <si>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</si>
  <si>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</si>
  <si>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</si>
  <si>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</si>
  <si>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</si>
  <si>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</si>
  <si>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</si>
  <si>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</si>
  <si>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</si>
  <si>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</si>
  <si>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</si>
  <si>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</si>
  <si>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</si>
  <si>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</si>
  <si>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</si>
  <si>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</si>
  <si>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</si>
  <si>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</si>
  <si>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</si>
  <si>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</si>
  <si>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</si>
  <si>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</si>
  <si>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</si>
  <si>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</si>
  <si>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</si>
  <si>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</si>
  <si>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</si>
  <si>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</si>
  <si>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</si>
  <si>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</si>
  <si>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</si>
  <si>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</si>
  <si>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</si>
  <si>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</si>
  <si>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</si>
  <si>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</si>
  <si>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</si>
  <si>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</si>
  <si>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</si>
  <si>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</si>
  <si>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</si>
  <si>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</si>
  <si>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</si>
  <si>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</si>
  <si>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</si>
  <si>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</si>
  <si>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</si>
  <si>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</si>
  <si>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</si>
  <si>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</si>
  <si>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</si>
  <si>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</si>
  <si>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</si>
  <si>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</si>
  <si>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</si>
  <si>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</si>
  <si>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</si>
  <si>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</si>
  <si>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</si>
  <si>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</si>
  <si>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</si>
  <si>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</si>
  <si>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</si>
  <si>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</si>
  <si>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</si>
  <si>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</si>
  <si>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</si>
  <si>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</si>
  <si>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</si>
  <si>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</si>
  <si>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</si>
  <si>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</si>
  <si>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</si>
  <si>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</si>
  <si>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</si>
  <si>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</si>
  <si>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</si>
  <si>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</si>
  <si>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</si>
  <si>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</si>
  <si>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</si>
  <si>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</si>
  <si>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</si>
  <si>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</si>
  <si>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</si>
  <si>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</si>
  <si>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</si>
  <si>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</si>
  <si>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</si>
  <si>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</si>
  <si>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</si>
  <si>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</si>
  <si>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</si>
  <si>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</si>
  <si>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</si>
  <si>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</si>
  <si>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</si>
  <si>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</si>
  <si>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</si>
  <si>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</si>
  <si>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</si>
  <si>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</si>
  <si>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</si>
  <si>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</si>
  <si>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</si>
  <si>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</si>
  <si>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</si>
  <si>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</si>
  <si>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</si>
  <si>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</si>
  <si>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</si>
  <si>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</si>
  <si>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</si>
  <si>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</si>
  <si>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</si>
  <si>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</si>
  <si>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</si>
  <si>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</si>
  <si>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</si>
  <si>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</si>
  <si>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</si>
  <si>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</si>
  <si>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</si>
  <si>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</si>
  <si>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</si>
  <si>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</si>
  <si>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</si>
  <si>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</si>
  <si>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</si>
  <si>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</si>
  <si>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</si>
  <si>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</si>
  <si>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</si>
  <si>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</si>
  <si>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</si>
  <si>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</si>
  <si>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</si>
  <si>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</si>
  <si>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</si>
  <si>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</si>
  <si>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</si>
  <si>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</si>
  <si>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</si>
  <si>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</si>
  <si>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</si>
  <si>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</si>
  <si>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</si>
  <si>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</si>
  <si>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</si>
  <si>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</si>
  <si>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</si>
  <si>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</si>
  <si>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</si>
  <si>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</si>
  <si>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</si>
  <si>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</si>
  <si>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</si>
  <si>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</si>
  <si>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</si>
  <si>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</si>
  <si>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</si>
  <si>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</si>
  <si>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</si>
  <si>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</si>
  <si>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</si>
  <si>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</si>
  <si>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</si>
  <si>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</si>
  <si>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</si>
  <si>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</si>
  <si>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</si>
  <si>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</si>
  <si>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</si>
  <si>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</si>
  <si>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</si>
  <si>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</si>
  <si>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</si>
  <si>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</si>
  <si>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</si>
  <si>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</si>
  <si>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</si>
  <si>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</si>
  <si>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</si>
  <si>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</si>
  <si>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</si>
  <si>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</si>
  <si>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</si>
  <si>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</si>
  <si>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</si>
  <si>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</si>
  <si>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</si>
  <si>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</si>
  <si>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</si>
  <si>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</si>
  <si>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</si>
  <si>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</si>
  <si>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</si>
  <si>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</si>
  <si>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</si>
  <si>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</si>
  <si>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</si>
  <si>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</si>
  <si>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</si>
  <si>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</si>
  <si>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</si>
  <si>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</si>
  <si>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</si>
  <si>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</si>
  <si>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</si>
  <si>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</si>
  <si>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</si>
  <si>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</si>
  <si>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</si>
  <si>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</si>
  <si>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</si>
  <si>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</si>
  <si>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</si>
  <si>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</si>
  <si>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</si>
  <si>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</si>
  <si>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</si>
  <si>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</si>
  <si>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</si>
  <si>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</si>
  <si>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</si>
  <si>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</si>
  <si>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</si>
  <si>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</si>
  <si>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</si>
  <si>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</si>
  <si>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</si>
  <si>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</si>
  <si>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</si>
  <si>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</si>
  <si>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</si>
  <si>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</si>
  <si>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</si>
  <si>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</si>
  <si>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</si>
  <si>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</si>
  <si>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</si>
  <si>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</si>
  <si>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</si>
  <si>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</si>
  <si>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</si>
  <si>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</si>
  <si>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</si>
  <si>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</si>
  <si>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</si>
  <si>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</si>
  <si>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</si>
  <si>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</si>
  <si>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</si>
  <si>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</si>
  <si>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</si>
  <si>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</si>
  <si>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</si>
  <si>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</si>
  <si>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</si>
  <si>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</si>
  <si>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</si>
  <si>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</si>
  <si>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</si>
  <si>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</si>
  <si>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</si>
  <si>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</si>
  <si>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</si>
  <si>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</si>
  <si>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</si>
  <si>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</si>
  <si>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</si>
  <si>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</si>
  <si>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</si>
  <si>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</si>
  <si>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</si>
  <si>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</si>
  <si>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</si>
  <si>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</si>
  <si>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</si>
  <si>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</si>
  <si>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</si>
  <si>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</si>
  <si>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</si>
  <si>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</si>
  <si>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</si>
  <si>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</si>
  <si>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</si>
  <si>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</si>
  <si>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</si>
  <si>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</si>
  <si>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</si>
  <si>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</si>
  <si>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</si>
  <si>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</si>
  <si>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</si>
  <si>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</si>
  <si>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</si>
  <si>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</si>
  <si>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</si>
  <si>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</si>
  <si>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</si>
  <si>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</si>
  <si>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</si>
  <si>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</si>
  <si>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</si>
  <si>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</si>
  <si>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</si>
  <si>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</si>
  <si>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</si>
  <si>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</si>
  <si>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</si>
  <si>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</si>
  <si>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</si>
  <si>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</si>
  <si>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</si>
  <si>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</si>
  <si>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</si>
  <si>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</si>
  <si>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</si>
  <si>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</si>
  <si>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</si>
  <si>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</si>
  <si>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</si>
  <si>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</si>
  <si>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</si>
  <si>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</si>
  <si>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</si>
  <si>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</si>
  <si>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</si>
  <si>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</si>
  <si>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</si>
  <si>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</si>
  <si>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</si>
  <si>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</si>
  <si>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</si>
  <si>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</si>
  <si>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</si>
  <si>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</si>
  <si>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</si>
  <si>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</si>
  <si>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</si>
  <si>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</si>
  <si>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</si>
  <si>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</si>
  <si>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</si>
  <si>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</si>
  <si>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</si>
  <si>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</si>
  <si>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</si>
  <si>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</si>
  <si>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</si>
  <si>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</si>
  <si>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</si>
  <si>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</si>
  <si>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</si>
  <si>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</si>
  <si>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</si>
  <si>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</si>
  <si>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</si>
  <si>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</si>
  <si>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</si>
  <si>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</si>
  <si>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</si>
  <si>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</si>
  <si>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</si>
  <si>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</si>
  <si>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</si>
  <si>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</si>
  <si>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</si>
  <si>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</si>
  <si>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</si>
  <si>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</si>
  <si>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</si>
  <si>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</si>
  <si>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</si>
  <si>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</si>
  <si>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</si>
  <si>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</si>
  <si>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</si>
  <si>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</si>
  <si>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</si>
  <si>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</si>
  <si>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</si>
  <si>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</si>
  <si>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</si>
  <si>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</si>
  <si>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</si>
  <si>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</si>
  <si>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</si>
  <si>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</si>
  <si>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</si>
  <si>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</si>
  <si>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</si>
  <si>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</si>
  <si>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</si>
  <si>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</si>
  <si>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</si>
  <si>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</si>
  <si>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</si>
  <si>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</si>
  <si>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</si>
  <si>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</si>
  <si>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</si>
  <si>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</si>
  <si>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</si>
  <si>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</si>
  <si>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</si>
  <si>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</si>
  <si>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</si>
  <si>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</si>
  <si>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</si>
  <si>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</si>
  <si>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</si>
  <si>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</si>
  <si>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</si>
  <si>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</si>
  <si>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</si>
  <si>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</si>
  <si>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</si>
  <si>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</si>
  <si>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</si>
  <si>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</si>
  <si>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</si>
  <si>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</si>
  <si>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</si>
  <si>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</si>
  <si>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</si>
  <si>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</si>
  <si>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</si>
  <si>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</si>
  <si>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</si>
  <si>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</si>
  <si>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</si>
  <si>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</si>
  <si>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</si>
  <si>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</si>
  <si>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</si>
  <si>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</si>
  <si>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</si>
  <si>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</si>
  <si>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</si>
  <si>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</si>
  <si>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</si>
  <si>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</si>
  <si>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</si>
  <si>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</si>
  <si>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</si>
  <si>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</si>
  <si>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</si>
  <si>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</si>
  <si>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</si>
  <si>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</si>
  <si>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</si>
  <si>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</si>
  <si>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</si>
  <si>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</si>
  <si>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</si>
  <si>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</si>
  <si>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</si>
  <si>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</si>
  <si>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</si>
  <si>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</si>
  <si>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</si>
  <si>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</si>
  <si>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</si>
  <si>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</si>
  <si>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</si>
  <si>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</si>
  <si>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</si>
  <si>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</si>
  <si>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</si>
  <si>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</si>
  <si>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</si>
  <si>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</si>
  <si>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</si>
  <si>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</si>
  <si>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</si>
  <si>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</si>
  <si>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</si>
  <si>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</si>
  <si>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</si>
  <si>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</si>
  <si>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</si>
  <si>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</si>
  <si>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</si>
  <si>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</si>
  <si>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</si>
  <si>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</si>
  <si>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東庄町国民健康保険東庄病院</t>
    <phoneticPr fontId="3"/>
  </si>
  <si>
    <t>〒289-0612 香取郡東庄町石出２６９２－１５</t>
    <phoneticPr fontId="3"/>
  </si>
  <si>
    <t>〇</t>
  </si>
  <si>
    <t>市町村</t>
  </si>
  <si>
    <t>内科</t>
  </si>
  <si>
    <t>ＤＰＣ病院ではない</t>
  </si>
  <si>
    <t>有</t>
  </si>
  <si>
    <t>看護必要度Ⅰ</t>
    <phoneticPr fontId="3"/>
  </si>
  <si>
    <t>一般病棟</t>
  </si>
  <si>
    <t>回復期機能</t>
  </si>
  <si>
    <t>療養病棟入院料１</t>
  </si>
  <si>
    <t>-</t>
    <phoneticPr fontId="3"/>
  </si>
  <si>
    <t>療養病棟（医療）</t>
  </si>
  <si>
    <t>慢性期機能</t>
  </si>
  <si>
    <t>療養病棟（介護）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</si>
</sst>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177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1046</v>
      </c>
      <c r="N9" s="282" t="s">
        <v>1048</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t="s">
        <v>1036</v>
      </c>
      <c r="M12" s="29"/>
      <c r="N12" s="29"/>
    </row>
    <row r="13" spans="1:22" s="21" customFormat="1" ht="34.5" customHeight="1">
      <c r="A13" s="244" t="s">
        <v>606</v>
      </c>
      <c r="B13" s="17"/>
      <c r="C13" s="19"/>
      <c r="D13" s="19"/>
      <c r="E13" s="19"/>
      <c r="F13" s="19"/>
      <c r="G13" s="19"/>
      <c r="H13" s="20"/>
      <c r="I13" s="421" t="s">
        <v>5</v>
      </c>
      <c r="J13" s="421"/>
      <c r="K13" s="421"/>
      <c r="L13" s="28"/>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1046</v>
      </c>
      <c r="N22" s="282" t="s">
        <v>1048</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t="s">
        <v>1036</v>
      </c>
      <c r="M25" s="29"/>
      <c r="N25" s="29"/>
    </row>
    <row r="26" spans="1:22" s="21" customFormat="1" ht="34.5" customHeight="1">
      <c r="A26" s="244" t="s">
        <v>607</v>
      </c>
      <c r="B26" s="17"/>
      <c r="C26" s="19"/>
      <c r="D26" s="19"/>
      <c r="E26" s="19"/>
      <c r="F26" s="19"/>
      <c r="G26" s="19"/>
      <c r="H26" s="20"/>
      <c r="I26" s="302" t="s">
        <v>5</v>
      </c>
      <c r="J26" s="303"/>
      <c r="K26" s="304"/>
      <c r="L26" s="28"/>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1046</v>
      </c>
      <c r="N35" s="282" t="s">
        <v>1048</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1046</v>
      </c>
      <c r="N44" s="282" t="s">
        <v>1048</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27">
      <c r="A89" s="243"/>
      <c r="B89" s="18"/>
      <c r="C89" s="62"/>
      <c r="D89" s="3"/>
      <c r="E89" s="3"/>
      <c r="F89" s="3"/>
      <c r="G89" s="3"/>
      <c r="H89" s="287"/>
      <c r="I89" s="287"/>
      <c r="J89" s="64" t="s">
        <v>35</v>
      </c>
      <c r="K89" s="65"/>
      <c r="L89" s="262" t="s">
        <v>1042</v>
      </c>
      <c r="M89" s="262" t="s">
        <v>1046</v>
      </c>
      <c r="N89" s="262" t="s">
        <v>1048</v>
      </c>
    </row>
    <row r="90" spans="1:23" s="21" customFormat="1">
      <c r="A90" s="243"/>
      <c r="B90" s="1"/>
      <c r="C90" s="3"/>
      <c r="D90" s="3"/>
      <c r="E90" s="3"/>
      <c r="F90" s="3"/>
      <c r="G90" s="3"/>
      <c r="H90" s="287"/>
      <c r="I90" s="67" t="s">
        <v>36</v>
      </c>
      <c r="J90" s="68"/>
      <c r="K90" s="69"/>
      <c r="L90" s="262" t="s">
        <v>1043</v>
      </c>
      <c r="M90" s="262" t="s">
        <v>1047</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1046</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1047</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32</v>
      </c>
      <c r="K99" s="237" t="str">
        <f>IF(OR(COUNTIF(L99:N99,"未確認")&gt;0,COUNTIF(L99:N99,"~*")&gt;0),"※","")</f>
        <v/>
      </c>
      <c r="L99" s="258">
        <v>32</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IF(OR(COUNTIF(L101:N101,"未確認")&gt;0,COUNTIF(L101:N101,"~*")&gt;0),"※","")</f>
        <v/>
      </c>
      <c r="L101" s="258">
        <v>32</v>
      </c>
      <c r="M101" s="258">
        <v>0</v>
      </c>
      <c r="N101" s="258">
        <v>0</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IF(OR(COUNTIF(L101:N101,"未確認")&gt;0,COUNTIF(L101:N101,"~*")&gt;0),"※","")</f>
        <v/>
      </c>
      <c r="L102" s="258">
        <v>32</v>
      </c>
      <c r="M102" s="258">
        <v>0</v>
      </c>
      <c r="N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0</v>
      </c>
      <c r="M103" s="258">
        <v>5</v>
      </c>
      <c r="N103" s="258">
        <v>43</v>
      </c>
    </row>
    <row r="104" spans="1:22" s="83" customFormat="1" ht="34.5" customHeight="1">
      <c r="A104" s="244" t="s">
        <v>614</v>
      </c>
      <c r="B104" s="84"/>
      <c r="C104" s="395"/>
      <c r="D104" s="396"/>
      <c r="E104" s="427"/>
      <c r="F104" s="428"/>
      <c r="G104" s="319" t="s">
        <v>47</v>
      </c>
      <c r="H104" s="321"/>
      <c r="I104" s="419"/>
      <c r="J104" s="256">
        <f t="shared" si="0"/>
        <v>5</v>
      </c>
      <c r="K104" s="237" t="str">
        <f t="shared" si="1"/>
        <v/>
      </c>
      <c r="L104" s="258">
        <v>0</v>
      </c>
      <c r="M104" s="258">
        <v>5</v>
      </c>
      <c r="N104" s="258">
        <v>0</v>
      </c>
    </row>
    <row r="105" spans="1:22" s="83" customFormat="1" ht="34.5" customHeight="1">
      <c r="A105" s="244" t="s">
        <v>615</v>
      </c>
      <c r="B105" s="84"/>
      <c r="C105" s="395"/>
      <c r="D105" s="396"/>
      <c r="E105" s="427"/>
      <c r="F105" s="409"/>
      <c r="G105" s="319" t="s">
        <v>48</v>
      </c>
      <c r="H105" s="321"/>
      <c r="I105" s="419"/>
      <c r="J105" s="256">
        <f t="shared" si="0"/>
        <v>43</v>
      </c>
      <c r="K105" s="237" t="str">
        <f t="shared" si="1"/>
        <v/>
      </c>
      <c r="L105" s="258">
        <v>0</v>
      </c>
      <c r="M105" s="258">
        <v>0</v>
      </c>
      <c r="N105" s="258">
        <v>43</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0</v>
      </c>
      <c r="M106" s="258">
        <v>5</v>
      </c>
      <c r="N106" s="258">
        <v>43</v>
      </c>
    </row>
    <row r="107" spans="1:22" s="83" customFormat="1" ht="34.5" customHeight="1">
      <c r="A107" s="244" t="s">
        <v>614</v>
      </c>
      <c r="B107" s="84"/>
      <c r="C107" s="395"/>
      <c r="D107" s="396"/>
      <c r="E107" s="427"/>
      <c r="F107" s="428"/>
      <c r="G107" s="319" t="s">
        <v>47</v>
      </c>
      <c r="H107" s="321"/>
      <c r="I107" s="419"/>
      <c r="J107" s="256">
        <f t="shared" si="0"/>
        <v>5</v>
      </c>
      <c r="K107" s="237" t="str">
        <f t="shared" si="1"/>
        <v/>
      </c>
      <c r="L107" s="258">
        <v>0</v>
      </c>
      <c r="M107" s="258">
        <v>5</v>
      </c>
      <c r="N107" s="258">
        <v>0</v>
      </c>
    </row>
    <row r="108" spans="1:22" s="83" customFormat="1" ht="34.5" customHeight="1">
      <c r="A108" s="244" t="s">
        <v>615</v>
      </c>
      <c r="B108" s="84"/>
      <c r="C108" s="395"/>
      <c r="D108" s="396"/>
      <c r="E108" s="408"/>
      <c r="F108" s="409"/>
      <c r="G108" s="319" t="s">
        <v>48</v>
      </c>
      <c r="H108" s="321"/>
      <c r="I108" s="419"/>
      <c r="J108" s="256">
        <f t="shared" si="0"/>
        <v>43</v>
      </c>
      <c r="K108" s="237" t="str">
        <f t="shared" si="1"/>
        <v/>
      </c>
      <c r="L108" s="258">
        <v>0</v>
      </c>
      <c r="M108" s="258">
        <v>0</v>
      </c>
      <c r="N108" s="258">
        <v>43</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0</v>
      </c>
      <c r="M109" s="258">
        <v>5</v>
      </c>
      <c r="N109" s="258">
        <v>43</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1046</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1047</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1046</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1047</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c r="M131" s="98" t="s">
        <v>1044</v>
      </c>
      <c r="N131" s="98" t="s">
        <v>533</v>
      </c>
    </row>
    <row r="132" spans="1:22" s="83" customFormat="1" ht="34.5" customHeight="1">
      <c r="A132" s="244" t="s">
        <v>621</v>
      </c>
      <c r="B132" s="84"/>
      <c r="C132" s="295"/>
      <c r="D132" s="297"/>
      <c r="E132" s="319" t="s">
        <v>58</v>
      </c>
      <c r="F132" s="320"/>
      <c r="G132" s="320"/>
      <c r="H132" s="321"/>
      <c r="I132" s="388"/>
      <c r="J132" s="101"/>
      <c r="K132" s="102"/>
      <c r="L132" s="82">
        <v>32</v>
      </c>
      <c r="M132" s="82">
        <v>5</v>
      </c>
      <c r="N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43</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1046</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1047</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38</v>
      </c>
      <c r="K151" s="264" t="str">
        <f t="shared" si="3"/>
        <v/>
      </c>
      <c r="L151" s="117">
        <v>38</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t="str">
        <f t="shared" si="2"/>
        <v>*</v>
      </c>
      <c r="K157" s="264" t="str">
        <f t="shared" si="3"/>
        <v>※</v>
      </c>
      <c r="L157" s="117">
        <v>0</v>
      </c>
      <c r="M157" s="117" t="s">
        <v>541</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31</v>
      </c>
      <c r="K160" s="264" t="str">
        <f t="shared" si="3"/>
        <v/>
      </c>
      <c r="L160" s="117">
        <v>0</v>
      </c>
      <c r="M160" s="117">
        <v>0</v>
      </c>
      <c r="N160" s="117">
        <v>31</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1046</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1047</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1046</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1047</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1046</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1047</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1046</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1047</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1046</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1047</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23</v>
      </c>
      <c r="K269" s="81" t="str">
        <f t="shared" si="8"/>
        <v/>
      </c>
      <c r="L269" s="147">
        <v>13</v>
      </c>
      <c r="M269" s="147">
        <v>1</v>
      </c>
      <c r="N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c r="M271" s="147">
        <v>0</v>
      </c>
      <c r="N271" s="147">
        <v>0</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0</v>
      </c>
      <c r="M272" s="148">
        <v>0</v>
      </c>
      <c r="N272" s="148">
        <v>1</v>
      </c>
    </row>
    <row r="273" spans="1:14"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c r="N273" s="147">
        <v>0</v>
      </c>
    </row>
    <row r="274" spans="1:14" s="83" customFormat="1" ht="34.5" customHeight="1">
      <c r="A274" s="249" t="s">
        <v>727</v>
      </c>
      <c r="B274" s="120"/>
      <c r="C274" s="371"/>
      <c r="D274" s="371"/>
      <c r="E274" s="371"/>
      <c r="F274" s="371"/>
      <c r="G274" s="370" t="s">
        <v>148</v>
      </c>
      <c r="H274" s="370"/>
      <c r="I274" s="403"/>
      <c r="J274" s="266">
        <f t="shared" si="9"/>
        <v>11.7</v>
      </c>
      <c r="K274" s="81" t="str">
        <f t="shared" si="8"/>
        <v/>
      </c>
      <c r="L274" s="148">
        <v>3.1</v>
      </c>
      <c r="M274" s="148">
        <v>0</v>
      </c>
      <c r="N274" s="148">
        <v>8.6</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0.3</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1046</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1047</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1046</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1047</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1046</v>
      </c>
      <c r="N367" s="66" t="s">
        <v>1048</v>
      </c>
    </row>
    <row r="368" spans="1:22" s="118" customFormat="1" ht="20.25" customHeight="1">
      <c r="A368" s="243"/>
      <c r="B368" s="1"/>
      <c r="C368" s="3"/>
      <c r="D368" s="3"/>
      <c r="E368" s="3"/>
      <c r="F368" s="3"/>
      <c r="G368" s="3"/>
      <c r="H368" s="287"/>
      <c r="I368" s="67" t="s">
        <v>36</v>
      </c>
      <c r="J368" s="170"/>
      <c r="K368" s="79"/>
      <c r="L368" s="137" t="s">
        <v>1043</v>
      </c>
      <c r="M368" s="137" t="s">
        <v>1047</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1046</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1047</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451</v>
      </c>
      <c r="K392" s="81" t="str">
        <f t="shared" ref="K392:K397" si="12">IF(OR(COUNTIF(L392:N392,"未確認")&gt;0,COUNTIF(L392:N392,"~*")&gt;0),"※","")</f>
        <v/>
      </c>
      <c r="L392" s="147">
        <v>339</v>
      </c>
      <c r="M392" s="147">
        <v>0</v>
      </c>
      <c r="N392" s="147">
        <v>112</v>
      </c>
    </row>
    <row r="393" spans="1:22" s="83" customFormat="1" ht="34.5" customHeight="1">
      <c r="A393" s="249" t="s">
        <v>773</v>
      </c>
      <c r="B393" s="84"/>
      <c r="C393" s="369"/>
      <c r="D393" s="379"/>
      <c r="E393" s="319" t="s">
        <v>224</v>
      </c>
      <c r="F393" s="320"/>
      <c r="G393" s="320"/>
      <c r="H393" s="321"/>
      <c r="I393" s="342"/>
      <c r="J393" s="140">
        <f t="shared" si="11"/>
        <v>185</v>
      </c>
      <c r="K393" s="81" t="str">
        <f t="shared" si="12"/>
        <v/>
      </c>
      <c r="L393" s="147">
        <v>73</v>
      </c>
      <c r="M393" s="147">
        <v>0</v>
      </c>
      <c r="N393" s="147">
        <v>112</v>
      </c>
    </row>
    <row r="394" spans="1:22" s="83" customFormat="1" ht="34.5" customHeight="1">
      <c r="A394" s="250" t="s">
        <v>774</v>
      </c>
      <c r="B394" s="84"/>
      <c r="C394" s="369"/>
      <c r="D394" s="380"/>
      <c r="E394" s="319" t="s">
        <v>225</v>
      </c>
      <c r="F394" s="320"/>
      <c r="G394" s="320"/>
      <c r="H394" s="321"/>
      <c r="I394" s="342"/>
      <c r="J394" s="140">
        <f t="shared" si="11"/>
        <v>47</v>
      </c>
      <c r="K394" s="81" t="str">
        <f t="shared" si="12"/>
        <v/>
      </c>
      <c r="L394" s="147">
        <v>47</v>
      </c>
      <c r="M394" s="147">
        <v>0</v>
      </c>
      <c r="N394" s="147">
        <v>0</v>
      </c>
    </row>
    <row r="395" spans="1:22" s="83" customFormat="1" ht="34.5" customHeight="1">
      <c r="A395" s="250" t="s">
        <v>775</v>
      </c>
      <c r="B395" s="84"/>
      <c r="C395" s="369"/>
      <c r="D395" s="381"/>
      <c r="E395" s="319" t="s">
        <v>226</v>
      </c>
      <c r="F395" s="320"/>
      <c r="G395" s="320"/>
      <c r="H395" s="321"/>
      <c r="I395" s="342"/>
      <c r="J395" s="140">
        <f t="shared" si="11"/>
        <v>219</v>
      </c>
      <c r="K395" s="81" t="str">
        <f t="shared" si="12"/>
        <v/>
      </c>
      <c r="L395" s="147">
        <v>219</v>
      </c>
      <c r="M395" s="147">
        <v>0</v>
      </c>
      <c r="N395" s="147">
        <v>0</v>
      </c>
    </row>
    <row r="396" spans="1:22" s="83" customFormat="1" ht="34.5" customHeight="1">
      <c r="A396" s="250" t="s">
        <v>776</v>
      </c>
      <c r="B396" s="1"/>
      <c r="C396" s="369"/>
      <c r="D396" s="319" t="s">
        <v>227</v>
      </c>
      <c r="E396" s="320"/>
      <c r="F396" s="320"/>
      <c r="G396" s="320"/>
      <c r="H396" s="321"/>
      <c r="I396" s="342"/>
      <c r="J396" s="140">
        <f t="shared" si="11"/>
        <v>17409</v>
      </c>
      <c r="K396" s="81" t="str">
        <f t="shared" si="12"/>
        <v/>
      </c>
      <c r="L396" s="147">
        <v>6236</v>
      </c>
      <c r="M396" s="147">
        <v>424</v>
      </c>
      <c r="N396" s="147">
        <v>10749</v>
      </c>
    </row>
    <row r="397" spans="1:22" s="83" customFormat="1" ht="34.5" customHeight="1">
      <c r="A397" s="250" t="s">
        <v>777</v>
      </c>
      <c r="B397" s="119"/>
      <c r="C397" s="369"/>
      <c r="D397" s="319" t="s">
        <v>228</v>
      </c>
      <c r="E397" s="320"/>
      <c r="F397" s="320"/>
      <c r="G397" s="320"/>
      <c r="H397" s="321"/>
      <c r="I397" s="343"/>
      <c r="J397" s="140">
        <f t="shared" si="11"/>
        <v>372</v>
      </c>
      <c r="K397" s="81" t="str">
        <f t="shared" si="12"/>
        <v/>
      </c>
      <c r="L397" s="147">
        <v>310</v>
      </c>
      <c r="M397" s="147">
        <v>1</v>
      </c>
      <c r="N397" s="147">
        <v>61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1046</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1047</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451</v>
      </c>
      <c r="K405" s="81" t="str">
        <f t="shared" ref="K405:K422" si="14">IF(OR(COUNTIF(L405:N405,"未確認")&gt;0,COUNTIF(L405:N405,"~*")&gt;0),"※","")</f>
        <v/>
      </c>
      <c r="L405" s="147">
        <v>339</v>
      </c>
      <c r="M405" s="147">
        <v>0</v>
      </c>
      <c r="N405" s="147">
        <v>112</v>
      </c>
    </row>
    <row r="406" spans="1:22" s="83" customFormat="1" ht="34.5" customHeight="1">
      <c r="A406" s="251" t="s">
        <v>779</v>
      </c>
      <c r="B406" s="119"/>
      <c r="C406" s="368"/>
      <c r="D406" s="374" t="s">
        <v>233</v>
      </c>
      <c r="E406" s="376" t="s">
        <v>234</v>
      </c>
      <c r="F406" s="377"/>
      <c r="G406" s="377"/>
      <c r="H406" s="378"/>
      <c r="I406" s="360"/>
      <c r="J406" s="140">
        <f t="shared" si="13"/>
        <v>185</v>
      </c>
      <c r="K406" s="81" t="str">
        <f t="shared" si="14"/>
        <v/>
      </c>
      <c r="L406" s="147">
        <v>73</v>
      </c>
      <c r="M406" s="147">
        <v>0</v>
      </c>
      <c r="N406" s="147">
        <v>112</v>
      </c>
    </row>
    <row r="407" spans="1:22" s="83" customFormat="1" ht="34.5" customHeight="1">
      <c r="A407" s="251" t="s">
        <v>780</v>
      </c>
      <c r="B407" s="119"/>
      <c r="C407" s="368"/>
      <c r="D407" s="368"/>
      <c r="E407" s="319" t="s">
        <v>235</v>
      </c>
      <c r="F407" s="320"/>
      <c r="G407" s="320"/>
      <c r="H407" s="321"/>
      <c r="I407" s="360"/>
      <c r="J407" s="140">
        <f t="shared" si="13"/>
        <v>216</v>
      </c>
      <c r="K407" s="81" t="str">
        <f t="shared" si="14"/>
        <v/>
      </c>
      <c r="L407" s="147">
        <v>216</v>
      </c>
      <c r="M407" s="147">
        <v>0</v>
      </c>
      <c r="N407" s="147">
        <v>0</v>
      </c>
    </row>
    <row r="408" spans="1:22" s="83" customFormat="1" ht="34.5" customHeight="1">
      <c r="A408" s="251" t="s">
        <v>781</v>
      </c>
      <c r="B408" s="119"/>
      <c r="C408" s="368"/>
      <c r="D408" s="368"/>
      <c r="E408" s="319" t="s">
        <v>236</v>
      </c>
      <c r="F408" s="320"/>
      <c r="G408" s="320"/>
      <c r="H408" s="321"/>
      <c r="I408" s="360"/>
      <c r="J408" s="140">
        <f t="shared" si="13"/>
        <v>47</v>
      </c>
      <c r="K408" s="81" t="str">
        <f t="shared" si="14"/>
        <v/>
      </c>
      <c r="L408" s="147">
        <v>47</v>
      </c>
      <c r="M408" s="147">
        <v>0</v>
      </c>
      <c r="N408" s="147">
        <v>0</v>
      </c>
    </row>
    <row r="409" spans="1:22" s="83" customFormat="1" ht="34.5" customHeight="1">
      <c r="A409" s="251" t="s">
        <v>782</v>
      </c>
      <c r="B409" s="119"/>
      <c r="C409" s="368"/>
      <c r="D409" s="368"/>
      <c r="E409" s="316" t="s">
        <v>986</v>
      </c>
      <c r="F409" s="317"/>
      <c r="G409" s="317"/>
      <c r="H409" s="318"/>
      <c r="I409" s="360"/>
      <c r="J409" s="140">
        <f t="shared" si="13"/>
        <v>3</v>
      </c>
      <c r="K409" s="81" t="str">
        <f t="shared" si="14"/>
        <v/>
      </c>
      <c r="L409" s="147">
        <v>3</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460</v>
      </c>
      <c r="K413" s="81" t="str">
        <f t="shared" si="14"/>
        <v/>
      </c>
      <c r="L413" s="147">
        <v>339</v>
      </c>
      <c r="M413" s="147">
        <v>0</v>
      </c>
      <c r="N413" s="147">
        <v>121</v>
      </c>
    </row>
    <row r="414" spans="1:22" s="83" customFormat="1" ht="34.5" customHeight="1">
      <c r="A414" s="251" t="s">
        <v>787</v>
      </c>
      <c r="B414" s="119"/>
      <c r="C414" s="368"/>
      <c r="D414" s="374" t="s">
        <v>240</v>
      </c>
      <c r="E414" s="376" t="s">
        <v>241</v>
      </c>
      <c r="F414" s="377"/>
      <c r="G414" s="377"/>
      <c r="H414" s="378"/>
      <c r="I414" s="360"/>
      <c r="J414" s="140">
        <f t="shared" si="13"/>
        <v>187</v>
      </c>
      <c r="K414" s="81" t="str">
        <f t="shared" si="14"/>
        <v/>
      </c>
      <c r="L414" s="147">
        <v>111</v>
      </c>
      <c r="M414" s="147">
        <v>0</v>
      </c>
      <c r="N414" s="147">
        <v>76</v>
      </c>
    </row>
    <row r="415" spans="1:22" s="83" customFormat="1" ht="34.5" customHeight="1">
      <c r="A415" s="251" t="s">
        <v>788</v>
      </c>
      <c r="B415" s="119"/>
      <c r="C415" s="368"/>
      <c r="D415" s="368"/>
      <c r="E415" s="319" t="s">
        <v>242</v>
      </c>
      <c r="F415" s="320"/>
      <c r="G415" s="320"/>
      <c r="H415" s="321"/>
      <c r="I415" s="360"/>
      <c r="J415" s="140">
        <f t="shared" si="13"/>
        <v>154</v>
      </c>
      <c r="K415" s="81" t="str">
        <f t="shared" si="14"/>
        <v/>
      </c>
      <c r="L415" s="147">
        <v>150</v>
      </c>
      <c r="M415" s="147">
        <v>0</v>
      </c>
      <c r="N415" s="147">
        <v>4</v>
      </c>
    </row>
    <row r="416" spans="1:22" s="83" customFormat="1" ht="34.5" customHeight="1">
      <c r="A416" s="251" t="s">
        <v>789</v>
      </c>
      <c r="B416" s="119"/>
      <c r="C416" s="368"/>
      <c r="D416" s="368"/>
      <c r="E416" s="319" t="s">
        <v>243</v>
      </c>
      <c r="F416" s="320"/>
      <c r="G416" s="320"/>
      <c r="H416" s="321"/>
      <c r="I416" s="360"/>
      <c r="J416" s="140">
        <f t="shared" si="13"/>
        <v>26</v>
      </c>
      <c r="K416" s="81" t="str">
        <f t="shared" si="14"/>
        <v/>
      </c>
      <c r="L416" s="147">
        <v>25</v>
      </c>
      <c r="M416" s="147">
        <v>0</v>
      </c>
      <c r="N416" s="147">
        <v>1</v>
      </c>
    </row>
    <row r="417" spans="1:22" s="83" customFormat="1" ht="34.5" customHeight="1">
      <c r="A417" s="251" t="s">
        <v>790</v>
      </c>
      <c r="B417" s="119"/>
      <c r="C417" s="368"/>
      <c r="D417" s="368"/>
      <c r="E417" s="319" t="s">
        <v>244</v>
      </c>
      <c r="F417" s="320"/>
      <c r="G417" s="320"/>
      <c r="H417" s="321"/>
      <c r="I417" s="360"/>
      <c r="J417" s="140">
        <f t="shared" si="13"/>
        <v>6</v>
      </c>
      <c r="K417" s="81" t="str">
        <f t="shared" si="14"/>
        <v/>
      </c>
      <c r="L417" s="147">
        <v>1</v>
      </c>
      <c r="M417" s="147">
        <v>0</v>
      </c>
      <c r="N417" s="147">
        <v>5</v>
      </c>
    </row>
    <row r="418" spans="1:22" s="83" customFormat="1" ht="34.5" customHeight="1">
      <c r="A418" s="251" t="s">
        <v>791</v>
      </c>
      <c r="B418" s="119"/>
      <c r="C418" s="368"/>
      <c r="D418" s="368"/>
      <c r="E418" s="319" t="s">
        <v>245</v>
      </c>
      <c r="F418" s="320"/>
      <c r="G418" s="320"/>
      <c r="H418" s="321"/>
      <c r="I418" s="360"/>
      <c r="J418" s="140">
        <f t="shared" si="13"/>
        <v>13</v>
      </c>
      <c r="K418" s="81" t="str">
        <f t="shared" si="14"/>
        <v/>
      </c>
      <c r="L418" s="147">
        <v>1</v>
      </c>
      <c r="M418" s="147">
        <v>0</v>
      </c>
      <c r="N418" s="147">
        <v>12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c r="N420" s="147">
        <v>0</v>
      </c>
    </row>
    <row r="421" spans="1:22" s="83" customFormat="1" ht="34.5" customHeight="1">
      <c r="A421" s="251" t="s">
        <v>794</v>
      </c>
      <c r="B421" s="119"/>
      <c r="C421" s="368"/>
      <c r="D421" s="368"/>
      <c r="E421" s="319" t="s">
        <v>247</v>
      </c>
      <c r="F421" s="320"/>
      <c r="G421" s="320"/>
      <c r="H421" s="321"/>
      <c r="I421" s="360"/>
      <c r="J421" s="140">
        <f t="shared" si="13"/>
        <v>74</v>
      </c>
      <c r="K421" s="81" t="str">
        <f t="shared" si="14"/>
        <v/>
      </c>
      <c r="L421" s="147">
        <v>51</v>
      </c>
      <c r="M421" s="147">
        <v>0</v>
      </c>
      <c r="N421" s="147">
        <v>23</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1046</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1047</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273</v>
      </c>
      <c r="K430" s="193" t="str">
        <f>IF(OR(COUNTIF(L430:N430,"未確認")&gt;0,COUNTIF(L430:N430,"~*")&gt;0),"※","")</f>
        <v/>
      </c>
      <c r="L430" s="147">
        <v>228</v>
      </c>
      <c r="M430" s="147">
        <v>0</v>
      </c>
      <c r="N430" s="147">
        <v>45</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6</v>
      </c>
      <c r="K431" s="193" t="str">
        <f>IF(OR(COUNTIF(L431:N431,"未確認")&gt;0,COUNTIF(L431:N431,"~*")&gt;0),"※","")</f>
        <v/>
      </c>
      <c r="L431" s="147">
        <v>0</v>
      </c>
      <c r="M431" s="147">
        <v>0</v>
      </c>
      <c r="N431" s="147">
        <v>6</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6</v>
      </c>
      <c r="K432" s="193" t="str">
        <f>IF(OR(COUNTIF(L432:N432,"未確認")&gt;0,COUNTIF(L432:N432,"~*")&gt;0),"※","")</f>
        <v/>
      </c>
      <c r="L432" s="147">
        <v>0</v>
      </c>
      <c r="M432" s="147">
        <v>0</v>
      </c>
      <c r="N432" s="147">
        <v>6</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251</v>
      </c>
      <c r="K433" s="193" t="str">
        <f>IF(OR(COUNTIF(L433:N433,"未確認")&gt;0,COUNTIF(L433:N433,"~*")&gt;0),"※","")</f>
        <v/>
      </c>
      <c r="L433" s="147">
        <v>228</v>
      </c>
      <c r="M433" s="147">
        <v>0</v>
      </c>
      <c r="N433" s="147">
        <v>23</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10</v>
      </c>
      <c r="K434" s="193" t="str">
        <f>IF(OR(COUNTIF(L434:N434,"未確認")&gt;0,COUNTIF(L434:N434,"~*")&gt;0),"※","")</f>
        <v/>
      </c>
      <c r="L434" s="147">
        <v>0</v>
      </c>
      <c r="M434" s="147">
        <v>0</v>
      </c>
      <c r="N434" s="147">
        <v>10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1046</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1047</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1046</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1047</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1046</v>
      </c>
      <c r="N502" s="66" t="s">
        <v>1048</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1047</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1046</v>
      </c>
      <c r="N514" s="66" t="s">
        <v>1048</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1047</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1046</v>
      </c>
      <c r="N520" s="66" t="s">
        <v>1048</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1047</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1046</v>
      </c>
      <c r="N525" s="66" t="s">
        <v>1048</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1047</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1046</v>
      </c>
      <c r="N530" s="66" t="s">
        <v>1048</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1047</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1046</v>
      </c>
      <c r="N543" s="66" t="s">
        <v>1048</v>
      </c>
    </row>
    <row r="544" spans="1:22" s="1" customFormat="1" ht="20.25" customHeight="1">
      <c r="A544" s="243"/>
      <c r="C544" s="62"/>
      <c r="D544" s="3"/>
      <c r="E544" s="3"/>
      <c r="F544" s="3"/>
      <c r="G544" s="3"/>
      <c r="H544" s="287"/>
      <c r="I544" s="67" t="s">
        <v>36</v>
      </c>
      <c r="J544" s="68"/>
      <c r="K544" s="186"/>
      <c r="L544" s="70" t="s">
        <v>1043</v>
      </c>
      <c r="M544" s="70" t="s">
        <v>1047</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1045</v>
      </c>
      <c r="N558" s="211" t="s">
        <v>1045</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35.5</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24.1</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11.4</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20.2</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0</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19</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19</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1046</v>
      </c>
      <c r="N588" s="66" t="s">
        <v>1048</v>
      </c>
    </row>
    <row r="589" spans="1:22" s="1" customFormat="1" ht="20.25" customHeight="1">
      <c r="A589" s="243"/>
      <c r="C589" s="62"/>
      <c r="D589" s="3"/>
      <c r="E589" s="3"/>
      <c r="F589" s="3"/>
      <c r="G589" s="3"/>
      <c r="H589" s="287"/>
      <c r="I589" s="67" t="s">
        <v>36</v>
      </c>
      <c r="J589" s="68"/>
      <c r="K589" s="186"/>
      <c r="L589" s="70" t="s">
        <v>1043</v>
      </c>
      <c r="M589" s="70" t="s">
        <v>1047</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158</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17</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311</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46</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148</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1046</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1047</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1046</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1047</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row>
    <row r="633" spans="1:22" s="118" customFormat="1" ht="57">
      <c r="A633" s="252" t="s">
        <v>919</v>
      </c>
      <c r="B633" s="119"/>
      <c r="C633" s="319" t="s">
        <v>436</v>
      </c>
      <c r="D633" s="320"/>
      <c r="E633" s="320"/>
      <c r="F633" s="320"/>
      <c r="G633" s="320"/>
      <c r="H633" s="321"/>
      <c r="I633" s="122" t="s">
        <v>437</v>
      </c>
      <c r="J633" s="116">
        <f t="shared" si="30"/>
        <v>11</v>
      </c>
      <c r="K633" s="201" t="str">
        <f t="shared" si="31"/>
        <v/>
      </c>
      <c r="L633" s="117">
        <v>11</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1046</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1047</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18</v>
      </c>
      <c r="K646" s="201" t="str">
        <f t="shared" ref="K646:K660" si="33">IF(OR(COUNTIF(L646:N646,"未確認")&gt;0,COUNTIF(L646:N646,"*")&gt;0),"※","")</f>
        <v>※</v>
      </c>
      <c r="L646" s="117">
        <v>18</v>
      </c>
      <c r="M646" s="117" t="s">
        <v>541</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v>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c r="N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13</v>
      </c>
      <c r="K655" s="201" t="str">
        <f t="shared" si="33"/>
        <v/>
      </c>
      <c r="L655" s="117">
        <v>13</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1046</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1047</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1046</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1047</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1046</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1047</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1046</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1047</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4276DF-F18E-49F1-9BD2-680B3D433FE3}"/>
    <hyperlink ref="J71:L71" location="病院!B464" display="・手術の状況" xr:uid="{4B094AF2-C583-4125-BC89-2726460FCC20}"/>
    <hyperlink ref="J72:L72" location="病院!B500" display="・がん、脳卒中、心筋梗塞、分娩、精神医療への対応状況" xr:uid="{E517C1C5-0ECB-4DF3-A489-A62827249613}"/>
    <hyperlink ref="J73:L73" location="病院!B541" display="・重症患者への対応状況" xr:uid="{AC680271-911D-4C95-B61B-2B1DFC2F1509}"/>
    <hyperlink ref="J74:L74" location="病院!B586" display="・救急医療の実施状況" xr:uid="{20B26048-487D-4846-9790-CFA89A66657E}"/>
    <hyperlink ref="J75:L75" location="病院!B609" display="・急性期後の支援、在宅復帰の支援の状況" xr:uid="{94F0604E-70D2-4EA3-8D0D-4DEA1F3B0CA5}"/>
    <hyperlink ref="J76:L76" location="病院!B627" display="・全身管理の状況" xr:uid="{DD740969-AB6C-4AD2-89DC-32997A8D2EC3}"/>
    <hyperlink ref="J78:L78" location="病院!B679" display="・長期療養患者の受入状況" xr:uid="{DF82E94E-9743-4BA7-98E4-659970D0C166}"/>
    <hyperlink ref="J77:L77" location="病院!B642" display="・リハビリテーションの実施状況" xr:uid="{62C80B9E-D2FE-47AB-9A49-65E4BADA2C87}"/>
    <hyperlink ref="J79:L79" location="病院!B689" display="・重度の障害児等の受入状況" xr:uid="{C9258CB2-F832-4A05-AD41-9FAF91154F31}"/>
    <hyperlink ref="J80:L80" location="病院!B702" display="・医科歯科の連携状況" xr:uid="{617A8D1C-540F-426B-80A8-2D1395923CA2}"/>
    <hyperlink ref="M71:N71" location="'病院(H30案)'!B448" display="・手術の状況" xr:uid="{056BE126-2F05-4C10-A43D-65A73E62AEB9}"/>
    <hyperlink ref="M72:N72" location="'病院(H30案)'!B484" display="・がん、脳卒中、心筋梗塞、分娩、精神医療への対応状況" xr:uid="{05CB6B15-129E-4216-B7C8-19F87A8455EA}"/>
    <hyperlink ref="M73:N73" location="'病院(H30案)'!B525" display="・重症患者への対応状況" xr:uid="{172BE44E-5E24-42B5-B597-3370ADD4E03C}"/>
    <hyperlink ref="M74:N74" location="'病院(H30案)'!B570" display="・救急医療の実施状況" xr:uid="{535109D3-DD36-4451-BF95-AC6776116BAF}"/>
    <hyperlink ref="M75:N75" location="'病院(H30案)'!B593" display="・急性期後の支援、在宅復帰の支援の状況" xr:uid="{B21916FA-2426-46DF-B5BF-2EAB8516CB16}"/>
    <hyperlink ref="C71:G71" location="病院!B87" display="・設置主体" xr:uid="{B073135B-B12D-416C-9D74-0FAC885A7E78}"/>
    <hyperlink ref="C72:G72" location="病院!B95" display="・病床の状況" xr:uid="{E7D447C3-DF28-4738-B8DF-846A2388FF27}"/>
    <hyperlink ref="C73:G73" location="病院!B116" display="・診療科" xr:uid="{167B7ECC-1151-4C6C-AF8E-38E12E354CBC}"/>
    <hyperlink ref="C74:G74" location="病院!B127" display="・入院基本料・特定入院料及び届出病床数" xr:uid="{A2C8D9A9-0563-4B33-9357-1BEC92F01A73}"/>
    <hyperlink ref="C75:G75" location="病院!B141" display="・算定する入院基本用・特定入院料等の状況" xr:uid="{E63C0AEF-DE61-42DB-B04E-99FE56629179}"/>
    <hyperlink ref="C76:G76" location="病院!B224" display="・DPC医療機関群の種類" xr:uid="{A5FBE165-2573-4C3A-AED8-CC8283D956E1}"/>
    <hyperlink ref="C77:G77" location="病院!B232" display="・救急告示病院、二次救急医療施設、三次救急医療施設の告示・認定の有無" xr:uid="{39FB2A69-83B8-46D3-B7CA-98A37C204876}"/>
    <hyperlink ref="C78:F78" location="病院!B242" display="・承認の有無" xr:uid="{7EF142AB-68C4-401A-980E-DAAF6BDB0726}"/>
    <hyperlink ref="C79:F79" location="病院!B251" display="・診療報酬の届出の有無" xr:uid="{1494127F-4091-43CD-AC45-68A39EB67F35}"/>
    <hyperlink ref="C80:F80" location="病院!B261" display="・職員数の状況" xr:uid="{080B8121-970D-41AA-99F6-69E8AA640808}"/>
    <hyperlink ref="C81:F81" location="病院!B320" display="・退院調整部門の設置状況" xr:uid="{EA6877BC-D6F6-4016-82D0-AA16334C0A1B}"/>
    <hyperlink ref="C82:F82" location="病院!B340" display="・医療機器の台数" xr:uid="{C19384A8-2464-4667-899F-DD0E7E9D9173}"/>
    <hyperlink ref="C83:G83" location="病院!B365" display="・過去1年間の間に病棟の再編・見直しがあった場合の報告対象期間" xr:uid="{B5B8B87A-649B-4567-86E1-4D0682212A2C}"/>
    <hyperlink ref="H71:I71" location="病院!B388" display="・入院患者の状況（年間）" xr:uid="{F64F2FDE-9FC7-4B86-9075-9F58D884AA8E}"/>
    <hyperlink ref="H72:I72" location="病院!B401" display="・入院患者の状況（年間／入棟前の場所・退棟先の場所の状況）" xr:uid="{334113E8-103F-489A-89EC-F6DFC3410DAD}"/>
    <hyperlink ref="H73:I73" location="病院!B426" display="・退院後に在宅医療を必要とする患者の状況" xr:uid="{6BB0E5A0-A063-4336-BB5E-93B2460FBE44}"/>
    <hyperlink ref="H74:I74" location="病院!B438" display="・看取りを行った患者数" xr:uid="{34F1408F-480E-4C43-920A-537D55D958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2019-11-15T06:44:19Z</dcterms:modified>
</cp:coreProperties>
</file>