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212BD132-FA08-4EFF-AC35-FBF30E6BD5E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<sst xmlns="http://schemas.openxmlformats.org/spreadsheetml/2006/main" count="3089" uniqueCount="1050">
  <si>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</si>
  <si>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</si>
  <si>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</si>
  <si>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</si>
  <si>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</si>
  <si>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</si>
  <si>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</si>
  <si>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</si>
  <si>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</si>
  <si>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</si>
  <si>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</si>
  <si>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</si>
  <si>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</si>
  <si>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</si>
  <si>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</si>
  <si>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</si>
  <si>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</si>
  <si>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</si>
  <si>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</si>
  <si>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</si>
  <si>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</si>
  <si>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</si>
  <si>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</si>
  <si>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</si>
  <si>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</si>
  <si>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</si>
  <si>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</si>
  <si>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</si>
  <si>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</si>
  <si>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</si>
  <si>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</si>
  <si>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</si>
  <si>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</si>
  <si>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</si>
  <si>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</si>
  <si>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</si>
  <si>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</si>
  <si>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</si>
  <si>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</si>
  <si>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</si>
  <si>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</si>
  <si>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</si>
  <si>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</si>
  <si>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</si>
  <si>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</si>
  <si>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</si>
  <si>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</si>
  <si>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</si>
  <si>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</si>
  <si>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</si>
  <si>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</si>
  <si>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</si>
  <si>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</si>
  <si>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</si>
  <si>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</si>
  <si>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</si>
  <si>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</si>
  <si>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</si>
  <si>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</si>
  <si>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</si>
  <si>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</si>
  <si>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</si>
  <si>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</si>
  <si>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</si>
  <si>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</si>
  <si>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</si>
  <si>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</si>
  <si>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</si>
  <si>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</si>
  <si>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</si>
  <si>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</si>
  <si>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</si>
  <si>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</si>
  <si>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</si>
  <si>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</si>
  <si>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</si>
  <si>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</si>
  <si>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</si>
  <si>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</si>
  <si>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</si>
  <si>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</si>
  <si>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</si>
  <si>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</si>
  <si>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</si>
  <si>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</si>
  <si>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</si>
  <si>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</si>
  <si>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</si>
  <si>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</si>
  <si>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</si>
  <si>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</si>
  <si>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</si>
  <si>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</si>
  <si>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</si>
  <si>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</si>
  <si>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</si>
  <si>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</si>
  <si>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</si>
  <si>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</si>
  <si>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</si>
  <si>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</si>
  <si>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</si>
  <si>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</si>
  <si>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</si>
  <si>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</si>
  <si>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</si>
  <si>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</si>
  <si>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</si>
  <si>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</si>
  <si>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</si>
  <si>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</si>
  <si>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</si>
  <si>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</si>
  <si>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</si>
  <si>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</si>
  <si>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</si>
  <si>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</si>
  <si>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</si>
  <si>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</si>
  <si>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</si>
  <si>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</si>
  <si>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</si>
  <si>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</si>
  <si>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</si>
  <si>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</si>
  <si>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</si>
  <si>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</si>
  <si>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</si>
  <si>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</si>
  <si>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</si>
  <si>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</si>
  <si>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</si>
  <si>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</si>
  <si>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</si>
  <si>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</si>
  <si>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</si>
  <si>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</si>
  <si>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</si>
  <si>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</si>
  <si>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</si>
  <si>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</si>
  <si>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</si>
  <si>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</si>
  <si>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</si>
  <si>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</si>
  <si>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</si>
  <si>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</si>
  <si>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</si>
  <si>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</si>
  <si>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</si>
  <si>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</si>
  <si>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</si>
  <si>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</si>
  <si>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</si>
  <si>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</si>
  <si>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</si>
  <si>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</si>
  <si>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</si>
  <si>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</si>
  <si>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</si>
  <si>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</si>
  <si>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</si>
  <si>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</si>
  <si>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</si>
  <si>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</si>
  <si>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</si>
  <si>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</si>
  <si>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</si>
  <si>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</si>
  <si>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</si>
  <si>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</si>
  <si>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</si>
  <si>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</si>
  <si>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</si>
  <si>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</si>
  <si>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</si>
  <si>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</si>
  <si>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</si>
  <si>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</si>
  <si>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</si>
  <si>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</si>
  <si>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</si>
  <si>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</si>
  <si>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</si>
  <si>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</si>
  <si>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</si>
  <si>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</si>
  <si>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</si>
  <si>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</si>
  <si>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</si>
  <si>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</si>
  <si>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</si>
  <si>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</si>
  <si>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</si>
  <si>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</si>
  <si>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</si>
  <si>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</si>
  <si>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</si>
  <si>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</si>
  <si>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</si>
  <si>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</si>
  <si>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</si>
  <si>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</si>
  <si>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</si>
  <si>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</si>
  <si>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</si>
  <si>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</si>
  <si>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</si>
  <si>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</si>
  <si>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</si>
  <si>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</si>
  <si>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</si>
  <si>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</si>
  <si>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</si>
  <si>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</si>
  <si>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</si>
  <si>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</si>
  <si>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</si>
  <si>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</si>
  <si>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</si>
  <si>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</si>
  <si>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</si>
  <si>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</si>
  <si>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</si>
  <si>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</si>
  <si>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</si>
  <si>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</si>
  <si>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</si>
  <si>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</si>
  <si>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</si>
  <si>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</si>
  <si>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</si>
  <si>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</si>
  <si>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</si>
  <si>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</si>
  <si>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</si>
  <si>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</si>
  <si>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</si>
  <si>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</si>
  <si>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</si>
  <si>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</si>
  <si>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</si>
  <si>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</si>
  <si>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</si>
  <si>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</si>
  <si>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</si>
  <si>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</si>
  <si>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</si>
  <si>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</si>
  <si>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</si>
  <si>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</si>
  <si>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</si>
  <si>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</si>
  <si>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</si>
  <si>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</si>
  <si>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</si>
  <si>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</si>
  <si>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</si>
  <si>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</si>
  <si>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</si>
  <si>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</si>
  <si>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</si>
  <si>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</si>
  <si>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</si>
  <si>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</si>
  <si>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</si>
  <si>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</si>
  <si>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</si>
  <si>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</si>
  <si>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</si>
  <si>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</si>
  <si>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</si>
  <si>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</si>
  <si>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</si>
  <si>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</si>
  <si>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</si>
  <si>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</si>
  <si>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</si>
  <si>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</si>
  <si>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</si>
  <si>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</si>
  <si>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</si>
  <si>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</si>
  <si>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</si>
  <si>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</si>
  <si>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</si>
  <si>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</si>
  <si>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</si>
  <si>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</si>
  <si>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</si>
  <si>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</si>
  <si>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</si>
  <si>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</si>
  <si>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</si>
  <si>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</si>
  <si>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</si>
  <si>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</si>
  <si>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</si>
  <si>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</si>
  <si>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</si>
  <si>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</si>
  <si>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</si>
  <si>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</si>
  <si>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</si>
  <si>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</si>
  <si>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</si>
  <si>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</si>
  <si>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</si>
  <si>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</si>
  <si>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</si>
  <si>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</si>
  <si>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</si>
  <si>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</si>
  <si>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</si>
  <si>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</si>
  <si>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</si>
  <si>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</si>
  <si>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</si>
  <si>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</si>
  <si>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</si>
  <si>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</si>
  <si>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</si>
  <si>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</si>
  <si>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</si>
  <si>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</si>
  <si>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</si>
  <si>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</si>
  <si>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</si>
  <si>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</si>
  <si>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</si>
  <si>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</si>
  <si>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</si>
  <si>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</si>
  <si>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</si>
  <si>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</si>
  <si>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</si>
  <si>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</si>
  <si>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</si>
  <si>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</si>
  <si>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</si>
  <si>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</si>
  <si>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</si>
  <si>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</si>
  <si>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</si>
  <si>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</si>
  <si>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</si>
  <si>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</si>
  <si>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</si>
  <si>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</si>
  <si>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</si>
  <si>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</si>
  <si>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</si>
  <si>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</si>
  <si>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</si>
  <si>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</si>
  <si>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</si>
  <si>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</si>
  <si>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</si>
  <si>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</si>
  <si>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</si>
  <si>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</si>
  <si>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</si>
  <si>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</si>
  <si>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</si>
  <si>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</si>
  <si>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</si>
  <si>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</si>
  <si>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</si>
  <si>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</si>
  <si>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</si>
  <si>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</si>
  <si>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</si>
  <si>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</si>
  <si>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</si>
  <si>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</si>
  <si>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</si>
  <si>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</si>
  <si>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</si>
  <si>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</si>
  <si>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</si>
  <si>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</si>
  <si>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</si>
  <si>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</si>
  <si>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</si>
  <si>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</si>
  <si>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</si>
  <si>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</si>
  <si>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</si>
  <si>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</si>
  <si>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</si>
  <si>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</si>
  <si>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</si>
  <si>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</si>
  <si>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</si>
  <si>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</si>
  <si>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</si>
  <si>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</si>
  <si>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</si>
  <si>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</si>
  <si>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</si>
  <si>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</si>
  <si>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</si>
  <si>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</si>
  <si>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</si>
  <si>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</si>
  <si>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</si>
  <si>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</si>
  <si>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</si>
  <si>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</si>
  <si>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</si>
  <si>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</si>
  <si>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</si>
  <si>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</si>
  <si>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</si>
  <si>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</si>
  <si>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</si>
  <si>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</si>
  <si>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</si>
  <si>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</si>
  <si>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</si>
  <si>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</si>
  <si>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</si>
  <si>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</si>
  <si>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</si>
  <si>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</si>
  <si>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</si>
  <si>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</si>
  <si>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</si>
  <si>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</si>
  <si>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</si>
  <si>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</si>
  <si>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</si>
  <si>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</si>
  <si>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</si>
  <si>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</si>
  <si>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</si>
  <si>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</si>
  <si>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</si>
  <si>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</si>
  <si>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</si>
  <si>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</si>
  <si>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</si>
  <si>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</si>
  <si>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</si>
  <si>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</si>
  <si>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</si>
  <si>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</si>
  <si>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</si>
  <si>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</si>
  <si>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</si>
  <si>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</si>
  <si>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</si>
  <si>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</si>
  <si>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</si>
  <si>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</si>
  <si>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</si>
  <si>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</si>
  <si>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</si>
  <si>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</si>
  <si>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</si>
  <si>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</si>
  <si>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</si>
  <si>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</si>
  <si>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</si>
  <si>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</si>
  <si>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</si>
  <si>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</si>
  <si>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</si>
  <si>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</si>
  <si>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</si>
  <si>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</si>
  <si>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</si>
  <si>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</si>
  <si>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</si>
  <si>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</si>
  <si>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</si>
  <si>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</si>
  <si>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</si>
  <si>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</si>
  <si>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</si>
  <si>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</si>
  <si>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</si>
  <si>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</si>
  <si>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</si>
  <si>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</si>
  <si>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</si>
  <si>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</si>
  <si>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</si>
  <si>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</si>
  <si>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</si>
  <si>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</si>
  <si>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</si>
  <si>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</si>
  <si>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</si>
  <si>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</si>
  <si>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</si>
  <si>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</si>
  <si>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</si>
  <si>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</si>
  <si>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</si>
  <si>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</si>
  <si>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</si>
  <si>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</si>
  <si>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</si>
  <si>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</si>
  <si>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</si>
  <si>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</si>
  <si>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</si>
  <si>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</si>
  <si>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</si>
  <si>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</si>
  <si>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</si>
  <si>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</si>
  <si>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</si>
  <si>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</si>
  <si>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</si>
  <si>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</si>
  <si>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</si>
  <si>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</si>
  <si>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</si>
  <si>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</si>
  <si>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</si>
  <si>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</si>
  <si>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</si>
  <si>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</si>
  <si>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</si>
  <si>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</si>
  <si>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</si>
  <si>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</si>
  <si>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</si>
  <si>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</si>
  <si>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</si>
  <si>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</si>
  <si>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</si>
  <si>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</si>
  <si>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</si>
  <si>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</si>
  <si>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</si>
  <si>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</si>
  <si>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</si>
  <si>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</si>
  <si>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</si>
  <si>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</si>
  <si>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</si>
  <si>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</si>
  <si>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</si>
  <si>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</si>
  <si>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</si>
  <si>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</si>
  <si>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</si>
  <si>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</si>
  <si>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</si>
  <si>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</si>
  <si>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</si>
  <si>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</si>
  <si>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</si>
  <si>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</si>
  <si>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</si>
  <si>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</si>
  <si>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</si>
  <si>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</si>
  <si>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</si>
  <si>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</si>
  <si>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</si>
  <si>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</si>
  <si>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</si>
  <si>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</si>
  <si>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</si>
  <si>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</si>
  <si>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</si>
  <si>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</si>
  <si>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</si>
  <si>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</si>
  <si>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</si>
  <si>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</si>
  <si>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</si>
  <si>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</si>
  <si>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</si>
  <si>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</si>
  <si>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</si>
  <si>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</si>
  <si>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</si>
  <si>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</si>
  <si>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</si>
  <si>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</si>
  <si>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</si>
  <si>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</si>
  <si>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</si>
  <si>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</si>
  <si>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</si>
  <si>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</si>
  <si>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</si>
  <si>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</si>
  <si>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</si>
  <si>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</si>
  <si>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</si>
  <si>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</si>
  <si>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</si>
  <si>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</si>
  <si>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</si>
  <si>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</si>
  <si>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</si>
  <si>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</si>
  <si>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</si>
  <si>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</si>
  <si>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</si>
  <si>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</si>
  <si>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</si>
  <si>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</si>
  <si>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</si>
  <si>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</si>
  <si>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</si>
  <si>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</si>
  <si>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</si>
  <si>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</si>
  <si>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</si>
  <si>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</si>
  <si>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</si>
  <si>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</si>
  <si>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</si>
  <si>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</si>
  <si>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</si>
  <si>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</si>
  <si>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</si>
  <si>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</si>
  <si>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</si>
  <si>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</si>
  <si>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</si>
  <si>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</si>
  <si>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</si>
  <si>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</si>
  <si>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</si>
  <si>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</si>
  <si>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</si>
  <si>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</si>
  <si>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</si>
  <si>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</si>
  <si>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</si>
  <si>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</si>
  <si>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</si>
  <si>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</si>
  <si>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</si>
  <si>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</si>
  <si>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</si>
  <si>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</si>
  <si>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</si>
  <si>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</si>
  <si>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</si>
  <si>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</si>
  <si>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</si>
  <si>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</si>
  <si>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</si>
  <si>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</si>
  <si>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</si>
  <si>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</si>
  <si>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</si>
  <si>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</si>
  <si>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</si>
  <si>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</si>
  <si>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</si>
  <si>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</si>
  <si>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</si>
  <si>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</si>
  <si>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</si>
  <si>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</si>
  <si>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</si>
  <si>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</si>
  <si>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</si>
  <si>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</si>
  <si>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</si>
  <si>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</si>
  <si>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</si>
  <si>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</si>
  <si>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</si>
  <si>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</si>
  <si>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</si>
  <si>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</si>
  <si>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</si>
  <si>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</si>
  <si>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</si>
  <si>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</si>
  <si>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</si>
  <si>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</si>
  <si>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</si>
  <si>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</si>
  <si>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</si>
  <si>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</si>
  <si>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</si>
  <si>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</si>
  <si>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</si>
  <si>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</si>
  <si>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</si>
  <si>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</si>
  <si>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</si>
  <si>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</si>
  <si>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</si>
  <si>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</si>
  <si>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</si>
  <si>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</si>
  <si>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</si>
  <si>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</si>
  <si>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</si>
  <si>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</si>
  <si>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</si>
  <si>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</si>
  <si>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</si>
  <si>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</si>
  <si>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</si>
  <si>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</si>
  <si>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</si>
  <si>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</si>
  <si>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</si>
  <si>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</si>
  <si>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</si>
  <si>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</si>
  <si>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</si>
  <si>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</si>
  <si>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</si>
  <si>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</si>
  <si>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</si>
  <si>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</si>
  <si>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</si>
  <si>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</si>
  <si>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</si>
  <si>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</si>
  <si>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</si>
  <si>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</si>
  <si>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</si>
  <si>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</si>
  <si>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</si>
  <si>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</si>
  <si>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</si>
  <si>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</si>
  <si>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</si>
  <si>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</si>
  <si>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</si>
  <si>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</si>
  <si>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</si>
  <si>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</si>
  <si>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</si>
  <si>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</si>
  <si>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</si>
  <si>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</si>
  <si>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</si>
  <si>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</si>
  <si>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</si>
  <si>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</si>
  <si>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</si>
  <si>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</si>
  <si>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</si>
  <si>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</si>
  <si>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</si>
  <si>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</si>
  <si>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</si>
  <si>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</si>
  <si>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</si>
  <si>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</si>
  <si>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</si>
  <si>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</si>
  <si>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</si>
  <si>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</si>
  <si>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</si>
  <si>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</si>
  <si>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</si>
  <si>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</si>
  <si>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</si>
  <si>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</si>
  <si>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</si>
  <si>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</si>
  <si>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</si>
  <si>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</si>
  <si>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</si>
  <si>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</si>
  <si>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</si>
  <si>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</si>
  <si>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</si>
  <si>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</si>
  <si>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</si>
  <si>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</si>
  <si>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</si>
  <si>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</si>
  <si>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</si>
  <si>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</si>
  <si>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</si>
  <si>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</si>
  <si>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</si>
  <si>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</si>
  <si>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</si>
  <si>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</si>
  <si>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</si>
  <si>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</si>
  <si>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</si>
  <si>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</si>
  <si>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</si>
  <si>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</si>
  <si>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</si>
  <si>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</si>
  <si>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</si>
  <si>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</si>
  <si>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</si>
  <si>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</si>
  <si>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</si>
  <si>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</si>
  <si>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</si>
  <si>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</si>
  <si>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</si>
  <si>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</si>
  <si>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</si>
  <si>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</si>
  <si>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</si>
  <si>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</si>
  <si>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</si>
  <si>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</si>
  <si>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</si>
  <si>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</si>
  <si>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</si>
  <si>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</si>
  <si>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</si>
  <si>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</si>
  <si>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</si>
  <si>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</si>
  <si>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</si>
  <si>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</si>
  <si>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</si>
  <si>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</si>
  <si>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</si>
  <si>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</si>
  <si>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</si>
  <si>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</si>
  <si>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</si>
  <si>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</si>
  <si>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</si>
  <si>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</si>
  <si>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</si>
  <si>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</si>
  <si>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</si>
  <si>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</si>
  <si>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</si>
  <si>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</si>
  <si>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</si>
  <si>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</si>
  <si>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</si>
  <si>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</si>
  <si>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</si>
  <si>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</si>
  <si>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</si>
  <si>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</si>
  <si>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</si>
  <si>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</si>
  <si>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</si>
  <si>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</si>
  <si>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</si>
  <si>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</si>
  <si>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</si>
  <si>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</si>
  <si>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</si>
  <si>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</si>
  <si>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</si>
  <si>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</si>
  <si>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</si>
  <si>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</si>
  <si>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</si>
  <si>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</si>
  <si>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</si>
  <si>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</si>
  <si>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</si>
  <si>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</si>
  <si>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</si>
  <si>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</si>
  <si>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</si>
  <si>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</si>
  <si>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</si>
  <si>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</si>
  <si>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</si>
  <si>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</si>
  <si>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</si>
  <si>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</si>
  <si>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</si>
  <si>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</si>
  <si>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</si>
  <si>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</si>
  <si>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</si>
  <si>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</si>
  <si>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</si>
  <si>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</si>
  <si>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</si>
  <si>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</si>
  <si>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</si>
  <si>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</si>
  <si>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</si>
  <si>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</si>
  <si>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</si>
  <si>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</si>
  <si>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</si>
  <si>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</si>
  <si>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</si>
  <si>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</si>
  <si>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</si>
  <si>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</si>
  <si>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</si>
  <si>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</si>
  <si>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</si>
  <si>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</si>
  <si>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</si>
  <si>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</si>
  <si>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</si>
  <si>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</si>
  <si>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</si>
  <si>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</si>
  <si>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</si>
  <si>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</si>
  <si>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</si>
  <si>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</si>
  <si>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</si>
  <si>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</si>
  <si>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</si>
  <si>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</si>
  <si>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</si>
  <si>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</si>
  <si>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</si>
  <si>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</si>
  <si>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</si>
  <si>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</si>
  <si>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</si>
  <si>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</si>
  <si>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</si>
  <si>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</si>
  <si>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</si>
  <si>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</si>
  <si>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</si>
  <si>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</si>
  <si>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</si>
  <si>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</si>
  <si>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</si>
  <si>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</si>
  <si>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</si>
  <si>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</si>
  <si>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</si>
  <si>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</si>
  <si>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</si>
  <si>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</si>
  <si>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</si>
  <si>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</si>
  <si>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</si>
  <si>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</si>
  <si>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</si>
  <si>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</si>
  <si>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</si>
  <si>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</si>
  <si>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</si>
  <si>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</si>
  <si>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</si>
  <si>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</si>
  <si>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</si>
  <si>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</si>
  <si>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</si>
  <si>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</si>
  <si>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</si>
  <si>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</si>
  <si>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</si>
  <si>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</si>
  <si>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</si>
  <si>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</si>
  <si>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</si>
  <si>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</si>
  <si>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</si>
  <si>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</si>
  <si>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</si>
  <si>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</si>
  <si>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</si>
  <si>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</si>
  <si>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</si>
  <si>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</si>
  <si>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</si>
  <si>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</si>
  <si>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</si>
  <si>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</si>
  <si>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</si>
  <si>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</si>
  <si>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</si>
  <si>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</si>
  <si>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</si>
  <si>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</si>
  <si>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</si>
  <si>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</si>
  <si>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</si>
  <si>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</si>
  <si>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</si>
  <si>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</si>
  <si>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</si>
  <si>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</si>
  <si>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</si>
  <si>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</si>
  <si>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</si>
  <si>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</si>
  <si>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</si>
  <si>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</si>
  <si>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</si>
  <si>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</si>
  <si>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</si>
  <si>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</si>
  <si>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</si>
  <si>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</si>
  <si>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</si>
  <si>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</si>
  <si>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</si>
  <si>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</si>
  <si>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</si>
  <si>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</si>
  <si>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</si>
  <si>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</si>
  <si>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</si>
  <si>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</si>
  <si>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</si>
  <si>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</si>
  <si>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</si>
  <si>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</si>
  <si>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</si>
  <si>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</si>
  <si>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</si>
  <si>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</si>
  <si>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</si>
  <si>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</si>
  <si>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</si>
  <si>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</si>
  <si>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</si>
  <si>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</si>
  <si>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</si>
  <si>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</si>
  <si>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</si>
  <si>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</si>
  <si>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</si>
  <si>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</si>
  <si>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</si>
  <si>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医療法人三省会本多病院</t>
    <phoneticPr fontId="3"/>
  </si>
  <si>
    <t>〒289-0312 香取市本郷７７２</t>
    <phoneticPr fontId="3"/>
  </si>
  <si>
    <t>〇</t>
  </si>
  <si>
    <t>医療法人</t>
  </si>
  <si>
    <t>複数の診療科で活用</t>
  </si>
  <si>
    <t>内科</t>
  </si>
  <si>
    <t>呼吸器内科</t>
  </si>
  <si>
    <t>整形外科</t>
  </si>
  <si>
    <t>ＤＰＣ病院ではない</t>
  </si>
  <si>
    <t>有</t>
  </si>
  <si>
    <t>-</t>
    <phoneticPr fontId="3"/>
  </si>
  <si>
    <t>一般病棟</t>
  </si>
  <si>
    <t>急性期機能</t>
  </si>
  <si>
    <t>2019年1月</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</si>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</sst>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181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1045</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1045</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t="s">
        <v>1036</v>
      </c>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1045</v>
      </c>
      <c r="M35" s="282" t="s">
        <v>1048</v>
      </c>
    </row>
    <row r="36" spans="1:22" s="21" customFormat="1" ht="34.5" customHeight="1">
      <c r="A36" s="244" t="s">
        <v>608</v>
      </c>
      <c r="B36" s="17"/>
      <c r="C36" s="19"/>
      <c r="D36" s="19"/>
      <c r="E36" s="19"/>
      <c r="F36" s="19"/>
      <c r="G36" s="19"/>
      <c r="H36" s="20"/>
      <c r="I36" s="302" t="s">
        <v>11</v>
      </c>
      <c r="J36" s="303"/>
      <c r="K36" s="304"/>
      <c r="L36" s="25"/>
      <c r="M36" s="25" t="s">
        <v>1036</v>
      </c>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1045</v>
      </c>
      <c r="M44" s="282" t="s">
        <v>1048</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t="s">
        <v>1036</v>
      </c>
    </row>
    <row r="52" spans="1:13" s="21" customFormat="1" ht="34.5" customHeight="1">
      <c r="A52" s="278" t="s">
        <v>981</v>
      </c>
      <c r="B52" s="17"/>
      <c r="C52" s="19"/>
      <c r="D52" s="19"/>
      <c r="E52" s="19"/>
      <c r="F52" s="19"/>
      <c r="G52" s="19"/>
      <c r="H52" s="20"/>
      <c r="I52" s="308" t="s">
        <v>552</v>
      </c>
      <c r="J52" s="308"/>
      <c r="K52" s="308"/>
      <c r="L52" s="29" t="s">
        <v>1036</v>
      </c>
      <c r="M52" s="29"/>
    </row>
    <row r="53" spans="1:13" s="21" customFormat="1" ht="34.5" customHeight="1">
      <c r="A53" s="278" t="s">
        <v>981</v>
      </c>
      <c r="B53" s="17"/>
      <c r="C53" s="19"/>
      <c r="D53" s="19"/>
      <c r="E53" s="19"/>
      <c r="F53" s="19"/>
      <c r="G53" s="19"/>
      <c r="H53" s="20"/>
      <c r="I53" s="308" t="s">
        <v>982</v>
      </c>
      <c r="J53" s="308"/>
      <c r="K53" s="308"/>
      <c r="L53" s="29" t="s">
        <v>533</v>
      </c>
      <c r="M53" s="29" t="s">
        <v>1047</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1045</v>
      </c>
      <c r="M89" s="262" t="s">
        <v>1048</v>
      </c>
    </row>
    <row r="90" spans="1:23" s="21" customFormat="1">
      <c r="A90" s="243"/>
      <c r="B90" s="1"/>
      <c r="C90" s="3"/>
      <c r="D90" s="3"/>
      <c r="E90" s="3"/>
      <c r="F90" s="3"/>
      <c r="G90" s="3"/>
      <c r="H90" s="287"/>
      <c r="I90" s="67" t="s">
        <v>36</v>
      </c>
      <c r="J90" s="68"/>
      <c r="K90" s="69"/>
      <c r="L90" s="262" t="s">
        <v>1046</v>
      </c>
      <c r="M90" s="262" t="s">
        <v>1049</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30</v>
      </c>
      <c r="K99" s="237" t="str">
        <f>IF(OR(COUNTIF(L99:M99,"未確認")&gt;0,COUNTIF(L99:M99,"~*")&gt;0),"※","")</f>
        <v/>
      </c>
      <c r="L99" s="258">
        <v>30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30</v>
      </c>
      <c r="K101" s="237" t="str">
        <f>IF(OR(COUNTIF(L101:M101,"未確認")&gt;0,COUNTIF(L101:M101,"~*")&gt;0),"※","")</f>
        <v/>
      </c>
      <c r="L101" s="258">
        <v>30</v>
      </c>
      <c r="M101" s="258">
        <v>0</v>
      </c>
    </row>
    <row r="102" spans="1:22" s="83" customFormat="1" ht="34.5" customHeight="1">
      <c r="A102" s="244" t="s">
        <v>610</v>
      </c>
      <c r="B102" s="84"/>
      <c r="C102" s="376"/>
      <c r="D102" s="378"/>
      <c r="E102" s="316" t="s">
        <v>612</v>
      </c>
      <c r="F102" s="317"/>
      <c r="G102" s="317"/>
      <c r="H102" s="318"/>
      <c r="I102" s="419"/>
      <c r="J102" s="256">
        <f t="shared" si="0"/>
        <v>30</v>
      </c>
      <c r="K102" s="237" t="str">
        <f t="shared" ref="K102:K111" si="1">IF(OR(COUNTIF(L101:M101,"未確認")&gt;0,COUNTIF(L101:M101,"~*")&gt;0),"※","")</f>
        <v/>
      </c>
      <c r="L102" s="258">
        <v>30</v>
      </c>
      <c r="M102" s="258">
        <v>0</v>
      </c>
    </row>
    <row r="103" spans="1:22" s="83" customFormat="1" ht="34.5" customHeight="1">
      <c r="A103" s="244" t="s">
        <v>613</v>
      </c>
      <c r="B103" s="84"/>
      <c r="C103" s="333" t="s">
        <v>46</v>
      </c>
      <c r="D103" s="335"/>
      <c r="E103" s="333" t="s">
        <v>42</v>
      </c>
      <c r="F103" s="334"/>
      <c r="G103" s="334"/>
      <c r="H103" s="335"/>
      <c r="I103" s="419"/>
      <c r="J103" s="256">
        <f t="shared" si="0"/>
        <v>44</v>
      </c>
      <c r="K103" s="237" t="str">
        <f t="shared" si="1"/>
        <v/>
      </c>
      <c r="L103" s="258">
        <v>0</v>
      </c>
      <c r="M103" s="258">
        <v>44</v>
      </c>
    </row>
    <row r="104" spans="1:22" s="83" customFormat="1" ht="34.5" customHeight="1">
      <c r="A104" s="244" t="s">
        <v>614</v>
      </c>
      <c r="B104" s="84"/>
      <c r="C104" s="395"/>
      <c r="D104" s="396"/>
      <c r="E104" s="427"/>
      <c r="F104" s="428"/>
      <c r="G104" s="319" t="s">
        <v>47</v>
      </c>
      <c r="H104" s="321"/>
      <c r="I104" s="419"/>
      <c r="J104" s="256">
        <f t="shared" si="0"/>
        <v>44</v>
      </c>
      <c r="K104" s="237" t="str">
        <f t="shared" si="1"/>
        <v/>
      </c>
      <c r="L104" s="258">
        <v>0</v>
      </c>
      <c r="M104" s="258">
        <v>44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44</v>
      </c>
      <c r="K106" s="237" t="str">
        <f t="shared" si="1"/>
        <v/>
      </c>
      <c r="L106" s="258">
        <v>0</v>
      </c>
      <c r="M106" s="258">
        <v>44</v>
      </c>
    </row>
    <row r="107" spans="1:22" s="83" customFormat="1" ht="34.5" customHeight="1">
      <c r="A107" s="244" t="s">
        <v>614</v>
      </c>
      <c r="B107" s="84"/>
      <c r="C107" s="395"/>
      <c r="D107" s="396"/>
      <c r="E107" s="427"/>
      <c r="F107" s="428"/>
      <c r="G107" s="319" t="s">
        <v>47</v>
      </c>
      <c r="H107" s="321"/>
      <c r="I107" s="419"/>
      <c r="J107" s="256">
        <f t="shared" si="0"/>
        <v>44</v>
      </c>
      <c r="K107" s="237" t="str">
        <f t="shared" si="1"/>
        <v/>
      </c>
      <c r="L107" s="258">
        <v>0</v>
      </c>
      <c r="M107" s="258">
        <v>44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44</v>
      </c>
      <c r="K109" s="237" t="str">
        <f t="shared" si="1"/>
        <v/>
      </c>
      <c r="L109" s="258">
        <v>0</v>
      </c>
      <c r="M109" s="258">
        <v>44</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44</v>
      </c>
      <c r="K111" s="237" t="str">
        <f t="shared" si="1"/>
        <v/>
      </c>
      <c r="L111" s="258">
        <v>0</v>
      </c>
      <c r="M111" s="258">
        <v>44</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1041</v>
      </c>
    </row>
    <row r="123" spans="1:22" s="83" customFormat="1" ht="40.5" customHeight="1">
      <c r="A123" s="244" t="s">
        <v>620</v>
      </c>
      <c r="B123" s="1"/>
      <c r="C123" s="289"/>
      <c r="D123" s="290"/>
      <c r="E123" s="376"/>
      <c r="F123" s="377"/>
      <c r="G123" s="377"/>
      <c r="H123" s="378"/>
      <c r="I123" s="340"/>
      <c r="J123" s="105"/>
      <c r="K123" s="106"/>
      <c r="L123" s="98" t="s">
        <v>1041</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567</v>
      </c>
    </row>
    <row r="132" spans="1:22" s="83" customFormat="1" ht="34.5" customHeight="1">
      <c r="A132" s="244" t="s">
        <v>621</v>
      </c>
      <c r="B132" s="84"/>
      <c r="C132" s="295"/>
      <c r="D132" s="297"/>
      <c r="E132" s="319" t="s">
        <v>58</v>
      </c>
      <c r="F132" s="320"/>
      <c r="G132" s="320"/>
      <c r="H132" s="321"/>
      <c r="I132" s="388"/>
      <c r="J132" s="101"/>
      <c r="K132" s="102"/>
      <c r="L132" s="82">
        <v>30</v>
      </c>
      <c r="M132" s="82">
        <v>44</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46</v>
      </c>
      <c r="K154" s="264" t="str">
        <f t="shared" si="3"/>
        <v/>
      </c>
      <c r="L154" s="117">
        <v>46</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39</v>
      </c>
      <c r="K158" s="264" t="str">
        <f t="shared" si="3"/>
        <v/>
      </c>
      <c r="L158" s="117">
        <v>0</v>
      </c>
      <c r="M158" s="117">
        <v>39</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5.5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13</v>
      </c>
      <c r="K269" s="81" t="str">
        <f t="shared" si="8"/>
        <v/>
      </c>
      <c r="L269" s="147">
        <v>8</v>
      </c>
      <c r="M269" s="147">
        <v>5</v>
      </c>
    </row>
    <row r="270" spans="1:22" s="83" customFormat="1" ht="34.5" customHeight="1">
      <c r="A270" s="249" t="s">
        <v>725</v>
      </c>
      <c r="B270" s="120"/>
      <c r="C270" s="370"/>
      <c r="D270" s="370"/>
      <c r="E270" s="370"/>
      <c r="F270" s="370"/>
      <c r="G270" s="370" t="s">
        <v>148</v>
      </c>
      <c r="H270" s="370"/>
      <c r="I270" s="403"/>
      <c r="J270" s="266">
        <f t="shared" si="9"/>
        <v>1.1000000000000001</v>
      </c>
      <c r="K270" s="81" t="str">
        <f t="shared" si="8"/>
        <v/>
      </c>
      <c r="L270" s="148">
        <v>0.8</v>
      </c>
      <c r="M270" s="148">
        <v>0.3</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6</v>
      </c>
      <c r="M271" s="147">
        <v>4</v>
      </c>
    </row>
    <row r="272" spans="1:22" s="83" customFormat="1" ht="34.5" customHeight="1">
      <c r="A272" s="249" t="s">
        <v>726</v>
      </c>
      <c r="B272" s="120"/>
      <c r="C272" s="371"/>
      <c r="D272" s="371"/>
      <c r="E272" s="371"/>
      <c r="F272" s="371"/>
      <c r="G272" s="370" t="s">
        <v>148</v>
      </c>
      <c r="H272" s="370"/>
      <c r="I272" s="403"/>
      <c r="J272" s="266">
        <f t="shared" si="9"/>
        <v>1.5</v>
      </c>
      <c r="K272" s="81" t="str">
        <f t="shared" si="8"/>
        <v/>
      </c>
      <c r="L272" s="148">
        <v>0</v>
      </c>
      <c r="M272" s="148">
        <v>1.5</v>
      </c>
    </row>
    <row r="273" spans="1:13" s="83" customFormat="1" ht="34.5" customHeight="1">
      <c r="A273" s="249" t="s">
        <v>727</v>
      </c>
      <c r="B273" s="120"/>
      <c r="C273" s="370" t="s">
        <v>152</v>
      </c>
      <c r="D273" s="371"/>
      <c r="E273" s="371"/>
      <c r="F273" s="371"/>
      <c r="G273" s="370" t="s">
        <v>146</v>
      </c>
      <c r="H273" s="370"/>
      <c r="I273" s="403"/>
      <c r="J273" s="266">
        <f t="shared" si="9"/>
        <v>12</v>
      </c>
      <c r="K273" s="81" t="str">
        <f t="shared" si="8"/>
        <v/>
      </c>
      <c r="L273" s="147">
        <v>4</v>
      </c>
      <c r="M273" s="147">
        <v>8</v>
      </c>
    </row>
    <row r="274" spans="1:13" s="83" customFormat="1" ht="34.5" customHeight="1">
      <c r="A274" s="249" t="s">
        <v>727</v>
      </c>
      <c r="B274" s="120"/>
      <c r="C274" s="371"/>
      <c r="D274" s="371"/>
      <c r="E274" s="371"/>
      <c r="F274" s="371"/>
      <c r="G274" s="370" t="s">
        <v>148</v>
      </c>
      <c r="H274" s="370"/>
      <c r="I274" s="403"/>
      <c r="J274" s="266">
        <f t="shared" si="9"/>
        <v>0.5</v>
      </c>
      <c r="K274" s="81" t="str">
        <f t="shared" si="8"/>
        <v/>
      </c>
      <c r="L274" s="148">
        <v>0</v>
      </c>
      <c r="M274" s="148">
        <v>0.5</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3</v>
      </c>
      <c r="K287" s="81" t="str">
        <f t="shared" si="8"/>
        <v/>
      </c>
      <c r="L287" s="141"/>
      <c r="M287" s="141"/>
    </row>
    <row r="288" spans="1:13" s="83" customFormat="1" ht="34.5" customHeight="1">
      <c r="A288" s="244" t="s">
        <v>734</v>
      </c>
      <c r="B288" s="84"/>
      <c r="C288" s="373"/>
      <c r="D288" s="373"/>
      <c r="E288" s="373"/>
      <c r="F288" s="373"/>
      <c r="G288" s="370" t="s">
        <v>148</v>
      </c>
      <c r="H288" s="370"/>
      <c r="I288" s="403"/>
      <c r="J288" s="266">
        <v>0.8</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20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3.2</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0.5</v>
      </c>
      <c r="N302" s="148">
        <v>2.7</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1</v>
      </c>
      <c r="K335" s="81"/>
      <c r="L335" s="269"/>
      <c r="M335" s="161"/>
    </row>
    <row r="336" spans="1:22" s="83" customFormat="1" ht="34.5" customHeight="1">
      <c r="A336" s="249" t="s">
        <v>753</v>
      </c>
      <c r="B336" s="159"/>
      <c r="C336" s="370"/>
      <c r="D336" s="370"/>
      <c r="E336" s="370"/>
      <c r="F336" s="371"/>
      <c r="G336" s="371"/>
      <c r="H336" s="288" t="s">
        <v>174</v>
      </c>
      <c r="I336" s="340"/>
      <c r="J336" s="267">
        <v>1</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1049</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280</v>
      </c>
      <c r="K392" s="81" t="str">
        <f t="shared" ref="K392:K397" si="12">IF(OR(COUNTIF(L392:M392,"未確認")&gt;0,COUNTIF(L392:M392,"~*")&gt;0),"※","")</f>
        <v/>
      </c>
      <c r="L392" s="147">
        <v>249</v>
      </c>
      <c r="M392" s="147">
        <v>31</v>
      </c>
    </row>
    <row r="393" spans="1:22" s="83" customFormat="1" ht="34.5" customHeight="1">
      <c r="A393" s="249" t="s">
        <v>773</v>
      </c>
      <c r="B393" s="84"/>
      <c r="C393" s="369"/>
      <c r="D393" s="379"/>
      <c r="E393" s="319" t="s">
        <v>224</v>
      </c>
      <c r="F393" s="320"/>
      <c r="G393" s="320"/>
      <c r="H393" s="321"/>
      <c r="I393" s="342"/>
      <c r="J393" s="140">
        <f t="shared" si="11"/>
        <v>92</v>
      </c>
      <c r="K393" s="81" t="str">
        <f t="shared" si="12"/>
        <v/>
      </c>
      <c r="L393" s="147">
        <v>61</v>
      </c>
      <c r="M393" s="147">
        <v>31</v>
      </c>
    </row>
    <row r="394" spans="1:22" s="83" customFormat="1" ht="34.5" customHeight="1">
      <c r="A394" s="250" t="s">
        <v>774</v>
      </c>
      <c r="B394" s="84"/>
      <c r="C394" s="369"/>
      <c r="D394" s="380"/>
      <c r="E394" s="319" t="s">
        <v>225</v>
      </c>
      <c r="F394" s="320"/>
      <c r="G394" s="320"/>
      <c r="H394" s="321"/>
      <c r="I394" s="342"/>
      <c r="J394" s="140">
        <f t="shared" si="11"/>
        <v>171</v>
      </c>
      <c r="K394" s="81" t="str">
        <f t="shared" si="12"/>
        <v/>
      </c>
      <c r="L394" s="147">
        <v>171</v>
      </c>
      <c r="M394" s="147">
        <v>0</v>
      </c>
    </row>
    <row r="395" spans="1:22" s="83" customFormat="1" ht="34.5" customHeight="1">
      <c r="A395" s="250" t="s">
        <v>775</v>
      </c>
      <c r="B395" s="84"/>
      <c r="C395" s="369"/>
      <c r="D395" s="381"/>
      <c r="E395" s="319" t="s">
        <v>226</v>
      </c>
      <c r="F395" s="320"/>
      <c r="G395" s="320"/>
      <c r="H395" s="321"/>
      <c r="I395" s="342"/>
      <c r="J395" s="140">
        <f t="shared" si="11"/>
        <v>17</v>
      </c>
      <c r="K395" s="81" t="str">
        <f t="shared" si="12"/>
        <v/>
      </c>
      <c r="L395" s="147">
        <v>17</v>
      </c>
      <c r="M395" s="147">
        <v>0</v>
      </c>
    </row>
    <row r="396" spans="1:22" s="83" customFormat="1" ht="34.5" customHeight="1">
      <c r="A396" s="250" t="s">
        <v>776</v>
      </c>
      <c r="B396" s="1"/>
      <c r="C396" s="369"/>
      <c r="D396" s="319" t="s">
        <v>227</v>
      </c>
      <c r="E396" s="320"/>
      <c r="F396" s="320"/>
      <c r="G396" s="320"/>
      <c r="H396" s="321"/>
      <c r="I396" s="342"/>
      <c r="J396" s="140">
        <f t="shared" si="11"/>
        <v>20599</v>
      </c>
      <c r="K396" s="81" t="str">
        <f t="shared" si="12"/>
        <v/>
      </c>
      <c r="L396" s="147">
        <v>7504</v>
      </c>
      <c r="M396" s="147">
        <v>13095</v>
      </c>
    </row>
    <row r="397" spans="1:22" s="83" customFormat="1" ht="34.5" customHeight="1">
      <c r="A397" s="250" t="s">
        <v>777</v>
      </c>
      <c r="B397" s="119"/>
      <c r="C397" s="369"/>
      <c r="D397" s="319" t="s">
        <v>228</v>
      </c>
      <c r="E397" s="320"/>
      <c r="F397" s="320"/>
      <c r="G397" s="320"/>
      <c r="H397" s="321"/>
      <c r="I397" s="343"/>
      <c r="J397" s="140">
        <f t="shared" si="11"/>
        <v>282</v>
      </c>
      <c r="K397" s="81" t="str">
        <f t="shared" si="12"/>
        <v/>
      </c>
      <c r="L397" s="147">
        <v>249</v>
      </c>
      <c r="M397" s="147">
        <v>33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280</v>
      </c>
      <c r="K405" s="81" t="str">
        <f t="shared" ref="K405:K422" si="14">IF(OR(COUNTIF(L405:M405,"未確認")&gt;0,COUNTIF(L405:M405,"~*")&gt;0),"※","")</f>
        <v/>
      </c>
      <c r="L405" s="147">
        <v>249</v>
      </c>
      <c r="M405" s="147">
        <v>31</v>
      </c>
    </row>
    <row r="406" spans="1:22" s="83" customFormat="1" ht="34.5" customHeight="1">
      <c r="A406" s="251" t="s">
        <v>779</v>
      </c>
      <c r="B406" s="119"/>
      <c r="C406" s="368"/>
      <c r="D406" s="374" t="s">
        <v>233</v>
      </c>
      <c r="E406" s="376" t="s">
        <v>234</v>
      </c>
      <c r="F406" s="377"/>
      <c r="G406" s="377"/>
      <c r="H406" s="378"/>
      <c r="I406" s="360"/>
      <c r="J406" s="140">
        <f t="shared" si="13"/>
        <v>55</v>
      </c>
      <c r="K406" s="81" t="str">
        <f t="shared" si="14"/>
        <v/>
      </c>
      <c r="L406" s="147">
        <v>24</v>
      </c>
      <c r="M406" s="147">
        <v>31</v>
      </c>
    </row>
    <row r="407" spans="1:22" s="83" customFormat="1" ht="34.5" customHeight="1">
      <c r="A407" s="251" t="s">
        <v>780</v>
      </c>
      <c r="B407" s="119"/>
      <c r="C407" s="368"/>
      <c r="D407" s="368"/>
      <c r="E407" s="319" t="s">
        <v>235</v>
      </c>
      <c r="F407" s="320"/>
      <c r="G407" s="320"/>
      <c r="H407" s="321"/>
      <c r="I407" s="360"/>
      <c r="J407" s="140">
        <f t="shared" si="13"/>
        <v>123</v>
      </c>
      <c r="K407" s="81" t="str">
        <f t="shared" si="14"/>
        <v/>
      </c>
      <c r="L407" s="147">
        <v>123</v>
      </c>
      <c r="M407" s="147">
        <v>0</v>
      </c>
    </row>
    <row r="408" spans="1:22" s="83" customFormat="1" ht="34.5" customHeight="1">
      <c r="A408" s="251" t="s">
        <v>781</v>
      </c>
      <c r="B408" s="119"/>
      <c r="C408" s="368"/>
      <c r="D408" s="368"/>
      <c r="E408" s="319" t="s">
        <v>236</v>
      </c>
      <c r="F408" s="320"/>
      <c r="G408" s="320"/>
      <c r="H408" s="321"/>
      <c r="I408" s="360"/>
      <c r="J408" s="140">
        <f t="shared" si="13"/>
        <v>35</v>
      </c>
      <c r="K408" s="81" t="str">
        <f t="shared" si="14"/>
        <v/>
      </c>
      <c r="L408" s="147">
        <v>35</v>
      </c>
      <c r="M408" s="147">
        <v>0</v>
      </c>
    </row>
    <row r="409" spans="1:22" s="83" customFormat="1" ht="34.5" customHeight="1">
      <c r="A409" s="251" t="s">
        <v>782</v>
      </c>
      <c r="B409" s="119"/>
      <c r="C409" s="368"/>
      <c r="D409" s="368"/>
      <c r="E409" s="316" t="s">
        <v>986</v>
      </c>
      <c r="F409" s="317"/>
      <c r="G409" s="317"/>
      <c r="H409" s="318"/>
      <c r="I409" s="360"/>
      <c r="J409" s="140">
        <f t="shared" si="13"/>
        <v>67</v>
      </c>
      <c r="K409" s="81" t="str">
        <f t="shared" si="14"/>
        <v/>
      </c>
      <c r="L409" s="147">
        <v>67</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282</v>
      </c>
      <c r="K413" s="81" t="str">
        <f t="shared" si="14"/>
        <v/>
      </c>
      <c r="L413" s="147">
        <v>249</v>
      </c>
      <c r="M413" s="147">
        <v>33</v>
      </c>
    </row>
    <row r="414" spans="1:22" s="83" customFormat="1" ht="34.5" customHeight="1">
      <c r="A414" s="251" t="s">
        <v>787</v>
      </c>
      <c r="B414" s="119"/>
      <c r="C414" s="368"/>
      <c r="D414" s="374" t="s">
        <v>240</v>
      </c>
      <c r="E414" s="376" t="s">
        <v>241</v>
      </c>
      <c r="F414" s="377"/>
      <c r="G414" s="377"/>
      <c r="H414" s="378"/>
      <c r="I414" s="360"/>
      <c r="J414" s="140">
        <f t="shared" si="13"/>
        <v>56</v>
      </c>
      <c r="K414" s="81" t="str">
        <f t="shared" si="14"/>
        <v/>
      </c>
      <c r="L414" s="147">
        <v>40</v>
      </c>
      <c r="M414" s="147">
        <v>16</v>
      </c>
    </row>
    <row r="415" spans="1:22" s="83" customFormat="1" ht="34.5" customHeight="1">
      <c r="A415" s="251" t="s">
        <v>788</v>
      </c>
      <c r="B415" s="119"/>
      <c r="C415" s="368"/>
      <c r="D415" s="368"/>
      <c r="E415" s="319" t="s">
        <v>242</v>
      </c>
      <c r="F415" s="320"/>
      <c r="G415" s="320"/>
      <c r="H415" s="321"/>
      <c r="I415" s="360"/>
      <c r="J415" s="140">
        <f t="shared" si="13"/>
        <v>99</v>
      </c>
      <c r="K415" s="81" t="str">
        <f t="shared" si="14"/>
        <v/>
      </c>
      <c r="L415" s="147">
        <v>96</v>
      </c>
      <c r="M415" s="147">
        <v>3</v>
      </c>
    </row>
    <row r="416" spans="1:22" s="83" customFormat="1" ht="34.5" customHeight="1">
      <c r="A416" s="251" t="s">
        <v>789</v>
      </c>
      <c r="B416" s="119"/>
      <c r="C416" s="368"/>
      <c r="D416" s="368"/>
      <c r="E416" s="319" t="s">
        <v>243</v>
      </c>
      <c r="F416" s="320"/>
      <c r="G416" s="320"/>
      <c r="H416" s="321"/>
      <c r="I416" s="360"/>
      <c r="J416" s="140">
        <f t="shared" si="13"/>
        <v>8</v>
      </c>
      <c r="K416" s="81" t="str">
        <f t="shared" si="14"/>
        <v/>
      </c>
      <c r="L416" s="147">
        <v>6</v>
      </c>
      <c r="M416" s="147">
        <v>2</v>
      </c>
    </row>
    <row r="417" spans="1:22" s="83" customFormat="1" ht="34.5" customHeight="1">
      <c r="A417" s="251" t="s">
        <v>790</v>
      </c>
      <c r="B417" s="119"/>
      <c r="C417" s="368"/>
      <c r="D417" s="368"/>
      <c r="E417" s="319" t="s">
        <v>244</v>
      </c>
      <c r="F417" s="320"/>
      <c r="G417" s="320"/>
      <c r="H417" s="321"/>
      <c r="I417" s="360"/>
      <c r="J417" s="140">
        <f t="shared" si="13"/>
        <v>28</v>
      </c>
      <c r="K417" s="81" t="str">
        <f t="shared" si="14"/>
        <v/>
      </c>
      <c r="L417" s="147">
        <v>25</v>
      </c>
      <c r="M417" s="147">
        <v>3</v>
      </c>
    </row>
    <row r="418" spans="1:22" s="83" customFormat="1" ht="34.5" customHeight="1">
      <c r="A418" s="251" t="s">
        <v>791</v>
      </c>
      <c r="B418" s="119"/>
      <c r="C418" s="368"/>
      <c r="D418" s="368"/>
      <c r="E418" s="319" t="s">
        <v>245</v>
      </c>
      <c r="F418" s="320"/>
      <c r="G418" s="320"/>
      <c r="H418" s="321"/>
      <c r="I418" s="360"/>
      <c r="J418" s="140">
        <f t="shared" si="13"/>
        <v>8</v>
      </c>
      <c r="K418" s="81" t="str">
        <f t="shared" si="14"/>
        <v/>
      </c>
      <c r="L418" s="147">
        <v>7</v>
      </c>
      <c r="M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19</v>
      </c>
      <c r="K420" s="81" t="str">
        <f t="shared" si="14"/>
        <v/>
      </c>
      <c r="L420" s="147">
        <v>18</v>
      </c>
      <c r="M420" s="147">
        <v>1</v>
      </c>
    </row>
    <row r="421" spans="1:22" s="83" customFormat="1" ht="34.5" customHeight="1">
      <c r="A421" s="251" t="s">
        <v>794</v>
      </c>
      <c r="B421" s="119"/>
      <c r="C421" s="368"/>
      <c r="D421" s="368"/>
      <c r="E421" s="319" t="s">
        <v>247</v>
      </c>
      <c r="F421" s="320"/>
      <c r="G421" s="320"/>
      <c r="H421" s="321"/>
      <c r="I421" s="360"/>
      <c r="J421" s="140">
        <f t="shared" si="13"/>
        <v>64</v>
      </c>
      <c r="K421" s="81" t="str">
        <f t="shared" si="14"/>
        <v/>
      </c>
      <c r="L421" s="147">
        <v>57</v>
      </c>
      <c r="M421" s="147">
        <v>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226</v>
      </c>
      <c r="K430" s="193" t="str">
        <f>IF(OR(COUNTIF(L430:M430,"未確認")&gt;0,COUNTIF(L430:M430,"~*")&gt;0),"※","")</f>
        <v/>
      </c>
      <c r="L430" s="147">
        <v>209</v>
      </c>
      <c r="M430" s="147">
        <v>17</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106</v>
      </c>
      <c r="K431" s="193" t="str">
        <f>IF(OR(COUNTIF(L431:M431,"未確認")&gt;0,COUNTIF(L431:M431,"~*")&gt;0),"※","")</f>
        <v/>
      </c>
      <c r="L431" s="147">
        <v>103</v>
      </c>
      <c r="M431" s="147">
        <v>3</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48</v>
      </c>
      <c r="K432" s="193" t="str">
        <f>IF(OR(COUNTIF(L432:M432,"未確認")&gt;0,COUNTIF(L432:M432,"~*")&gt;0),"※","")</f>
        <v/>
      </c>
      <c r="L432" s="147">
        <v>43</v>
      </c>
      <c r="M432" s="147">
        <v>5</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64</v>
      </c>
      <c r="K433" s="193" t="str">
        <f>IF(OR(COUNTIF(L433:M433,"未確認")&gt;0,COUNTIF(L433:M433,"~*")&gt;0),"※","")</f>
        <v/>
      </c>
      <c r="L433" s="147">
        <v>57</v>
      </c>
      <c r="M433" s="147">
        <v>7</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8</v>
      </c>
      <c r="K434" s="193" t="str">
        <f>IF(OR(COUNTIF(L434:M434,"未確認")&gt;0,COUNTIF(L434:M434,"~*")&gt;0),"※","")</f>
        <v/>
      </c>
      <c r="L434" s="147">
        <v>6</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1049</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1049</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1049</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1049</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1049</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1049</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1044</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v>0</v>
      </c>
      <c r="M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1049</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77</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44</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11</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31</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19</v>
      </c>
      <c r="K617" s="201" t="str">
        <f t="shared" si="29"/>
        <v/>
      </c>
      <c r="L617" s="117">
        <v>19</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v>0</v>
      </c>
    </row>
    <row r="633" spans="1:22" s="118" customFormat="1" ht="57">
      <c r="A633" s="252" t="s">
        <v>919</v>
      </c>
      <c r="B633" s="119"/>
      <c r="C633" s="319" t="s">
        <v>436</v>
      </c>
      <c r="D633" s="320"/>
      <c r="E633" s="320"/>
      <c r="F633" s="320"/>
      <c r="G633" s="320"/>
      <c r="H633" s="321"/>
      <c r="I633" s="122" t="s">
        <v>437</v>
      </c>
      <c r="J633" s="116">
        <f t="shared" si="30"/>
        <v>16</v>
      </c>
      <c r="K633" s="201" t="str">
        <f t="shared" si="31"/>
        <v/>
      </c>
      <c r="L633" s="117">
        <v>16</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29</v>
      </c>
      <c r="K646" s="201" t="str">
        <f t="shared" ref="K646:K660" si="33">IF(OR(COUNTIF(L646:M646,"未確認")&gt;0,COUNTIF(L646:M646,"*")&gt;0),"※","")</f>
        <v/>
      </c>
      <c r="L646" s="117">
        <v>15</v>
      </c>
      <c r="M646" s="117">
        <v>14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t="s">
        <v>541</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72AA743-89CC-427F-9E2C-C10789C4A57B}"/>
    <hyperlink ref="J71:L71" location="病院!B464" display="・手術の状況" xr:uid="{88D17C0D-6FD3-4DE4-A371-1DC9B2E4D1BF}"/>
    <hyperlink ref="J72:L72" location="病院!B500" display="・がん、脳卒中、心筋梗塞、分娩、精神医療への対応状況" xr:uid="{47E22424-E809-44C4-B036-0F38AC657FE4}"/>
    <hyperlink ref="J73:L73" location="病院!B541" display="・重症患者への対応状況" xr:uid="{066057E4-3DF8-497B-9848-708A53B5C913}"/>
    <hyperlink ref="J74:L74" location="病院!B586" display="・救急医療の実施状況" xr:uid="{1C230E0C-2BD3-44F3-943D-DC2863A41991}"/>
    <hyperlink ref="J75:L75" location="病院!B609" display="・急性期後の支援、在宅復帰の支援の状況" xr:uid="{10E24ABC-E908-4FE0-8FC1-6D8424A0B027}"/>
    <hyperlink ref="J76:L76" location="病院!B627" display="・全身管理の状況" xr:uid="{30F29337-D0B6-4F71-ABD9-99237FC0BC33}"/>
    <hyperlink ref="J78:L78" location="病院!B679" display="・長期療養患者の受入状況" xr:uid="{B7D0000C-E6D3-468A-8F78-57557E89102A}"/>
    <hyperlink ref="J77:L77" location="病院!B642" display="・リハビリテーションの実施状況" xr:uid="{047DF8C8-4C6B-4C7F-9EEF-A36BBD06EBF5}"/>
    <hyperlink ref="J79:L79" location="病院!B689" display="・重度の障害児等の受入状況" xr:uid="{696549C5-081D-42AB-AB34-DA288DD95B62}"/>
    <hyperlink ref="J80:L80" location="病院!B702" display="・医科歯科の連携状況" xr:uid="{BE64AEFA-4790-4005-8B77-E911FD00EF08}"/>
    <hyperlink ref="M71:N71" location="'病院(H30案)'!B448" display="・手術の状況" xr:uid="{74897458-27BA-4FFA-978C-93BABA30E9AD}"/>
    <hyperlink ref="M72:N72" location="'病院(H30案)'!B484" display="・がん、脳卒中、心筋梗塞、分娩、精神医療への対応状況" xr:uid="{9630FE9E-441C-4ACF-8271-3C4A18E0F6DE}"/>
    <hyperlink ref="M73:N73" location="'病院(H30案)'!B525" display="・重症患者への対応状況" xr:uid="{3F7653B1-C7A7-491A-8D31-D9659284BB51}"/>
    <hyperlink ref="M74:N74" location="'病院(H30案)'!B570" display="・救急医療の実施状況" xr:uid="{A2E732BB-C4C4-48CD-BACA-ACCEEC9C8349}"/>
    <hyperlink ref="M75:N75" location="'病院(H30案)'!B593" display="・急性期後の支援、在宅復帰の支援の状況" xr:uid="{9F7E3269-3289-4363-8812-62AE1C4275EE}"/>
    <hyperlink ref="C71:G71" location="病院!B87" display="・設置主体" xr:uid="{9E3F472B-3D73-4047-A374-9E491C55A5DF}"/>
    <hyperlink ref="C72:G72" location="病院!B95" display="・病床の状況" xr:uid="{C86FCF48-7532-446E-90FC-5DE9DB20B127}"/>
    <hyperlink ref="C73:G73" location="病院!B116" display="・診療科" xr:uid="{286E5EE5-1A2D-4B5C-8385-6853FCE8C4E6}"/>
    <hyperlink ref="C74:G74" location="病院!B127" display="・入院基本料・特定入院料及び届出病床数" xr:uid="{88D0AF0A-4BCB-489D-B400-73365FD16C6E}"/>
    <hyperlink ref="C75:G75" location="病院!B141" display="・算定する入院基本用・特定入院料等の状況" xr:uid="{1B19A537-710A-4B64-88E0-06A897D2B674}"/>
    <hyperlink ref="C76:G76" location="病院!B224" display="・DPC医療機関群の種類" xr:uid="{7114B415-1396-4C1A-A554-F04D2E2BF7D6}"/>
    <hyperlink ref="C77:G77" location="病院!B232" display="・救急告示病院、二次救急医療施設、三次救急医療施設の告示・認定の有無" xr:uid="{83197EFB-2D23-4021-943E-70129A79D52E}"/>
    <hyperlink ref="C78:F78" location="病院!B242" display="・承認の有無" xr:uid="{518BDF5A-108D-4D79-B935-79944A0BB63E}"/>
    <hyperlink ref="C79:F79" location="病院!B251" display="・診療報酬の届出の有無" xr:uid="{38BFB185-B9A5-4357-902E-1DD4C8477A6E}"/>
    <hyperlink ref="C80:F80" location="病院!B261" display="・職員数の状況" xr:uid="{05A9AACC-E3AC-4C1F-A3BE-C9FC651C9C5C}"/>
    <hyperlink ref="C81:F81" location="病院!B320" display="・退院調整部門の設置状況" xr:uid="{CB19E1CB-E75E-41AD-B055-1836B46896F8}"/>
    <hyperlink ref="C82:F82" location="病院!B340" display="・医療機器の台数" xr:uid="{A18FFC26-125C-400C-87F2-95A918904ECF}"/>
    <hyperlink ref="C83:G83" location="病院!B365" display="・過去1年間の間に病棟の再編・見直しがあった場合の報告対象期間" xr:uid="{F1589D09-7D8F-4365-AE48-293B2B73B128}"/>
    <hyperlink ref="H71:I71" location="病院!B388" display="・入院患者の状況（年間）" xr:uid="{C90B92F8-C6F0-4583-A134-D40B34E755E5}"/>
    <hyperlink ref="H72:I72" location="病院!B401" display="・入院患者の状況（年間／入棟前の場所・退棟先の場所の状況）" xr:uid="{03D0C819-0DE9-49D2-8CAD-64F79A672182}"/>
    <hyperlink ref="H73:I73" location="病院!B426" display="・退院後に在宅医療を必要とする患者の状況" xr:uid="{15F1FA77-47EA-4043-9E24-9E7EAF4D5717}"/>
    <hyperlink ref="H74:I74" location="病院!B438" display="・看取りを行った患者数" xr:uid="{FA5FABCD-A579-4772-B4F5-818551832DD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2019-11-15T06:43:46Z</dcterms:modified>
</cp:coreProperties>
</file>