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B11A357-2036-435A-B16F-A3224DB04D2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<sst xmlns="http://schemas.openxmlformats.org/spreadsheetml/2006/main" count="3098" uniqueCount="1047">
  <si>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</si>
  <si>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</si>
  <si>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</si>
  <si>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</si>
  <si>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</si>
  <si>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</si>
  <si>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</si>
  <si>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</si>
  <si>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</si>
  <si>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</si>
  <si>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</si>
  <si>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</si>
  <si>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</si>
  <si>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</si>
  <si>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</si>
  <si>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</si>
  <si>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</si>
  <si>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</si>
  <si>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</si>
  <si>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</si>
  <si>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</si>
  <si>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</si>
  <si>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</si>
  <si>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</si>
  <si>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</si>
  <si>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</si>
  <si>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</si>
  <si>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</si>
  <si>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</si>
  <si>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</si>
  <si>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</si>
  <si>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</si>
  <si>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</si>
  <si>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</si>
  <si>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</si>
  <si>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</si>
  <si>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</si>
  <si>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</si>
  <si>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</si>
  <si>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</si>
  <si>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</si>
  <si>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</si>
  <si>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</si>
  <si>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</si>
  <si>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</si>
  <si>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</si>
  <si>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</si>
  <si>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</si>
  <si>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</si>
  <si>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</si>
  <si>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</si>
  <si>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</si>
  <si>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</si>
  <si>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</si>
  <si>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</si>
  <si>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</si>
  <si>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</si>
  <si>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</si>
  <si>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</si>
  <si>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</si>
  <si>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</si>
  <si>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</si>
  <si>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</si>
  <si>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</si>
  <si>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</si>
  <si>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</si>
  <si>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</si>
  <si>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</si>
  <si>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</si>
  <si>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</si>
  <si>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</si>
  <si>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</si>
  <si>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</si>
  <si>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</si>
  <si>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</si>
  <si>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</si>
  <si>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</si>
  <si>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</si>
  <si>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</si>
  <si>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</si>
  <si>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</si>
  <si>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</si>
  <si>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</si>
  <si>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</si>
  <si>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</si>
  <si>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</si>
  <si>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</si>
  <si>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</si>
  <si>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</si>
  <si>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</si>
  <si>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</si>
  <si>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</si>
  <si>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</si>
  <si>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</si>
  <si>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</si>
  <si>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</si>
  <si>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</si>
  <si>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</si>
  <si>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</si>
  <si>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</si>
  <si>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</si>
  <si>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</si>
  <si>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</si>
  <si>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</si>
  <si>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</si>
  <si>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</si>
  <si>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</si>
  <si>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</si>
  <si>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</si>
  <si>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</si>
  <si>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</si>
  <si>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</si>
  <si>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</si>
  <si>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</si>
  <si>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</si>
  <si>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</si>
  <si>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</si>
  <si>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</si>
  <si>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</si>
  <si>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</si>
  <si>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</si>
  <si>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</si>
  <si>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</si>
  <si>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</si>
  <si>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</si>
  <si>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</si>
  <si>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</si>
  <si>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</si>
  <si>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</si>
  <si>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</si>
  <si>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</si>
  <si>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</si>
  <si>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</si>
  <si>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</si>
  <si>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</si>
  <si>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</si>
  <si>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</si>
  <si>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</si>
  <si>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</si>
  <si>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</si>
  <si>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</si>
  <si>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</si>
  <si>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</si>
  <si>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</si>
  <si>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</si>
  <si>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</si>
  <si>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</si>
  <si>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</si>
  <si>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</si>
  <si>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</si>
  <si>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</si>
  <si>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</si>
  <si>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</si>
  <si>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</si>
  <si>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</si>
  <si>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</si>
  <si>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</si>
  <si>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</si>
  <si>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</si>
  <si>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</si>
  <si>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</si>
  <si>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</si>
  <si>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</si>
  <si>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</si>
  <si>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</si>
  <si>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</si>
  <si>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</si>
  <si>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</si>
  <si>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</si>
  <si>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</si>
  <si>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</si>
  <si>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</si>
  <si>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</si>
  <si>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</si>
  <si>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</si>
  <si>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</si>
  <si>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</si>
  <si>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</si>
  <si>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</si>
  <si>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</si>
  <si>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</si>
  <si>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</si>
  <si>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</si>
  <si>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</si>
  <si>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</si>
  <si>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</si>
  <si>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</si>
  <si>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</si>
  <si>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</si>
  <si>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</si>
  <si>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</si>
  <si>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</si>
  <si>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</si>
  <si>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</si>
  <si>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</si>
  <si>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</si>
  <si>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</si>
  <si>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</si>
  <si>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</si>
  <si>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</si>
  <si>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</si>
  <si>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</si>
  <si>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</si>
  <si>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</si>
  <si>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</si>
  <si>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</si>
  <si>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</si>
  <si>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</si>
  <si>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</si>
  <si>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</si>
  <si>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</si>
  <si>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</si>
  <si>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</si>
  <si>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</si>
  <si>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</si>
  <si>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</si>
  <si>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</si>
  <si>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</si>
  <si>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</si>
  <si>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</si>
  <si>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</si>
  <si>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</si>
  <si>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</si>
  <si>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</si>
  <si>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</si>
  <si>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</si>
  <si>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</si>
  <si>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</si>
  <si>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</si>
  <si>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</si>
  <si>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</si>
  <si>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</si>
  <si>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</si>
  <si>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</si>
  <si>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</si>
  <si>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</si>
  <si>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</si>
  <si>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</si>
  <si>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</si>
  <si>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</si>
  <si>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</si>
  <si>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</si>
  <si>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</si>
  <si>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</si>
  <si>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</si>
  <si>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</si>
  <si>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</si>
  <si>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</si>
  <si>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</si>
  <si>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</si>
  <si>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</si>
  <si>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</si>
  <si>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</si>
  <si>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</si>
  <si>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</si>
  <si>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</si>
  <si>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</si>
  <si>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</si>
  <si>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</si>
  <si>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</si>
  <si>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</si>
  <si>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</si>
  <si>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</si>
  <si>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</si>
  <si>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</si>
  <si>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</si>
  <si>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</si>
  <si>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</si>
  <si>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</si>
  <si>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</si>
  <si>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</si>
  <si>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</si>
  <si>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</si>
  <si>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</si>
  <si>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</si>
  <si>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</si>
  <si>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</si>
  <si>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</si>
  <si>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</si>
  <si>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</si>
  <si>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</si>
  <si>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</si>
  <si>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</si>
  <si>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</si>
  <si>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</si>
  <si>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</si>
  <si>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</si>
  <si>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</si>
  <si>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</si>
  <si>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</si>
  <si>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</si>
  <si>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</si>
  <si>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</si>
  <si>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</si>
  <si>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</si>
  <si>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</si>
  <si>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</si>
  <si>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</si>
  <si>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</si>
  <si>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</si>
  <si>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</si>
  <si>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</si>
  <si>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</si>
  <si>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</si>
  <si>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</si>
  <si>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</si>
  <si>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</si>
  <si>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</si>
  <si>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</si>
  <si>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</si>
  <si>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</si>
  <si>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</si>
  <si>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</si>
  <si>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</si>
  <si>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</si>
  <si>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</si>
  <si>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</si>
  <si>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</si>
  <si>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</si>
  <si>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</si>
  <si>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</si>
  <si>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</si>
  <si>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</si>
  <si>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</si>
  <si>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</si>
  <si>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</si>
  <si>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</si>
  <si>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</si>
  <si>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</si>
  <si>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</si>
  <si>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</si>
  <si>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</si>
  <si>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</si>
  <si>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</si>
  <si>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</si>
  <si>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</si>
  <si>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</si>
  <si>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</si>
  <si>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</si>
  <si>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</si>
  <si>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</si>
  <si>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</si>
  <si>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</si>
  <si>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</si>
  <si>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</si>
  <si>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</si>
  <si>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</si>
  <si>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</si>
  <si>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</si>
  <si>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</si>
  <si>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</si>
  <si>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</si>
  <si>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</si>
  <si>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</si>
  <si>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</si>
  <si>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</si>
  <si>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</si>
  <si>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</si>
  <si>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</si>
  <si>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</si>
  <si>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</si>
  <si>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</si>
  <si>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</si>
  <si>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</si>
  <si>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</si>
  <si>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</si>
  <si>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</si>
  <si>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</si>
  <si>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</si>
  <si>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</si>
  <si>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</si>
  <si>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</si>
  <si>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</si>
  <si>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</si>
  <si>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</si>
  <si>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</si>
  <si>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</si>
  <si>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</si>
  <si>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</si>
  <si>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</si>
  <si>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</si>
  <si>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</si>
  <si>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</si>
  <si>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</si>
  <si>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</si>
  <si>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</si>
  <si>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</si>
  <si>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</si>
  <si>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</si>
  <si>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</si>
  <si>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</si>
  <si>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</si>
  <si>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</si>
  <si>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</si>
  <si>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</si>
  <si>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</si>
  <si>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</si>
  <si>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</si>
  <si>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</si>
  <si>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</si>
  <si>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</si>
  <si>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</si>
  <si>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</si>
  <si>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</si>
  <si>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</si>
  <si>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</si>
  <si>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</si>
  <si>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</si>
  <si>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</si>
  <si>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</si>
  <si>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</si>
  <si>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</si>
  <si>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</si>
  <si>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</si>
  <si>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</si>
  <si>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</si>
  <si>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</si>
  <si>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</si>
  <si>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</si>
  <si>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</si>
  <si>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</si>
  <si>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</si>
  <si>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</si>
  <si>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</si>
  <si>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</si>
  <si>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</si>
  <si>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</si>
  <si>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</si>
  <si>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</si>
  <si>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</si>
  <si>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</si>
  <si>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</si>
  <si>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</si>
  <si>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</si>
  <si>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</si>
  <si>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</si>
  <si>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</si>
  <si>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</si>
  <si>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</si>
  <si>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</si>
  <si>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</si>
  <si>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</si>
  <si>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</si>
  <si>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</si>
  <si>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</si>
  <si>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</si>
  <si>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</si>
  <si>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</si>
  <si>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</si>
  <si>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</si>
  <si>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</si>
  <si>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</si>
  <si>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</si>
  <si>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</si>
  <si>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</si>
  <si>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</si>
  <si>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</si>
  <si>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</si>
  <si>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</si>
  <si>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</si>
  <si>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</si>
  <si>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</si>
  <si>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</si>
  <si>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</si>
  <si>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</si>
  <si>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</si>
  <si>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</si>
  <si>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</si>
  <si>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</si>
  <si>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</si>
  <si>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</si>
  <si>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</si>
  <si>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</si>
  <si>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</si>
  <si>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</si>
  <si>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</si>
  <si>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</si>
  <si>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</si>
  <si>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</si>
  <si>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</si>
  <si>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</si>
  <si>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</si>
  <si>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</si>
  <si>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</si>
  <si>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</si>
  <si>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</si>
  <si>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</si>
  <si>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</si>
  <si>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</si>
  <si>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</si>
  <si>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</si>
  <si>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</si>
  <si>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</si>
  <si>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</si>
  <si>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</si>
  <si>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</si>
  <si>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</si>
  <si>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</si>
  <si>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</si>
  <si>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</si>
  <si>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</si>
  <si>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</si>
  <si>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</si>
  <si>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</si>
  <si>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</si>
  <si>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</si>
  <si>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</si>
  <si>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</si>
  <si>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</si>
  <si>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</si>
  <si>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</si>
  <si>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</si>
  <si>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</si>
  <si>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</si>
  <si>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</si>
  <si>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</si>
  <si>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</si>
  <si>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</si>
  <si>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</si>
  <si>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</si>
  <si>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</si>
  <si>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</si>
  <si>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</si>
  <si>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</si>
  <si>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</si>
  <si>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</si>
  <si>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</si>
  <si>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</si>
  <si>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</si>
  <si>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</si>
  <si>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</si>
  <si>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</si>
  <si>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</si>
  <si>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</si>
  <si>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</si>
  <si>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</si>
  <si>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</si>
  <si>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</si>
  <si>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</si>
  <si>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</si>
  <si>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</si>
  <si>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</si>
  <si>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</si>
  <si>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</si>
  <si>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</si>
  <si>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</si>
  <si>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</si>
  <si>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</si>
  <si>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</si>
  <si>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</si>
  <si>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</si>
  <si>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</si>
  <si>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</si>
  <si>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</si>
  <si>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</si>
  <si>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</si>
  <si>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</si>
  <si>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</si>
  <si>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</si>
  <si>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</si>
  <si>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</si>
  <si>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</si>
  <si>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</si>
  <si>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</si>
  <si>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</si>
  <si>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</si>
  <si>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</si>
  <si>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</si>
  <si>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</si>
  <si>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</si>
  <si>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</si>
  <si>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</si>
  <si>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</si>
  <si>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</si>
  <si>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</si>
  <si>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</si>
  <si>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</si>
  <si>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</si>
  <si>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</si>
  <si>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</si>
  <si>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</si>
  <si>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</si>
  <si>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</si>
  <si>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</si>
  <si>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</si>
  <si>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</si>
  <si>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</si>
  <si>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</si>
  <si>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</si>
  <si>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</si>
  <si>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</si>
  <si>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</si>
  <si>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</si>
  <si>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</si>
  <si>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</si>
  <si>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</si>
  <si>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</si>
  <si>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</si>
  <si>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</si>
  <si>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</si>
  <si>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</si>
  <si>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</si>
  <si>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</si>
  <si>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</si>
  <si>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</si>
  <si>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</si>
  <si>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</si>
  <si>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</si>
  <si>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</si>
  <si>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</si>
  <si>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</si>
  <si>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</si>
  <si>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</si>
  <si>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</si>
  <si>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</si>
  <si>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</si>
  <si>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</si>
  <si>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</si>
  <si>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</si>
  <si>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</si>
  <si>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</si>
  <si>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</si>
  <si>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</si>
  <si>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</si>
  <si>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</si>
  <si>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</si>
  <si>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</si>
  <si>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</si>
  <si>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</si>
  <si>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</si>
  <si>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</si>
  <si>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</si>
  <si>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</si>
  <si>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</si>
  <si>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</si>
  <si>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</si>
  <si>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</si>
  <si>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</si>
  <si>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</si>
  <si>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</si>
  <si>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</si>
  <si>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</si>
  <si>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</si>
  <si>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</si>
  <si>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</si>
  <si>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</si>
  <si>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</si>
  <si>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</si>
  <si>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</si>
  <si>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</si>
  <si>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</si>
  <si>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</si>
  <si>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</si>
  <si>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</si>
  <si>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</si>
  <si>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</si>
  <si>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</si>
  <si>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</si>
  <si>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</si>
  <si>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</si>
  <si>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</si>
  <si>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</si>
  <si>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</si>
  <si>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</si>
  <si>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</si>
  <si>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</si>
  <si>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</si>
  <si>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</si>
  <si>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</si>
  <si>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</si>
  <si>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</si>
  <si>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</si>
  <si>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</si>
  <si>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</si>
  <si>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</si>
  <si>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</si>
  <si>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</si>
  <si>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</si>
  <si>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</si>
  <si>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</si>
  <si>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</si>
  <si>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</si>
  <si>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</si>
  <si>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</si>
  <si>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</si>
  <si>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</si>
  <si>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</si>
  <si>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</si>
  <si>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</si>
  <si>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</si>
  <si>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</si>
  <si>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</si>
  <si>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</si>
  <si>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</si>
  <si>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</si>
  <si>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</si>
  <si>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</si>
  <si>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</si>
  <si>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</si>
  <si>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</si>
  <si>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</si>
  <si>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</si>
  <si>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</si>
  <si>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</si>
  <si>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</si>
  <si>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</si>
  <si>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</si>
  <si>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</si>
  <si>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</si>
  <si>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</si>
  <si>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</si>
  <si>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</si>
  <si>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</si>
  <si>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</si>
  <si>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</si>
  <si>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</si>
  <si>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</si>
  <si>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</si>
  <si>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</si>
  <si>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</si>
  <si>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</si>
  <si>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</si>
  <si>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</si>
  <si>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</si>
  <si>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</si>
  <si>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</si>
  <si>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</si>
  <si>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</si>
  <si>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</si>
  <si>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</si>
  <si>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</si>
  <si>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</si>
  <si>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</si>
  <si>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</si>
  <si>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</si>
  <si>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</si>
  <si>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</si>
  <si>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</si>
  <si>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</si>
  <si>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</si>
  <si>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</si>
  <si>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</si>
  <si>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</si>
  <si>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</si>
  <si>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</si>
  <si>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</si>
  <si>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</si>
  <si>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</si>
  <si>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</si>
  <si>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</si>
  <si>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</si>
  <si>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</si>
  <si>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</si>
  <si>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</si>
  <si>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</si>
  <si>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</si>
  <si>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</si>
  <si>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</si>
  <si>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</si>
  <si>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</si>
  <si>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</si>
  <si>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</si>
  <si>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</si>
  <si>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</si>
  <si>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</si>
  <si>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</si>
  <si>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</si>
  <si>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</si>
  <si>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</si>
  <si>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</si>
  <si>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</si>
  <si>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</si>
  <si>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</si>
  <si>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</si>
  <si>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</si>
  <si>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</si>
  <si>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</si>
  <si>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</si>
  <si>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</si>
  <si>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</si>
  <si>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</si>
  <si>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</si>
  <si>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</si>
  <si>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</si>
  <si>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</si>
  <si>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</si>
  <si>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</si>
  <si>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</si>
  <si>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</si>
  <si>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</si>
  <si>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</si>
  <si>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</si>
  <si>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</si>
  <si>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</si>
  <si>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</si>
  <si>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</si>
  <si>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</si>
  <si>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</si>
  <si>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</si>
  <si>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</si>
  <si>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</si>
  <si>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</si>
  <si>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</si>
  <si>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</si>
  <si>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</si>
  <si>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</si>
  <si>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</si>
  <si>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</si>
  <si>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</si>
  <si>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</si>
  <si>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</si>
  <si>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</si>
  <si>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</si>
  <si>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</si>
  <si>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</si>
  <si>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</si>
  <si>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</si>
  <si>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</si>
  <si>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</si>
  <si>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</si>
  <si>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</si>
  <si>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</si>
  <si>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</si>
  <si>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</si>
  <si>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</si>
  <si>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</si>
  <si>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</si>
  <si>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</si>
  <si>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</si>
  <si>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</si>
  <si>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</si>
  <si>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</si>
  <si>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</si>
  <si>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</si>
  <si>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</si>
  <si>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</si>
  <si>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</si>
  <si>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</si>
  <si>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</si>
  <si>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</si>
  <si>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</si>
  <si>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</si>
  <si>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</si>
  <si>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</si>
  <si>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</si>
  <si>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</si>
  <si>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</si>
  <si>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</si>
  <si>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</si>
  <si>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</si>
  <si>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</si>
  <si>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</si>
  <si>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</si>
  <si>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</si>
  <si>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</si>
  <si>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</si>
  <si>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</si>
  <si>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</si>
  <si>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</si>
  <si>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</si>
  <si>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</si>
  <si>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</si>
  <si>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</si>
  <si>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</si>
  <si>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</si>
  <si>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</si>
  <si>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</si>
  <si>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</si>
  <si>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</si>
  <si>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</si>
  <si>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</si>
  <si>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</si>
  <si>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</si>
  <si>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</si>
  <si>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</si>
  <si>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</si>
  <si>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</si>
  <si>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</si>
  <si>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</si>
  <si>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</si>
  <si>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</si>
  <si>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</si>
  <si>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</si>
  <si>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</si>
  <si>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</si>
  <si>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</si>
  <si>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</si>
  <si>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</si>
  <si>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</si>
  <si>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</si>
  <si>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</si>
  <si>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</si>
  <si>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</si>
  <si>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</si>
  <si>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</si>
  <si>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</si>
  <si>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</si>
  <si>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</si>
  <si>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</si>
  <si>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</si>
  <si>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</si>
  <si>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</si>
  <si>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</si>
  <si>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</si>
  <si>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</si>
  <si>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</si>
  <si>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</si>
  <si>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</si>
  <si>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</si>
  <si>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</si>
  <si>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</si>
  <si>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</si>
  <si>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</si>
  <si>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</si>
  <si>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</si>
  <si>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</si>
  <si>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</si>
  <si>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</si>
  <si>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</si>
  <si>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</si>
  <si>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</si>
  <si>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</si>
  <si>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</si>
  <si>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</si>
  <si>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</si>
  <si>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</si>
  <si>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</si>
  <si>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</si>
  <si>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</si>
  <si>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</si>
  <si>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</si>
  <si>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</si>
  <si>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</si>
  <si>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</si>
  <si>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</si>
  <si>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</si>
  <si>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</si>
  <si>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</si>
  <si>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</si>
  <si>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</si>
  <si>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</si>
  <si>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</si>
  <si>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</si>
  <si>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</si>
  <si>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</si>
  <si>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</si>
  <si>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</si>
  <si>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</si>
  <si>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</si>
  <si>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</si>
  <si>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</si>
  <si>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</si>
  <si>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</si>
  <si>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</si>
  <si>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</si>
  <si>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</si>
  <si>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</si>
  <si>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</si>
  <si>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</si>
  <si>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</si>
  <si>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</si>
  <si>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</si>
  <si>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</si>
  <si>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</si>
  <si>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</si>
  <si>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</si>
  <si>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</si>
  <si>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</si>
  <si>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</si>
  <si>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</si>
  <si>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</si>
  <si>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</si>
  <si>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</si>
  <si>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</si>
  <si>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</si>
  <si>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</si>
  <si>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</si>
  <si>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</si>
  <si>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</si>
  <si>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</si>
  <si>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</si>
  <si>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</si>
  <si>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</si>
  <si>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</si>
  <si>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</si>
  <si>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</si>
  <si>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</si>
  <si>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</si>
  <si>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</si>
  <si>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</si>
  <si>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</si>
  <si>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</si>
  <si>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</si>
  <si>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</si>
  <si>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</si>
  <si>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</si>
  <si>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</si>
  <si>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</si>
  <si>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</si>
  <si>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</si>
  <si>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</si>
  <si>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</si>
  <si>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</si>
  <si>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</si>
  <si>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</si>
  <si>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</si>
  <si>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</si>
  <si>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</si>
  <si>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</si>
  <si>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</si>
  <si>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</si>
  <si>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</si>
  <si>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</si>
  <si>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</si>
  <si>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</si>
  <si>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</si>
  <si>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</si>
  <si>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</si>
  <si>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</si>
  <si>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</si>
  <si>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</si>
  <si>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</si>
  <si>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</si>
  <si>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</si>
  <si>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</si>
  <si>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</si>
  <si>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</si>
  <si>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</si>
  <si>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</si>
  <si>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</si>
  <si>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</si>
  <si>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</si>
  <si>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</si>
  <si>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</si>
  <si>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医療法人財団みさき会たむら記念病院</t>
    <phoneticPr fontId="3"/>
  </si>
  <si>
    <t>〒288-0815 銚子市三崎町２－２６０９－１</t>
    <phoneticPr fontId="3"/>
  </si>
  <si>
    <t>〇</t>
  </si>
  <si>
    <t>医療法人</t>
  </si>
  <si>
    <t>複数の診療科で活用</t>
  </si>
  <si>
    <t>内科</t>
  </si>
  <si>
    <t>整形外科</t>
  </si>
  <si>
    <t>腎臓内科</t>
  </si>
  <si>
    <t>ＤＰＣ病院ではない</t>
  </si>
  <si>
    <t>有</t>
  </si>
  <si>
    <t>-</t>
    <phoneticPr fontId="3"/>
  </si>
  <si>
    <t>急性期機能</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</si>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</sst>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31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564</v>
      </c>
      <c r="M9" s="282" t="s">
        <v>567</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564</v>
      </c>
      <c r="M22" s="282" t="s">
        <v>567</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564</v>
      </c>
      <c r="M35" s="282" t="s">
        <v>567</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564</v>
      </c>
      <c r="M44" s="282" t="s">
        <v>567</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564</v>
      </c>
      <c r="M89" s="262" t="s">
        <v>567</v>
      </c>
    </row>
    <row r="90" spans="1:23" s="21" customFormat="1">
      <c r="A90" s="243"/>
      <c r="B90" s="1"/>
      <c r="C90" s="3"/>
      <c r="D90" s="3"/>
      <c r="E90" s="3"/>
      <c r="F90" s="3"/>
      <c r="G90" s="3"/>
      <c r="H90" s="287"/>
      <c r="I90" s="67" t="s">
        <v>36</v>
      </c>
      <c r="J90" s="68"/>
      <c r="K90" s="69"/>
      <c r="L90" s="262" t="s">
        <v>1045</v>
      </c>
      <c r="M90" s="262" t="s">
        <v>1046</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564</v>
      </c>
      <c r="M97" s="66" t="s">
        <v>567</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1046</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70</v>
      </c>
      <c r="K99" s="237" t="str">
        <f>IF(OR(COUNTIF(L99:M99,"未確認")&gt;0,COUNTIF(L99:M99,"~*")&gt;0),"※","")</f>
        <v/>
      </c>
      <c r="L99" s="258">
        <v>70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55</v>
      </c>
      <c r="K101" s="237" t="str">
        <f>IF(OR(COUNTIF(L101:M101,"未確認")&gt;0,COUNTIF(L101:M101,"~*")&gt;0),"※","")</f>
        <v/>
      </c>
      <c r="L101" s="258">
        <v>55</v>
      </c>
      <c r="M101" s="258">
        <v>0</v>
      </c>
    </row>
    <row r="102" spans="1:22" s="83" customFormat="1" ht="34.5" customHeight="1">
      <c r="A102" s="244" t="s">
        <v>610</v>
      </c>
      <c r="B102" s="84"/>
      <c r="C102" s="376"/>
      <c r="D102" s="378"/>
      <c r="E102" s="316" t="s">
        <v>612</v>
      </c>
      <c r="F102" s="317"/>
      <c r="G102" s="317"/>
      <c r="H102" s="318"/>
      <c r="I102" s="419"/>
      <c r="J102" s="256">
        <f t="shared" si="0"/>
        <v>55</v>
      </c>
      <c r="K102" s="237" t="str">
        <f t="shared" ref="K102:K111" si="1">IF(OR(COUNTIF(L101:M101,"未確認")&gt;0,COUNTIF(L101:M101,"~*")&gt;0),"※","")</f>
        <v/>
      </c>
      <c r="L102" s="258">
        <v>55</v>
      </c>
      <c r="M102" s="258">
        <v>0</v>
      </c>
    </row>
    <row r="103" spans="1:22" s="83" customFormat="1" ht="34.5" customHeight="1">
      <c r="A103" s="244" t="s">
        <v>613</v>
      </c>
      <c r="B103" s="84"/>
      <c r="C103" s="333" t="s">
        <v>46</v>
      </c>
      <c r="D103" s="335"/>
      <c r="E103" s="333" t="s">
        <v>42</v>
      </c>
      <c r="F103" s="334"/>
      <c r="G103" s="334"/>
      <c r="H103" s="335"/>
      <c r="I103" s="419"/>
      <c r="J103" s="256">
        <f t="shared" si="0"/>
        <v>97</v>
      </c>
      <c r="K103" s="237" t="str">
        <f t="shared" si="1"/>
        <v/>
      </c>
      <c r="L103" s="258">
        <v>0</v>
      </c>
      <c r="M103" s="258">
        <v>97</v>
      </c>
    </row>
    <row r="104" spans="1:22" s="83" customFormat="1" ht="34.5" customHeight="1">
      <c r="A104" s="244" t="s">
        <v>614</v>
      </c>
      <c r="B104" s="84"/>
      <c r="C104" s="395"/>
      <c r="D104" s="396"/>
      <c r="E104" s="427"/>
      <c r="F104" s="428"/>
      <c r="G104" s="319" t="s">
        <v>47</v>
      </c>
      <c r="H104" s="321"/>
      <c r="I104" s="419"/>
      <c r="J104" s="256">
        <f t="shared" si="0"/>
        <v>97</v>
      </c>
      <c r="K104" s="237" t="str">
        <f t="shared" si="1"/>
        <v/>
      </c>
      <c r="L104" s="258">
        <v>0</v>
      </c>
      <c r="M104" s="258">
        <v>97</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97</v>
      </c>
      <c r="K106" s="237" t="str">
        <f t="shared" si="1"/>
        <v/>
      </c>
      <c r="L106" s="258">
        <v>0</v>
      </c>
      <c r="M106" s="258">
        <v>97</v>
      </c>
    </row>
    <row r="107" spans="1:22" s="83" customFormat="1" ht="34.5" customHeight="1">
      <c r="A107" s="244" t="s">
        <v>614</v>
      </c>
      <c r="B107" s="84"/>
      <c r="C107" s="395"/>
      <c r="D107" s="396"/>
      <c r="E107" s="427"/>
      <c r="F107" s="428"/>
      <c r="G107" s="319" t="s">
        <v>47</v>
      </c>
      <c r="H107" s="321"/>
      <c r="I107" s="419"/>
      <c r="J107" s="256">
        <f t="shared" si="0"/>
        <v>97</v>
      </c>
      <c r="K107" s="237" t="str">
        <f t="shared" si="1"/>
        <v/>
      </c>
      <c r="L107" s="258">
        <v>0</v>
      </c>
      <c r="M107" s="258">
        <v>97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97</v>
      </c>
      <c r="K109" s="237" t="str">
        <f t="shared" si="1"/>
        <v/>
      </c>
      <c r="L109" s="258">
        <v>0</v>
      </c>
      <c r="M109" s="258">
        <v>97</v>
      </c>
    </row>
    <row r="110" spans="1:22" s="83" customFormat="1" ht="34.5" customHeight="1">
      <c r="A110" s="244" t="s">
        <v>614</v>
      </c>
      <c r="B110" s="84"/>
      <c r="C110" s="395"/>
      <c r="D110" s="396"/>
      <c r="E110" s="431"/>
      <c r="F110" s="432"/>
      <c r="G110" s="316" t="s">
        <v>47</v>
      </c>
      <c r="H110" s="318"/>
      <c r="I110" s="419"/>
      <c r="J110" s="256">
        <f t="shared" si="0"/>
        <v>97</v>
      </c>
      <c r="K110" s="237" t="str">
        <f t="shared" si="1"/>
        <v/>
      </c>
      <c r="L110" s="258">
        <v>0</v>
      </c>
      <c r="M110" s="258">
        <v>97</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564</v>
      </c>
      <c r="M118" s="66" t="s">
        <v>567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1046</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1039</v>
      </c>
    </row>
    <row r="121" spans="1:22" s="83" customFormat="1" ht="40.5" customHeight="1">
      <c r="A121" s="244" t="s">
        <v>618</v>
      </c>
      <c r="B121" s="1"/>
      <c r="C121" s="295"/>
      <c r="D121" s="297"/>
      <c r="E121" s="333" t="s">
        <v>53</v>
      </c>
      <c r="F121" s="334"/>
      <c r="G121" s="334"/>
      <c r="H121" s="335"/>
      <c r="I121" s="353"/>
      <c r="J121" s="101"/>
      <c r="K121" s="102"/>
      <c r="L121" s="98" t="s">
        <v>1039</v>
      </c>
      <c r="M121" s="98" t="s">
        <v>533</v>
      </c>
    </row>
    <row r="122" spans="1:22" s="83" customFormat="1" ht="40.5" customHeight="1">
      <c r="A122" s="244" t="s">
        <v>619</v>
      </c>
      <c r="B122" s="1"/>
      <c r="C122" s="295"/>
      <c r="D122" s="297"/>
      <c r="E122" s="395"/>
      <c r="F122" s="417"/>
      <c r="G122" s="417"/>
      <c r="H122" s="396"/>
      <c r="I122" s="353"/>
      <c r="J122" s="101"/>
      <c r="K122" s="102"/>
      <c r="L122" s="98" t="s">
        <v>1040</v>
      </c>
      <c r="M122" s="98" t="s">
        <v>533</v>
      </c>
    </row>
    <row r="123" spans="1:22" s="83" customFormat="1" ht="40.5" customHeight="1">
      <c r="A123" s="244" t="s">
        <v>620</v>
      </c>
      <c r="B123" s="1"/>
      <c r="C123" s="289"/>
      <c r="D123" s="290"/>
      <c r="E123" s="376"/>
      <c r="F123" s="377"/>
      <c r="G123" s="377"/>
      <c r="H123" s="378"/>
      <c r="I123" s="340"/>
      <c r="J123" s="105"/>
      <c r="K123" s="106"/>
      <c r="L123" s="98" t="s">
        <v>1041</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564</v>
      </c>
      <c r="M129" s="66" t="s">
        <v>567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1046</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567</v>
      </c>
    </row>
    <row r="132" spans="1:22" s="83" customFormat="1" ht="34.5" customHeight="1">
      <c r="A132" s="244" t="s">
        <v>621</v>
      </c>
      <c r="B132" s="84"/>
      <c r="C132" s="295"/>
      <c r="D132" s="297"/>
      <c r="E132" s="319" t="s">
        <v>58</v>
      </c>
      <c r="F132" s="320"/>
      <c r="G132" s="320"/>
      <c r="H132" s="321"/>
      <c r="I132" s="388"/>
      <c r="J132" s="101"/>
      <c r="K132" s="102"/>
      <c r="L132" s="82">
        <v>70</v>
      </c>
      <c r="M132" s="82">
        <v>97</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564</v>
      </c>
      <c r="M143" s="66" t="s">
        <v>567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1046</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59</v>
      </c>
      <c r="K154" s="264" t="str">
        <f t="shared" si="3"/>
        <v/>
      </c>
      <c r="L154" s="117">
        <v>59</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67</v>
      </c>
      <c r="K158" s="264" t="str">
        <f t="shared" si="3"/>
        <v/>
      </c>
      <c r="L158" s="117">
        <v>0</v>
      </c>
      <c r="M158" s="117">
        <v>67</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564</v>
      </c>
      <c r="M226" s="66" t="s">
        <v>567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1046</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564</v>
      </c>
      <c r="M234" s="66" t="s">
        <v>567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1046</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564</v>
      </c>
      <c r="M244" s="66" t="s">
        <v>567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1046</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564</v>
      </c>
      <c r="M253" s="66" t="s">
        <v>567</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1046</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564</v>
      </c>
      <c r="M263" s="66" t="s">
        <v>567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1046</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4.3</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row>
    <row r="268" spans="1:22" s="83" customFormat="1" ht="34.5" customHeight="1">
      <c r="A268" s="244" t="s">
        <v>724</v>
      </c>
      <c r="B268" s="84"/>
      <c r="C268" s="373"/>
      <c r="D268" s="373"/>
      <c r="E268" s="373"/>
      <c r="F268" s="373"/>
      <c r="G268" s="370" t="s">
        <v>148</v>
      </c>
      <c r="H268" s="370"/>
      <c r="I268" s="403"/>
      <c r="J268" s="267">
        <v>0.4</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16</v>
      </c>
      <c r="K269" s="81" t="str">
        <f t="shared" si="8"/>
        <v/>
      </c>
      <c r="L269" s="147">
        <v>10</v>
      </c>
      <c r="M269" s="147">
        <v>6</v>
      </c>
    </row>
    <row r="270" spans="1:22" s="83" customFormat="1" ht="34.5" customHeight="1">
      <c r="A270" s="249" t="s">
        <v>725</v>
      </c>
      <c r="B270" s="120"/>
      <c r="C270" s="370"/>
      <c r="D270" s="370"/>
      <c r="E270" s="370"/>
      <c r="F270" s="370"/>
      <c r="G270" s="370" t="s">
        <v>148</v>
      </c>
      <c r="H270" s="370"/>
      <c r="I270" s="403"/>
      <c r="J270" s="266">
        <f t="shared" si="9"/>
        <v>0.3</v>
      </c>
      <c r="K270" s="81" t="str">
        <f t="shared" si="8"/>
        <v/>
      </c>
      <c r="L270" s="148">
        <v>0</v>
      </c>
      <c r="M270" s="148">
        <v>0.3</v>
      </c>
    </row>
    <row r="271" spans="1:22" s="83" customFormat="1" ht="34.5" customHeight="1">
      <c r="A271" s="249" t="s">
        <v>726</v>
      </c>
      <c r="B271" s="120"/>
      <c r="C271" s="370" t="s">
        <v>151</v>
      </c>
      <c r="D271" s="371"/>
      <c r="E271" s="371"/>
      <c r="F271" s="371"/>
      <c r="G271" s="370" t="s">
        <v>146</v>
      </c>
      <c r="H271" s="370"/>
      <c r="I271" s="403"/>
      <c r="J271" s="266">
        <f t="shared" si="9"/>
        <v>19</v>
      </c>
      <c r="K271" s="81" t="str">
        <f t="shared" si="8"/>
        <v/>
      </c>
      <c r="L271" s="147">
        <v>5</v>
      </c>
      <c r="M271" s="147">
        <v>14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29</v>
      </c>
      <c r="K273" s="81" t="str">
        <f t="shared" si="8"/>
        <v/>
      </c>
      <c r="L273" s="147">
        <v>10</v>
      </c>
      <c r="M273" s="147">
        <v>19</v>
      </c>
    </row>
    <row r="274" spans="1:13" s="83" customFormat="1" ht="34.5" customHeight="1">
      <c r="A274" s="249" t="s">
        <v>727</v>
      </c>
      <c r="B274" s="120"/>
      <c r="C274" s="371"/>
      <c r="D274" s="371"/>
      <c r="E274" s="371"/>
      <c r="F274" s="371"/>
      <c r="G274" s="370" t="s">
        <v>148</v>
      </c>
      <c r="H274" s="370"/>
      <c r="I274" s="403"/>
      <c r="J274" s="266">
        <f t="shared" si="9"/>
        <v>0.7</v>
      </c>
      <c r="K274" s="81" t="str">
        <f t="shared" si="8"/>
        <v/>
      </c>
      <c r="L274" s="148">
        <v>0.3</v>
      </c>
      <c r="M274" s="148">
        <v>0.4</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3</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0.7</v>
      </c>
      <c r="N300" s="148">
        <v>0.3</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4</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0.3</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564</v>
      </c>
      <c r="M322" s="66" t="s">
        <v>567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1046</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564</v>
      </c>
      <c r="M342" s="66" t="s">
        <v>567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1046</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1</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564</v>
      </c>
      <c r="M367" s="66" t="s">
        <v>567</v>
      </c>
    </row>
    <row r="368" spans="1:22" s="118" customFormat="1" ht="20.25" customHeight="1">
      <c r="A368" s="243"/>
      <c r="B368" s="1"/>
      <c r="C368" s="3"/>
      <c r="D368" s="3"/>
      <c r="E368" s="3"/>
      <c r="F368" s="3"/>
      <c r="G368" s="3"/>
      <c r="H368" s="287"/>
      <c r="I368" s="67" t="s">
        <v>36</v>
      </c>
      <c r="J368" s="170"/>
      <c r="K368" s="79"/>
      <c r="L368" s="137" t="s">
        <v>1045</v>
      </c>
      <c r="M368" s="137" t="s">
        <v>1046</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564</v>
      </c>
      <c r="M390" s="66" t="s">
        <v>567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1046</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404</v>
      </c>
      <c r="K392" s="81" t="str">
        <f t="shared" ref="K392:K397" si="12">IF(OR(COUNTIF(L392:M392,"未確認")&gt;0,COUNTIF(L392:M392,"~*")&gt;0),"※","")</f>
        <v/>
      </c>
      <c r="L392" s="147">
        <v>341</v>
      </c>
      <c r="M392" s="147">
        <v>63</v>
      </c>
    </row>
    <row r="393" spans="1:22" s="83" customFormat="1" ht="34.5" customHeight="1">
      <c r="A393" s="249" t="s">
        <v>773</v>
      </c>
      <c r="B393" s="84"/>
      <c r="C393" s="369"/>
      <c r="D393" s="379"/>
      <c r="E393" s="319" t="s">
        <v>224</v>
      </c>
      <c r="F393" s="320"/>
      <c r="G393" s="320"/>
      <c r="H393" s="321"/>
      <c r="I393" s="342"/>
      <c r="J393" s="140">
        <f t="shared" si="11"/>
        <v>131</v>
      </c>
      <c r="K393" s="81" t="str">
        <f t="shared" si="12"/>
        <v/>
      </c>
      <c r="L393" s="147">
        <v>68</v>
      </c>
      <c r="M393" s="147">
        <v>63</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273</v>
      </c>
      <c r="K395" s="81" t="str">
        <f t="shared" si="12"/>
        <v/>
      </c>
      <c r="L395" s="147">
        <v>273</v>
      </c>
      <c r="M395" s="147">
        <v>0</v>
      </c>
    </row>
    <row r="396" spans="1:22" s="83" customFormat="1" ht="34.5" customHeight="1">
      <c r="A396" s="250" t="s">
        <v>776</v>
      </c>
      <c r="B396" s="1"/>
      <c r="C396" s="369"/>
      <c r="D396" s="319" t="s">
        <v>227</v>
      </c>
      <c r="E396" s="320"/>
      <c r="F396" s="320"/>
      <c r="G396" s="320"/>
      <c r="H396" s="321"/>
      <c r="I396" s="342"/>
      <c r="J396" s="140">
        <f t="shared" si="11"/>
        <v>39080</v>
      </c>
      <c r="K396" s="81" t="str">
        <f t="shared" si="12"/>
        <v/>
      </c>
      <c r="L396" s="147">
        <v>13357</v>
      </c>
      <c r="M396" s="147">
        <v>25723</v>
      </c>
    </row>
    <row r="397" spans="1:22" s="83" customFormat="1" ht="34.5" customHeight="1">
      <c r="A397" s="250" t="s">
        <v>777</v>
      </c>
      <c r="B397" s="119"/>
      <c r="C397" s="369"/>
      <c r="D397" s="319" t="s">
        <v>228</v>
      </c>
      <c r="E397" s="320"/>
      <c r="F397" s="320"/>
      <c r="G397" s="320"/>
      <c r="H397" s="321"/>
      <c r="I397" s="343"/>
      <c r="J397" s="140">
        <f t="shared" si="11"/>
        <v>122</v>
      </c>
      <c r="K397" s="81" t="str">
        <f t="shared" si="12"/>
        <v/>
      </c>
      <c r="L397" s="147">
        <v>63</v>
      </c>
      <c r="M397" s="147">
        <v>59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564</v>
      </c>
      <c r="M403" s="66" t="s">
        <v>567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1046</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404</v>
      </c>
      <c r="K405" s="81" t="str">
        <f t="shared" ref="K405:K422" si="14">IF(OR(COUNTIF(L405:M405,"未確認")&gt;0,COUNTIF(L405:M405,"~*")&gt;0),"※","")</f>
        <v/>
      </c>
      <c r="L405" s="147">
        <v>341</v>
      </c>
      <c r="M405" s="147">
        <v>63</v>
      </c>
    </row>
    <row r="406" spans="1:22" s="83" customFormat="1" ht="34.5" customHeight="1">
      <c r="A406" s="251" t="s">
        <v>779</v>
      </c>
      <c r="B406" s="119"/>
      <c r="C406" s="368"/>
      <c r="D406" s="374" t="s">
        <v>233</v>
      </c>
      <c r="E406" s="376" t="s">
        <v>234</v>
      </c>
      <c r="F406" s="377"/>
      <c r="G406" s="377"/>
      <c r="H406" s="378"/>
      <c r="I406" s="360"/>
      <c r="J406" s="140">
        <f t="shared" si="13"/>
        <v>126</v>
      </c>
      <c r="K406" s="81" t="str">
        <f t="shared" si="14"/>
        <v/>
      </c>
      <c r="L406" s="147">
        <v>63</v>
      </c>
      <c r="M406" s="147">
        <v>63</v>
      </c>
    </row>
    <row r="407" spans="1:22" s="83" customFormat="1" ht="34.5" customHeight="1">
      <c r="A407" s="251" t="s">
        <v>780</v>
      </c>
      <c r="B407" s="119"/>
      <c r="C407" s="368"/>
      <c r="D407" s="368"/>
      <c r="E407" s="319" t="s">
        <v>235</v>
      </c>
      <c r="F407" s="320"/>
      <c r="G407" s="320"/>
      <c r="H407" s="321"/>
      <c r="I407" s="360"/>
      <c r="J407" s="140">
        <f t="shared" si="13"/>
        <v>210</v>
      </c>
      <c r="K407" s="81" t="str">
        <f t="shared" si="14"/>
        <v/>
      </c>
      <c r="L407" s="147">
        <v>210</v>
      </c>
      <c r="M407" s="147">
        <v>0</v>
      </c>
    </row>
    <row r="408" spans="1:22" s="83" customFormat="1" ht="34.5" customHeight="1">
      <c r="A408" s="251" t="s">
        <v>781</v>
      </c>
      <c r="B408" s="119"/>
      <c r="C408" s="368"/>
      <c r="D408" s="368"/>
      <c r="E408" s="319" t="s">
        <v>236</v>
      </c>
      <c r="F408" s="320"/>
      <c r="G408" s="320"/>
      <c r="H408" s="321"/>
      <c r="I408" s="360"/>
      <c r="J408" s="140">
        <f t="shared" si="13"/>
        <v>65</v>
      </c>
      <c r="K408" s="81" t="str">
        <f t="shared" si="14"/>
        <v/>
      </c>
      <c r="L408" s="147">
        <v>65</v>
      </c>
      <c r="M408" s="147">
        <v>0</v>
      </c>
    </row>
    <row r="409" spans="1:22" s="83" customFormat="1" ht="34.5" customHeight="1">
      <c r="A409" s="251" t="s">
        <v>782</v>
      </c>
      <c r="B409" s="119"/>
      <c r="C409" s="368"/>
      <c r="D409" s="368"/>
      <c r="E409" s="316" t="s">
        <v>986</v>
      </c>
      <c r="F409" s="317"/>
      <c r="G409" s="317"/>
      <c r="H409" s="318"/>
      <c r="I409" s="360"/>
      <c r="J409" s="140">
        <f t="shared" si="13"/>
        <v>3</v>
      </c>
      <c r="K409" s="81" t="str">
        <f t="shared" si="14"/>
        <v/>
      </c>
      <c r="L409" s="147">
        <v>3</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400</v>
      </c>
      <c r="K413" s="81" t="str">
        <f t="shared" si="14"/>
        <v/>
      </c>
      <c r="L413" s="147">
        <v>341</v>
      </c>
      <c r="M413" s="147">
        <v>59</v>
      </c>
    </row>
    <row r="414" spans="1:22" s="83" customFormat="1" ht="34.5" customHeight="1">
      <c r="A414" s="251" t="s">
        <v>787</v>
      </c>
      <c r="B414" s="119"/>
      <c r="C414" s="368"/>
      <c r="D414" s="374" t="s">
        <v>240</v>
      </c>
      <c r="E414" s="376" t="s">
        <v>241</v>
      </c>
      <c r="F414" s="377"/>
      <c r="G414" s="377"/>
      <c r="H414" s="378"/>
      <c r="I414" s="360"/>
      <c r="J414" s="140">
        <f t="shared" si="13"/>
        <v>65</v>
      </c>
      <c r="K414" s="81" t="str">
        <f t="shared" si="14"/>
        <v/>
      </c>
      <c r="L414" s="147">
        <v>63</v>
      </c>
      <c r="M414" s="147">
        <v>2</v>
      </c>
    </row>
    <row r="415" spans="1:22" s="83" customFormat="1" ht="34.5" customHeight="1">
      <c r="A415" s="251" t="s">
        <v>788</v>
      </c>
      <c r="B415" s="119"/>
      <c r="C415" s="368"/>
      <c r="D415" s="368"/>
      <c r="E415" s="319" t="s">
        <v>242</v>
      </c>
      <c r="F415" s="320"/>
      <c r="G415" s="320"/>
      <c r="H415" s="321"/>
      <c r="I415" s="360"/>
      <c r="J415" s="140">
        <f t="shared" si="13"/>
        <v>230</v>
      </c>
      <c r="K415" s="81" t="str">
        <f t="shared" si="14"/>
        <v/>
      </c>
      <c r="L415" s="147">
        <v>213</v>
      </c>
      <c r="M415" s="147">
        <v>17</v>
      </c>
    </row>
    <row r="416" spans="1:22" s="83" customFormat="1" ht="34.5" customHeight="1">
      <c r="A416" s="251" t="s">
        <v>789</v>
      </c>
      <c r="B416" s="119"/>
      <c r="C416" s="368"/>
      <c r="D416" s="368"/>
      <c r="E416" s="319" t="s">
        <v>243</v>
      </c>
      <c r="F416" s="320"/>
      <c r="G416" s="320"/>
      <c r="H416" s="321"/>
      <c r="I416" s="360"/>
      <c r="J416" s="140">
        <f t="shared" si="13"/>
        <v>25</v>
      </c>
      <c r="K416" s="81" t="str">
        <f t="shared" si="14"/>
        <v/>
      </c>
      <c r="L416" s="147">
        <v>20</v>
      </c>
      <c r="M416" s="147">
        <v>5</v>
      </c>
    </row>
    <row r="417" spans="1:22" s="83" customFormat="1" ht="34.5" customHeight="1">
      <c r="A417" s="251" t="s">
        <v>790</v>
      </c>
      <c r="B417" s="119"/>
      <c r="C417" s="368"/>
      <c r="D417" s="368"/>
      <c r="E417" s="319" t="s">
        <v>244</v>
      </c>
      <c r="F417" s="320"/>
      <c r="G417" s="320"/>
      <c r="H417" s="321"/>
      <c r="I417" s="360"/>
      <c r="J417" s="140">
        <f t="shared" si="13"/>
        <v>11</v>
      </c>
      <c r="K417" s="81" t="str">
        <f t="shared" si="14"/>
        <v/>
      </c>
      <c r="L417" s="147">
        <v>6</v>
      </c>
      <c r="M417" s="147">
        <v>5</v>
      </c>
    </row>
    <row r="418" spans="1:22" s="83" customFormat="1" ht="34.5" customHeight="1">
      <c r="A418" s="251" t="s">
        <v>791</v>
      </c>
      <c r="B418" s="119"/>
      <c r="C418" s="368"/>
      <c r="D418" s="368"/>
      <c r="E418" s="319" t="s">
        <v>245</v>
      </c>
      <c r="F418" s="320"/>
      <c r="G418" s="320"/>
      <c r="H418" s="321"/>
      <c r="I418" s="360"/>
      <c r="J418" s="140">
        <f t="shared" si="13"/>
        <v>10</v>
      </c>
      <c r="K418" s="81" t="str">
        <f t="shared" si="14"/>
        <v/>
      </c>
      <c r="L418" s="147">
        <v>1</v>
      </c>
      <c r="M418" s="147">
        <v>9</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4</v>
      </c>
      <c r="K420" s="81" t="str">
        <f t="shared" si="14"/>
        <v/>
      </c>
      <c r="L420" s="147">
        <v>2</v>
      </c>
      <c r="M420" s="147">
        <v>2</v>
      </c>
    </row>
    <row r="421" spans="1:22" s="83" customFormat="1" ht="34.5" customHeight="1">
      <c r="A421" s="251" t="s">
        <v>794</v>
      </c>
      <c r="B421" s="119"/>
      <c r="C421" s="368"/>
      <c r="D421" s="368"/>
      <c r="E421" s="319" t="s">
        <v>247</v>
      </c>
      <c r="F421" s="320"/>
      <c r="G421" s="320"/>
      <c r="H421" s="321"/>
      <c r="I421" s="360"/>
      <c r="J421" s="140">
        <f t="shared" si="13"/>
        <v>55</v>
      </c>
      <c r="K421" s="81" t="str">
        <f t="shared" si="14"/>
        <v/>
      </c>
      <c r="L421" s="147">
        <v>36</v>
      </c>
      <c r="M421" s="147">
        <v>19</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564</v>
      </c>
      <c r="M428" s="66" t="s">
        <v>567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1046</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335</v>
      </c>
      <c r="K430" s="193" t="str">
        <f>IF(OR(COUNTIF(L430:M430,"未確認")&gt;0,COUNTIF(L430:M430,"~*")&gt;0),"※","")</f>
        <v/>
      </c>
      <c r="L430" s="147">
        <v>278</v>
      </c>
      <c r="M430" s="147">
        <v>57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13</v>
      </c>
      <c r="K432" s="193" t="str">
        <f>IF(OR(COUNTIF(L432:M432,"未確認")&gt;0,COUNTIF(L432:M432,"~*")&gt;0),"※","")</f>
        <v/>
      </c>
      <c r="L432" s="147">
        <v>3</v>
      </c>
      <c r="M432" s="147">
        <v>10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55</v>
      </c>
      <c r="K433" s="193" t="str">
        <f>IF(OR(COUNTIF(L433:M433,"未確認")&gt;0,COUNTIF(L433:M433,"~*")&gt;0),"※","")</f>
        <v/>
      </c>
      <c r="L433" s="147">
        <v>36</v>
      </c>
      <c r="M433" s="147">
        <v>19</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267</v>
      </c>
      <c r="K434" s="193" t="str">
        <f>IF(OR(COUNTIF(L434:M434,"未確認")&gt;0,COUNTIF(L434:M434,"~*")&gt;0),"※","")</f>
        <v/>
      </c>
      <c r="L434" s="147">
        <v>239</v>
      </c>
      <c r="M434" s="147">
        <v>28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564</v>
      </c>
      <c r="M441" s="66" t="s">
        <v>567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1046</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564</v>
      </c>
      <c r="M466" s="66" t="s">
        <v>567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1046</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14</v>
      </c>
      <c r="K468" s="201" t="str">
        <f t="shared" ref="K468:K475" si="16">IF(OR(COUNTIF(L468:M468,"未確認")&gt;0,COUNTIF(L468:M468,"*")&gt;0),"※","")</f>
        <v/>
      </c>
      <c r="L468" s="117">
        <v>14</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14</v>
      </c>
      <c r="K470" s="201" t="str">
        <f t="shared" si="16"/>
        <v/>
      </c>
      <c r="L470" s="117">
        <v>14</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11</v>
      </c>
      <c r="K481" s="201" t="str">
        <f t="shared" si="18"/>
        <v/>
      </c>
      <c r="L481" s="117">
        <v>11</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13</v>
      </c>
      <c r="K483" s="201" t="str">
        <f t="shared" si="18"/>
        <v/>
      </c>
      <c r="L483" s="117">
        <v>13</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564</v>
      </c>
      <c r="M502" s="66" t="s">
        <v>567</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1046</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564</v>
      </c>
      <c r="M514" s="66" t="s">
        <v>567</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1046</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564</v>
      </c>
      <c r="M520" s="66" t="s">
        <v>567</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1046</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564</v>
      </c>
      <c r="M525" s="66" t="s">
        <v>567</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1046</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564</v>
      </c>
      <c r="M530" s="66" t="s">
        <v>567</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1046</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564</v>
      </c>
      <c r="M543" s="66" t="s">
        <v>567</v>
      </c>
    </row>
    <row r="544" spans="1:22" s="1" customFormat="1" ht="20.25" customHeight="1">
      <c r="A544" s="243"/>
      <c r="C544" s="62"/>
      <c r="D544" s="3"/>
      <c r="E544" s="3"/>
      <c r="F544" s="3"/>
      <c r="G544" s="3"/>
      <c r="H544" s="287"/>
      <c r="I544" s="67" t="s">
        <v>36</v>
      </c>
      <c r="J544" s="68"/>
      <c r="K544" s="186"/>
      <c r="L544" s="70" t="s">
        <v>1045</v>
      </c>
      <c r="M544" s="70" t="s">
        <v>1046</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564</v>
      </c>
      <c r="M588" s="66" t="s">
        <v>567</v>
      </c>
    </row>
    <row r="589" spans="1:22" s="1" customFormat="1" ht="20.25" customHeight="1">
      <c r="A589" s="243"/>
      <c r="C589" s="62"/>
      <c r="D589" s="3"/>
      <c r="E589" s="3"/>
      <c r="F589" s="3"/>
      <c r="G589" s="3"/>
      <c r="H589" s="287"/>
      <c r="I589" s="67" t="s">
        <v>36</v>
      </c>
      <c r="J589" s="68"/>
      <c r="K589" s="186"/>
      <c r="L589" s="70" t="s">
        <v>1045</v>
      </c>
      <c r="M589" s="70" t="s">
        <v>1046</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258</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51</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14</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59</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564</v>
      </c>
      <c r="M611" s="66" t="s">
        <v>567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1046</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14</v>
      </c>
      <c r="K622" s="201" t="str">
        <f t="shared" si="29"/>
        <v>※</v>
      </c>
      <c r="L622" s="117">
        <v>14</v>
      </c>
      <c r="M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564</v>
      </c>
      <c r="M629" s="66" t="s">
        <v>567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1046</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t="s">
        <v>541</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14</v>
      </c>
      <c r="K637" s="201" t="str">
        <f t="shared" si="31"/>
        <v>※</v>
      </c>
      <c r="L637" s="117">
        <v>14</v>
      </c>
      <c r="M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564</v>
      </c>
      <c r="M644" s="66" t="s">
        <v>567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1046</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99</v>
      </c>
      <c r="K646" s="201" t="str">
        <f t="shared" ref="K646:K660" si="33">IF(OR(COUNTIF(L646:M646,"未確認")&gt;0,COUNTIF(L646:M646,"*")&gt;0),"※","")</f>
        <v/>
      </c>
      <c r="L646" s="117">
        <v>41</v>
      </c>
      <c r="M646" s="117">
        <v>58</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35</v>
      </c>
      <c r="K648" s="201" t="str">
        <f t="shared" si="33"/>
        <v/>
      </c>
      <c r="L648" s="117">
        <v>11</v>
      </c>
      <c r="M648" s="117">
        <v>24</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64</v>
      </c>
      <c r="K650" s="201" t="str">
        <f t="shared" si="33"/>
        <v/>
      </c>
      <c r="L650" s="117">
        <v>30</v>
      </c>
      <c r="M650" s="117">
        <v>34</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29</v>
      </c>
      <c r="K655" s="201" t="str">
        <f t="shared" si="33"/>
        <v>※</v>
      </c>
      <c r="L655" s="117">
        <v>29</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18</v>
      </c>
      <c r="K657" s="201" t="str">
        <f t="shared" si="33"/>
        <v/>
      </c>
      <c r="L657" s="117">
        <v>18</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564</v>
      </c>
      <c r="M665" s="66" t="s">
        <v>567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1046</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564</v>
      </c>
      <c r="M681" s="66" t="s">
        <v>567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1046</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31</v>
      </c>
      <c r="K683" s="201" t="str">
        <f>IF(OR(COUNTIF(L683:M683,"未確認")&gt;0,COUNTIF(L683:M683,"*")&gt;0),"※","")</f>
        <v/>
      </c>
      <c r="L683" s="117">
        <v>0</v>
      </c>
      <c r="M683" s="117">
        <v>31</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564</v>
      </c>
      <c r="M691" s="66" t="s">
        <v>567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1046</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564</v>
      </c>
      <c r="M704" s="66" t="s">
        <v>567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1046</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13014F-9B6C-4636-AF0F-B2CAD9E6D99B}"/>
    <hyperlink ref="J71:L71" location="病院!B464" display="・手術の状況" xr:uid="{F1AC77D0-4219-4927-9A95-547187CE0F1B}"/>
    <hyperlink ref="J72:L72" location="病院!B500" display="・がん、脳卒中、心筋梗塞、分娩、精神医療への対応状況" xr:uid="{BF625DC7-9A3C-4CFE-AEB9-62A33E0A135F}"/>
    <hyperlink ref="J73:L73" location="病院!B541" display="・重症患者への対応状況" xr:uid="{5AA9B263-89E4-4F92-811E-D9484B91BF2B}"/>
    <hyperlink ref="J74:L74" location="病院!B586" display="・救急医療の実施状況" xr:uid="{E815C02B-EB77-44E0-BC85-BD4A98265E9B}"/>
    <hyperlink ref="J75:L75" location="病院!B609" display="・急性期後の支援、在宅復帰の支援の状況" xr:uid="{54F50089-F7FB-4A89-BBC0-A9E9C1851B08}"/>
    <hyperlink ref="J76:L76" location="病院!B627" display="・全身管理の状況" xr:uid="{7E7C5741-B69B-4DE3-85FC-92E82AE9DED8}"/>
    <hyperlink ref="J78:L78" location="病院!B679" display="・長期療養患者の受入状況" xr:uid="{52BAB461-4B8F-4272-A7B8-6CF6D894D940}"/>
    <hyperlink ref="J77:L77" location="病院!B642" display="・リハビリテーションの実施状況" xr:uid="{212AD21E-6DBA-48A0-B685-33E4CC430748}"/>
    <hyperlink ref="J79:L79" location="病院!B689" display="・重度の障害児等の受入状況" xr:uid="{591BAC1A-D021-4F98-A44D-ED1762D6FAC4}"/>
    <hyperlink ref="J80:L80" location="病院!B702" display="・医科歯科の連携状況" xr:uid="{8F03F965-A1B5-4C7C-91B6-B3D9B26A48AC}"/>
    <hyperlink ref="M71:N71" location="'病院(H30案)'!B448" display="・手術の状況" xr:uid="{73E8A56C-B292-4233-A4B5-096EC7AFAB3F}"/>
    <hyperlink ref="M72:N72" location="'病院(H30案)'!B484" display="・がん、脳卒中、心筋梗塞、分娩、精神医療への対応状況" xr:uid="{4A05C862-1D54-4F7C-8DC8-BC7DDE80E130}"/>
    <hyperlink ref="M73:N73" location="'病院(H30案)'!B525" display="・重症患者への対応状況" xr:uid="{3EAD139B-B481-417A-A807-A85EB444400A}"/>
    <hyperlink ref="M74:N74" location="'病院(H30案)'!B570" display="・救急医療の実施状況" xr:uid="{6BE604E3-E6D2-4189-A7B6-448A6356ED3A}"/>
    <hyperlink ref="M75:N75" location="'病院(H30案)'!B593" display="・急性期後の支援、在宅復帰の支援の状況" xr:uid="{2AFADEFE-DC21-444A-8DBA-68B442664249}"/>
    <hyperlink ref="C71:G71" location="病院!B87" display="・設置主体" xr:uid="{60B8070E-D5E5-4DB4-A0B4-51CBB586D9DE}"/>
    <hyperlink ref="C72:G72" location="病院!B95" display="・病床の状況" xr:uid="{F996B0A6-CA7A-44B4-B022-9BF8D8BE1CAB}"/>
    <hyperlink ref="C73:G73" location="病院!B116" display="・診療科" xr:uid="{FBB087C8-D581-44F0-BDB7-7479573A2215}"/>
    <hyperlink ref="C74:G74" location="病院!B127" display="・入院基本料・特定入院料及び届出病床数" xr:uid="{5260DB33-3978-4484-8955-9233BB335EAC}"/>
    <hyperlink ref="C75:G75" location="病院!B141" display="・算定する入院基本用・特定入院料等の状況" xr:uid="{3F3DE305-9B02-4991-8160-338F5D391C74}"/>
    <hyperlink ref="C76:G76" location="病院!B224" display="・DPC医療機関群の種類" xr:uid="{BD14E827-6D40-4E81-9DBC-F4BBF228DF9F}"/>
    <hyperlink ref="C77:G77" location="病院!B232" display="・救急告示病院、二次救急医療施設、三次救急医療施設の告示・認定の有無" xr:uid="{F906688D-CA4F-49C6-B128-225E51147889}"/>
    <hyperlink ref="C78:F78" location="病院!B242" display="・承認の有無" xr:uid="{A78FA827-7666-4177-BFBF-A8CAD301926A}"/>
    <hyperlink ref="C79:F79" location="病院!B251" display="・診療報酬の届出の有無" xr:uid="{34606A76-FCA7-49F6-9273-7264B03E362E}"/>
    <hyperlink ref="C80:F80" location="病院!B261" display="・職員数の状況" xr:uid="{F529D0C9-A74E-4BA0-97B4-74331647BB1E}"/>
    <hyperlink ref="C81:F81" location="病院!B320" display="・退院調整部門の設置状況" xr:uid="{1E9645CC-892A-46AA-968C-3B5CD3D1F26C}"/>
    <hyperlink ref="C82:F82" location="病院!B340" display="・医療機器の台数" xr:uid="{9F6940C5-62B1-4B2E-8606-4B6ACA267038}"/>
    <hyperlink ref="C83:G83" location="病院!B365" display="・過去1年間の間に病棟の再編・見直しがあった場合の報告対象期間" xr:uid="{6436E354-3CCF-4076-AE37-948E150A9B72}"/>
    <hyperlink ref="H71:I71" location="病院!B388" display="・入院患者の状況（年間）" xr:uid="{7C3A1BAA-D336-47F2-BD93-155196A55FC4}"/>
    <hyperlink ref="H72:I72" location="病院!B401" display="・入院患者の状況（年間／入棟前の場所・退棟先の場所の状況）" xr:uid="{654BFB83-3C3C-40A9-B9B8-A3368CB57951}"/>
    <hyperlink ref="H73:I73" location="病院!B426" display="・退院後に在宅医療を必要とする患者の状況" xr:uid="{4B330FC7-6B38-4129-A431-DCCD1BB6E48D}"/>
    <hyperlink ref="H74:I74" location="病院!B438" display="・看取りを行った患者数" xr:uid="{ECEA7571-8F46-47E3-8910-D9049FE036E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2019-11-15T06:43:16Z</dcterms:modified>
</cp:coreProperties>
</file>