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D837DF1-52D2-4EA5-89D9-AA08365A47D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<sst xmlns="http://schemas.openxmlformats.org/spreadsheetml/2006/main" count="2981" uniqueCount="1047">
  <si>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</si>
  <si>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</si>
  <si>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</si>
  <si>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</si>
  <si>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</si>
  <si>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</si>
  <si>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</si>
  <si>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</si>
  <si>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</si>
  <si>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</si>
  <si>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</si>
  <si>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</si>
  <si>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</si>
  <si>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</si>
  <si>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</si>
  <si>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</si>
  <si>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</si>
  <si>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</si>
  <si>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</si>
  <si>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</si>
  <si>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</si>
  <si>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</si>
  <si>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</si>
  <si>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</si>
  <si>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</si>
  <si>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</si>
  <si>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</si>
  <si>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</si>
  <si>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</si>
  <si>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</si>
  <si>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</si>
  <si>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</si>
  <si>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</si>
  <si>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</si>
  <si>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</si>
  <si>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</si>
  <si>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</si>
  <si>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</si>
  <si>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</si>
  <si>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</si>
  <si>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</si>
  <si>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</si>
  <si>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</si>
  <si>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</si>
  <si>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</si>
  <si>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</si>
  <si>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</si>
  <si>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</si>
  <si>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</si>
  <si>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</si>
  <si>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</si>
  <si>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</si>
  <si>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</si>
  <si>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</si>
  <si>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</si>
  <si>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</si>
  <si>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</si>
  <si>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</si>
  <si>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</si>
  <si>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</si>
  <si>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</si>
  <si>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</si>
  <si>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</si>
  <si>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</si>
  <si>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</si>
  <si>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</si>
  <si>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</si>
  <si>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</si>
  <si>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</si>
  <si>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</si>
  <si>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</si>
  <si>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</si>
  <si>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</si>
  <si>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</si>
  <si>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</si>
  <si>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</si>
  <si>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</si>
  <si>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</si>
  <si>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</si>
  <si>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</si>
  <si>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</si>
  <si>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</si>
  <si>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</si>
  <si>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</si>
  <si>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</si>
  <si>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</si>
  <si>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</si>
  <si>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</si>
  <si>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</si>
  <si>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</si>
  <si>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</si>
  <si>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</si>
  <si>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</si>
  <si>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</si>
  <si>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</si>
  <si>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</si>
  <si>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</si>
  <si>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</si>
  <si>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</si>
  <si>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</si>
  <si>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</si>
  <si>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</si>
  <si>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</si>
  <si>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</si>
  <si>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</si>
  <si>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</si>
  <si>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</si>
  <si>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</si>
  <si>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</si>
  <si>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</si>
  <si>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</si>
  <si>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</si>
  <si>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</si>
  <si>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</si>
  <si>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</si>
  <si>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</si>
  <si>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</si>
  <si>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</si>
  <si>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</si>
  <si>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</si>
  <si>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</si>
  <si>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</si>
  <si>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</si>
  <si>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</si>
  <si>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</si>
  <si>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</si>
  <si>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</si>
  <si>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</si>
  <si>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</si>
  <si>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</si>
  <si>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</si>
  <si>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</si>
  <si>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</si>
  <si>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</si>
  <si>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</si>
  <si>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</si>
  <si>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</si>
  <si>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</si>
  <si>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</si>
  <si>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</si>
  <si>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</si>
  <si>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</si>
  <si>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</si>
  <si>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</si>
  <si>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</si>
  <si>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</si>
  <si>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</si>
  <si>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</si>
  <si>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</si>
  <si>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</si>
  <si>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</si>
  <si>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</si>
  <si>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</si>
  <si>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</si>
  <si>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</si>
  <si>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</si>
  <si>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</si>
  <si>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</si>
  <si>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</si>
  <si>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</si>
  <si>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</si>
  <si>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</si>
  <si>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</si>
  <si>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</si>
  <si>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</si>
  <si>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</si>
  <si>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</si>
  <si>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</si>
  <si>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</si>
  <si>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</si>
  <si>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</si>
  <si>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</si>
  <si>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</si>
  <si>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</si>
  <si>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</si>
  <si>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</si>
  <si>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</si>
  <si>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</si>
  <si>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</si>
  <si>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</si>
  <si>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</si>
  <si>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</si>
  <si>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</si>
  <si>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</si>
  <si>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</si>
  <si>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</si>
  <si>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</si>
  <si>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</si>
  <si>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</si>
  <si>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</si>
  <si>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</si>
  <si>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</si>
  <si>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</si>
  <si>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</si>
  <si>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</si>
  <si>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</si>
  <si>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</si>
  <si>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</si>
  <si>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</si>
  <si>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</si>
  <si>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</si>
  <si>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</si>
  <si>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</si>
  <si>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</si>
  <si>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</si>
  <si>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</si>
  <si>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</si>
  <si>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</si>
  <si>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</si>
  <si>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</si>
  <si>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</si>
  <si>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</si>
  <si>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</si>
  <si>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</si>
  <si>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</si>
  <si>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</si>
  <si>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</si>
  <si>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</si>
  <si>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</si>
  <si>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</si>
  <si>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</si>
  <si>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</si>
  <si>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</si>
  <si>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</si>
  <si>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</si>
  <si>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</si>
  <si>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</si>
  <si>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</si>
  <si>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</si>
  <si>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</si>
  <si>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</si>
  <si>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</si>
  <si>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</si>
  <si>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</si>
  <si>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</si>
  <si>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</si>
  <si>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</si>
  <si>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</si>
  <si>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</si>
  <si>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</si>
  <si>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</si>
  <si>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</si>
  <si>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</si>
  <si>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</si>
  <si>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</si>
  <si>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</si>
  <si>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</si>
  <si>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</si>
  <si>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</si>
  <si>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</si>
  <si>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</si>
  <si>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</si>
  <si>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</si>
  <si>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</si>
  <si>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</si>
  <si>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</si>
  <si>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</si>
  <si>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</si>
  <si>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</si>
  <si>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</si>
  <si>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</si>
  <si>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</si>
  <si>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</si>
  <si>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</si>
  <si>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</si>
  <si>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</si>
  <si>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</si>
  <si>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</si>
  <si>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</si>
  <si>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</si>
  <si>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</si>
  <si>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</si>
  <si>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</si>
  <si>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</si>
  <si>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</si>
  <si>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</si>
  <si>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</si>
  <si>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</si>
  <si>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</si>
  <si>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</si>
  <si>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</si>
  <si>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</si>
  <si>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</si>
  <si>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</si>
  <si>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</si>
  <si>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</si>
  <si>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</si>
  <si>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</si>
  <si>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</si>
  <si>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</si>
  <si>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</si>
  <si>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</si>
  <si>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</si>
  <si>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</si>
  <si>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</si>
  <si>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</si>
  <si>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</si>
  <si>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</si>
  <si>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</si>
  <si>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</si>
  <si>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</si>
  <si>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</si>
  <si>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</si>
  <si>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</si>
  <si>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</si>
  <si>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</si>
  <si>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</si>
  <si>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</si>
  <si>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</si>
  <si>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</si>
  <si>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</si>
  <si>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</si>
  <si>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</si>
  <si>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</si>
  <si>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</si>
  <si>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</si>
  <si>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</si>
  <si>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</si>
  <si>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</si>
  <si>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</si>
  <si>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</si>
  <si>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</si>
  <si>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</si>
  <si>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</si>
  <si>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</si>
  <si>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</si>
  <si>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</si>
  <si>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</si>
  <si>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</si>
  <si>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</si>
  <si>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</si>
  <si>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</si>
  <si>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</si>
  <si>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</si>
  <si>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</si>
  <si>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</si>
  <si>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</si>
  <si>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</si>
  <si>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</si>
  <si>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</si>
  <si>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</si>
  <si>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</si>
  <si>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</si>
  <si>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</si>
  <si>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</si>
  <si>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</si>
  <si>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</si>
  <si>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</si>
  <si>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</si>
  <si>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</si>
  <si>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</si>
  <si>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</si>
  <si>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</si>
  <si>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</si>
  <si>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</si>
  <si>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</si>
  <si>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</si>
  <si>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</si>
  <si>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</si>
  <si>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</si>
  <si>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</si>
  <si>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</si>
  <si>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</si>
  <si>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</si>
  <si>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</si>
  <si>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</si>
  <si>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</si>
  <si>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</si>
  <si>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</si>
  <si>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</si>
  <si>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</si>
  <si>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</si>
  <si>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</si>
  <si>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</si>
  <si>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</si>
  <si>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</si>
  <si>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</si>
  <si>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</si>
  <si>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</si>
  <si>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</si>
  <si>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</si>
  <si>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</si>
  <si>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</si>
  <si>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</si>
  <si>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</si>
  <si>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</si>
  <si>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</si>
  <si>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</si>
  <si>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</si>
  <si>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</si>
  <si>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</si>
  <si>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</si>
  <si>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</si>
  <si>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</si>
  <si>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</si>
  <si>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</si>
  <si>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</si>
  <si>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</si>
  <si>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</si>
  <si>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</si>
  <si>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</si>
  <si>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</si>
  <si>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</si>
  <si>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</si>
  <si>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</si>
  <si>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</si>
  <si>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</si>
  <si>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</si>
  <si>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</si>
  <si>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</si>
  <si>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</si>
  <si>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</si>
  <si>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</si>
  <si>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</si>
  <si>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</si>
  <si>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</si>
  <si>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</si>
  <si>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</si>
  <si>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</si>
  <si>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</si>
  <si>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</si>
  <si>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</si>
  <si>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</si>
  <si>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</si>
  <si>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</si>
  <si>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</si>
  <si>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</si>
  <si>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</si>
  <si>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</si>
  <si>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</si>
  <si>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</si>
  <si>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</si>
  <si>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</si>
  <si>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</si>
  <si>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</si>
  <si>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</si>
  <si>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</si>
  <si>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</si>
  <si>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</si>
  <si>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</si>
  <si>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</si>
  <si>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</si>
  <si>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</si>
  <si>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</si>
  <si>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</si>
  <si>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</si>
  <si>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</si>
  <si>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</si>
  <si>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</si>
  <si>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</si>
  <si>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</si>
  <si>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</si>
  <si>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</si>
  <si>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</si>
  <si>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</si>
  <si>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</si>
  <si>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</si>
  <si>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</si>
  <si>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</si>
  <si>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</si>
  <si>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</si>
  <si>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</si>
  <si>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</si>
  <si>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</si>
  <si>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</si>
  <si>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</si>
  <si>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</si>
  <si>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</si>
  <si>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</si>
  <si>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</si>
  <si>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</si>
  <si>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</si>
  <si>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</si>
  <si>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</si>
  <si>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</si>
  <si>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</si>
  <si>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</si>
  <si>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</si>
  <si>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</si>
  <si>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</si>
  <si>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</si>
  <si>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</si>
  <si>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</si>
  <si>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</si>
  <si>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</si>
  <si>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</si>
  <si>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</si>
  <si>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</si>
  <si>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</si>
  <si>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</si>
  <si>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</si>
  <si>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</si>
  <si>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</si>
  <si>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</si>
  <si>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</si>
  <si>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</si>
  <si>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</si>
  <si>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</si>
  <si>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</si>
  <si>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</si>
  <si>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</si>
  <si>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</si>
  <si>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</si>
  <si>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</si>
  <si>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</si>
  <si>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</si>
  <si>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</si>
  <si>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</si>
  <si>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</si>
  <si>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</si>
  <si>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</si>
  <si>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</si>
  <si>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</si>
  <si>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</si>
  <si>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</si>
  <si>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</si>
  <si>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</si>
  <si>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</si>
  <si>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</si>
  <si>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</si>
  <si>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</si>
  <si>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</si>
  <si>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</si>
  <si>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</si>
  <si>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</si>
  <si>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</si>
  <si>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</si>
  <si>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</si>
  <si>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</si>
  <si>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</si>
  <si>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</si>
  <si>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</si>
  <si>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</si>
  <si>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</si>
  <si>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</si>
  <si>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</si>
  <si>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</si>
  <si>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</si>
  <si>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</si>
  <si>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</si>
  <si>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</si>
  <si>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</si>
  <si>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</si>
  <si>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</si>
  <si>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</si>
  <si>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</si>
  <si>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</si>
  <si>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</si>
  <si>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</si>
  <si>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</si>
  <si>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</si>
  <si>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</si>
  <si>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</si>
  <si>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</si>
  <si>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</si>
  <si>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</si>
  <si>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</si>
  <si>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</si>
  <si>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</si>
  <si>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</si>
  <si>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</si>
  <si>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</si>
  <si>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</si>
  <si>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</si>
  <si>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</si>
  <si>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</si>
  <si>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</si>
  <si>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</si>
  <si>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</si>
  <si>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</si>
  <si>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</si>
  <si>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</si>
  <si>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</si>
  <si>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</si>
  <si>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</si>
  <si>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</si>
  <si>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</si>
  <si>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</si>
  <si>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</si>
  <si>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</si>
  <si>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</si>
  <si>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</si>
  <si>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</si>
  <si>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</si>
  <si>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</si>
  <si>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</si>
  <si>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</si>
  <si>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</si>
  <si>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</si>
  <si>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</si>
  <si>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</si>
  <si>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</si>
  <si>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</si>
  <si>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</si>
  <si>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</si>
  <si>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</si>
  <si>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</si>
  <si>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</si>
  <si>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</si>
  <si>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</si>
  <si>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</si>
  <si>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</si>
  <si>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</si>
  <si>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</si>
  <si>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</si>
  <si>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</si>
  <si>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</si>
  <si>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</si>
  <si>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</si>
  <si>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</si>
  <si>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</si>
  <si>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</si>
  <si>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</si>
  <si>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</si>
  <si>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</si>
  <si>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</si>
  <si>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</si>
  <si>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</si>
  <si>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</si>
  <si>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</si>
  <si>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</si>
  <si>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</si>
  <si>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</si>
  <si>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</si>
  <si>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</si>
  <si>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</si>
  <si>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</si>
  <si>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</si>
  <si>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</si>
  <si>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</si>
  <si>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</si>
  <si>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</si>
  <si>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</si>
  <si>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</si>
  <si>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</si>
  <si>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</si>
  <si>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</si>
  <si>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</si>
  <si>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</si>
  <si>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</si>
  <si>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</si>
  <si>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</si>
  <si>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</si>
  <si>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</si>
  <si>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</si>
  <si>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</si>
  <si>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</si>
  <si>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</si>
  <si>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</si>
  <si>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</si>
  <si>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</si>
  <si>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</si>
  <si>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</si>
  <si>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</si>
  <si>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</si>
  <si>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</si>
  <si>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</si>
  <si>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</si>
  <si>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</si>
  <si>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</si>
  <si>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</si>
  <si>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</si>
  <si>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</si>
  <si>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</si>
  <si>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</si>
  <si>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</si>
  <si>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</si>
  <si>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</si>
  <si>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</si>
  <si>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</si>
  <si>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</si>
  <si>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</si>
  <si>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</si>
  <si>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</si>
  <si>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</si>
  <si>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</si>
  <si>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</si>
  <si>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</si>
  <si>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</si>
  <si>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</si>
  <si>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</si>
  <si>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</si>
  <si>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</si>
  <si>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</si>
  <si>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</si>
  <si>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</si>
  <si>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</si>
  <si>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</si>
  <si>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</si>
  <si>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</si>
  <si>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</si>
  <si>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</si>
  <si>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</si>
  <si>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</si>
  <si>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</si>
  <si>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</si>
  <si>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</si>
  <si>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</si>
  <si>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</si>
  <si>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</si>
  <si>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</si>
  <si>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</si>
  <si>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</si>
  <si>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</si>
  <si>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</si>
  <si>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</si>
  <si>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</si>
  <si>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</si>
  <si>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</si>
  <si>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</si>
  <si>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</si>
  <si>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</si>
  <si>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</si>
  <si>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</si>
  <si>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</si>
  <si>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</si>
  <si>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</si>
  <si>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</si>
  <si>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</si>
  <si>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</si>
  <si>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</si>
  <si>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</si>
  <si>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</si>
  <si>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</si>
  <si>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</si>
  <si>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</si>
  <si>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</si>
  <si>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</si>
  <si>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</si>
  <si>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</si>
  <si>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</si>
  <si>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</si>
  <si>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</si>
  <si>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</si>
  <si>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</si>
  <si>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</si>
  <si>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</si>
  <si>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</si>
  <si>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</si>
  <si>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</si>
  <si>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</si>
  <si>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</si>
  <si>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</si>
  <si>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</si>
  <si>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</si>
  <si>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</si>
  <si>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</si>
  <si>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</si>
  <si>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</si>
  <si>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</si>
  <si>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</si>
  <si>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</si>
  <si>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</si>
  <si>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</si>
  <si>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</si>
  <si>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</si>
  <si>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</si>
  <si>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</si>
  <si>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</si>
  <si>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</si>
  <si>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</si>
  <si>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</si>
  <si>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</si>
  <si>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</si>
  <si>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</si>
  <si>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</si>
  <si>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</si>
  <si>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</si>
  <si>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</si>
  <si>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</si>
  <si>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</si>
  <si>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</si>
  <si>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</si>
  <si>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</si>
  <si>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</si>
  <si>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</si>
  <si>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</si>
  <si>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</si>
  <si>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</si>
  <si>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</si>
  <si>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</si>
  <si>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</si>
  <si>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</si>
  <si>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</si>
  <si>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</si>
  <si>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</si>
  <si>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</si>
  <si>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</si>
  <si>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</si>
  <si>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</si>
  <si>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</si>
  <si>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</si>
  <si>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</si>
  <si>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</si>
  <si>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</si>
  <si>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</si>
  <si>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</si>
  <si>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</si>
  <si>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</si>
  <si>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</si>
  <si>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</si>
  <si>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</si>
  <si>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</si>
  <si>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</si>
  <si>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</si>
  <si>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</si>
  <si>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</si>
  <si>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</si>
  <si>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</si>
  <si>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</si>
  <si>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</si>
  <si>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</si>
  <si>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</si>
  <si>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</si>
  <si>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</si>
  <si>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</si>
  <si>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</si>
  <si>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</si>
  <si>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</si>
  <si>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</si>
  <si>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</si>
  <si>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</si>
  <si>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</si>
  <si>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</si>
  <si>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</si>
  <si>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</si>
  <si>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</si>
  <si>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</si>
  <si>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</si>
  <si>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</si>
  <si>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</si>
  <si>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</si>
  <si>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</si>
  <si>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</si>
  <si>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</si>
  <si>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</si>
  <si>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</si>
  <si>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</si>
  <si>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</si>
  <si>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</si>
  <si>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</si>
  <si>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</si>
  <si>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</si>
  <si>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</si>
  <si>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</si>
  <si>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</si>
  <si>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</si>
  <si>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</si>
  <si>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</si>
  <si>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</si>
  <si>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</si>
  <si>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</si>
  <si>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</si>
  <si>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</si>
  <si>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</si>
  <si>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</si>
  <si>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</si>
  <si>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</si>
  <si>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</si>
  <si>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</si>
  <si>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</si>
  <si>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</si>
  <si>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</si>
  <si>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</si>
  <si>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</si>
  <si>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</si>
  <si>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</si>
  <si>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</si>
  <si>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</si>
  <si>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</si>
  <si>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</si>
  <si>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</si>
  <si>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</si>
  <si>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</si>
  <si>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</si>
  <si>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</si>
  <si>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</si>
  <si>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</si>
  <si>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</si>
  <si>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</si>
  <si>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</si>
  <si>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</si>
  <si>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</si>
  <si>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</si>
  <si>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</si>
  <si>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</si>
  <si>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</si>
  <si>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</si>
  <si>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</si>
  <si>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</si>
  <si>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</si>
  <si>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</si>
  <si>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</si>
  <si>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</si>
  <si>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</si>
  <si>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</si>
  <si>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</si>
  <si>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</si>
  <si>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</si>
  <si>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</si>
  <si>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</si>
  <si>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</si>
  <si>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</si>
  <si>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</si>
  <si>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</si>
  <si>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</si>
  <si>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</si>
  <si>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</si>
  <si>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</si>
  <si>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</si>
  <si>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</si>
  <si>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</si>
  <si>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</si>
  <si>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</si>
  <si>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</si>
  <si>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</si>
  <si>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</si>
  <si>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</si>
  <si>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</si>
  <si>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</si>
  <si>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</si>
  <si>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</si>
  <si>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</si>
  <si>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</si>
  <si>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</si>
  <si>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</si>
  <si>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</si>
  <si>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</si>
  <si>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</si>
  <si>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</si>
  <si>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</si>
  <si>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</si>
  <si>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</si>
  <si>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</si>
  <si>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</si>
  <si>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</si>
  <si>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</si>
  <si>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</si>
  <si>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</si>
  <si>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</si>
  <si>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</si>
  <si>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</si>
  <si>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</si>
  <si>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</si>
  <si>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</si>
  <si>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</si>
  <si>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</si>
  <si>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</si>
  <si>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</si>
  <si>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</si>
  <si>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</si>
  <si>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</si>
  <si>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</si>
  <si>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</si>
  <si>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</si>
  <si>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</si>
  <si>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</si>
  <si>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</si>
  <si>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</si>
  <si>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</si>
  <si>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</si>
  <si>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</si>
  <si>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</si>
  <si>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</si>
  <si>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</si>
  <si>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</si>
  <si>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</si>
  <si>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</si>
  <si>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</si>
  <si>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</si>
  <si>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</si>
  <si>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</si>
  <si>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</si>
  <si>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</si>
  <si>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</si>
  <si>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</si>
  <si>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</si>
  <si>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</si>
  <si>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</si>
  <si>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</si>
  <si>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</si>
  <si>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</si>
  <si>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</si>
  <si>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</si>
  <si>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</si>
  <si>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</si>
  <si>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</si>
  <si>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</si>
  <si>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</si>
  <si>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</si>
  <si>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</si>
  <si>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</si>
  <si>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</si>
  <si>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</si>
  <si>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</si>
  <si>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</si>
  <si>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</si>
  <si>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</si>
  <si>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</si>
  <si>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</si>
  <si>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</si>
  <si>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</si>
  <si>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</si>
  <si>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</si>
  <si>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</si>
  <si>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</si>
  <si>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</si>
  <si>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</si>
  <si>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</si>
  <si>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</si>
  <si>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</si>
  <si>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</si>
  <si>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</si>
  <si>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</si>
  <si>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</si>
  <si>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</si>
  <si>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</si>
  <si>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</si>
  <si>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</si>
  <si>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</si>
  <si>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</si>
  <si>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</si>
  <si>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</si>
  <si>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</si>
  <si>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</si>
  <si>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</si>
  <si>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</si>
  <si>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</si>
  <si>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</si>
  <si>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</si>
  <si>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</si>
  <si>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</si>
  <si>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</si>
  <si>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</si>
  <si>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医療法人社団育誠會北総栄病院</t>
    <phoneticPr fontId="3"/>
  </si>
  <si>
    <t>〒270-1516 印旛郡栄町安食２４２１</t>
    <phoneticPr fontId="3"/>
  </si>
  <si>
    <t>〇</t>
  </si>
  <si>
    <t>医療法人</t>
  </si>
  <si>
    <t>複数の診療科で活用</t>
  </si>
  <si>
    <t>整形外科</t>
  </si>
  <si>
    <t>内科</t>
  </si>
  <si>
    <t>皮膚科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</si>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</sst>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64</v>
      </c>
      <c r="K99" s="237" t="str">
        <f>IF(OR(COUNTIF(L99:L99,"未確認")&gt;0,COUNTIF(L99:L99,"~*")&gt;0),"※","")</f>
        <v/>
      </c>
      <c r="L99" s="258">
        <v>64</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64</v>
      </c>
      <c r="K101" s="237" t="str">
        <f>IF(OR(COUNTIF(L101:L101,"未確認")&gt;0,COUNTIF(L101:L101,"~*")&gt;0),"※","")</f>
        <v/>
      </c>
      <c r="L101" s="258">
        <v>64</v>
      </c>
    </row>
    <row r="102" spans="1:22" s="83" customFormat="1" ht="34.5" customHeight="1">
      <c r="A102" s="244" t="s">
        <v>610</v>
      </c>
      <c r="B102" s="84"/>
      <c r="C102" s="375"/>
      <c r="D102" s="377"/>
      <c r="E102" s="315" t="s">
        <v>612</v>
      </c>
      <c r="F102" s="316"/>
      <c r="G102" s="316"/>
      <c r="H102" s="317"/>
      <c r="I102" s="418"/>
      <c r="J102" s="256">
        <f t="shared" si="0"/>
        <v>64</v>
      </c>
      <c r="K102" s="237" t="str">
        <f t="shared" ref="K102:K111" si="1">IF(OR(COUNTIF(L101:L101,"未確認")&gt;0,COUNTIF(L101:L101,"~*")&gt;0),"※","")</f>
        <v/>
      </c>
      <c r="L102" s="258">
        <v>64</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64</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90</v>
      </c>
      <c r="K154" s="264" t="str">
        <f t="shared" si="3"/>
        <v/>
      </c>
      <c r="L154" s="117">
        <v>90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1043</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0</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69"/>
      <c r="D270" s="369"/>
      <c r="E270" s="369"/>
      <c r="F270" s="369"/>
      <c r="G270" s="369" t="s">
        <v>148</v>
      </c>
      <c r="H270" s="369"/>
      <c r="I270" s="402"/>
      <c r="J270" s="266">
        <f t="shared" si="9"/>
        <v>1.6</v>
      </c>
      <c r="K270" s="81" t="str">
        <f t="shared" si="8"/>
        <v/>
      </c>
      <c r="L270" s="148">
        <v>1.6</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8</v>
      </c>
      <c r="K273" s="81" t="str">
        <f t="shared" si="8"/>
        <v/>
      </c>
      <c r="L273" s="147">
        <v>8</v>
      </c>
    </row>
    <row r="274" spans="1:12" s="83" customFormat="1" ht="34.5" customHeight="1">
      <c r="A274" s="249" t="s">
        <v>727</v>
      </c>
      <c r="B274" s="120"/>
      <c r="C274" s="370"/>
      <c r="D274" s="370"/>
      <c r="E274" s="370"/>
      <c r="F274" s="370"/>
      <c r="G274" s="369" t="s">
        <v>148</v>
      </c>
      <c r="H274" s="369"/>
      <c r="I274" s="402"/>
      <c r="J274" s="266">
        <f t="shared" si="9"/>
        <v>0.4</v>
      </c>
      <c r="K274" s="81" t="str">
        <f t="shared" si="8"/>
        <v/>
      </c>
      <c r="L274" s="148">
        <v>0.4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2</v>
      </c>
      <c r="M297" s="147">
        <v>3</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1043</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1</v>
      </c>
      <c r="K327" s="81"/>
      <c r="L327" s="269"/>
    </row>
    <row r="328" spans="1:22" s="83" customFormat="1" ht="34.5" customHeight="1">
      <c r="A328" s="249" t="s">
        <v>747</v>
      </c>
      <c r="B328" s="159"/>
      <c r="C328" s="369"/>
      <c r="D328" s="369"/>
      <c r="E328" s="369"/>
      <c r="F328" s="370"/>
      <c r="G328" s="370"/>
      <c r="H328" s="287" t="s">
        <v>174</v>
      </c>
      <c r="I328" s="352"/>
      <c r="J328" s="267">
        <v>1</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1</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1</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657</v>
      </c>
      <c r="K392" s="81" t="str">
        <f t="shared" ref="K392:K397" si="11">IF(OR(COUNTIF(L392:L392,"未確認")&gt;0,COUNTIF(L392:L392,"~*")&gt;0),"※","")</f>
        <v/>
      </c>
      <c r="L392" s="147">
        <v>657</v>
      </c>
    </row>
    <row r="393" spans="1:22" s="83" customFormat="1" ht="34.5" customHeight="1">
      <c r="A393" s="249" t="s">
        <v>773</v>
      </c>
      <c r="B393" s="84"/>
      <c r="C393" s="368"/>
      <c r="D393" s="378"/>
      <c r="E393" s="318" t="s">
        <v>224</v>
      </c>
      <c r="F393" s="319"/>
      <c r="G393" s="319"/>
      <c r="H393" s="320"/>
      <c r="I393" s="341"/>
      <c r="J393" s="140">
        <f t="shared" si="10"/>
        <v>85</v>
      </c>
      <c r="K393" s="81" t="str">
        <f t="shared" si="11"/>
        <v/>
      </c>
      <c r="L393" s="147">
        <v>85</v>
      </c>
    </row>
    <row r="394" spans="1:22" s="83" customFormat="1" ht="34.5" customHeight="1">
      <c r="A394" s="250" t="s">
        <v>774</v>
      </c>
      <c r="B394" s="84"/>
      <c r="C394" s="368"/>
      <c r="D394" s="379"/>
      <c r="E394" s="318" t="s">
        <v>225</v>
      </c>
      <c r="F394" s="319"/>
      <c r="G394" s="319"/>
      <c r="H394" s="320"/>
      <c r="I394" s="341"/>
      <c r="J394" s="140">
        <f t="shared" si="10"/>
        <v>508</v>
      </c>
      <c r="K394" s="81" t="str">
        <f t="shared" si="11"/>
        <v/>
      </c>
      <c r="L394" s="147">
        <v>508</v>
      </c>
    </row>
    <row r="395" spans="1:22" s="83" customFormat="1" ht="34.5" customHeight="1">
      <c r="A395" s="250" t="s">
        <v>775</v>
      </c>
      <c r="B395" s="84"/>
      <c r="C395" s="368"/>
      <c r="D395" s="380"/>
      <c r="E395" s="318" t="s">
        <v>226</v>
      </c>
      <c r="F395" s="319"/>
      <c r="G395" s="319"/>
      <c r="H395" s="320"/>
      <c r="I395" s="341"/>
      <c r="J395" s="140">
        <f t="shared" si="10"/>
        <v>64</v>
      </c>
      <c r="K395" s="81" t="str">
        <f t="shared" si="11"/>
        <v/>
      </c>
      <c r="L395" s="147">
        <v>64</v>
      </c>
    </row>
    <row r="396" spans="1:22" s="83" customFormat="1" ht="34.5" customHeight="1">
      <c r="A396" s="250" t="s">
        <v>776</v>
      </c>
      <c r="B396" s="1"/>
      <c r="C396" s="368"/>
      <c r="D396" s="318" t="s">
        <v>227</v>
      </c>
      <c r="E396" s="319"/>
      <c r="F396" s="319"/>
      <c r="G396" s="319"/>
      <c r="H396" s="320"/>
      <c r="I396" s="341"/>
      <c r="J396" s="140">
        <f t="shared" si="10"/>
        <v>19848</v>
      </c>
      <c r="K396" s="81" t="str">
        <f t="shared" si="11"/>
        <v/>
      </c>
      <c r="L396" s="147">
        <v>19848</v>
      </c>
    </row>
    <row r="397" spans="1:22" s="83" customFormat="1" ht="34.5" customHeight="1">
      <c r="A397" s="250" t="s">
        <v>777</v>
      </c>
      <c r="B397" s="119"/>
      <c r="C397" s="368"/>
      <c r="D397" s="318" t="s">
        <v>228</v>
      </c>
      <c r="E397" s="319"/>
      <c r="F397" s="319"/>
      <c r="G397" s="319"/>
      <c r="H397" s="320"/>
      <c r="I397" s="342"/>
      <c r="J397" s="140">
        <f t="shared" si="10"/>
        <v>659</v>
      </c>
      <c r="K397" s="81" t="str">
        <f t="shared" si="11"/>
        <v/>
      </c>
      <c r="L397" s="147">
        <v>659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657</v>
      </c>
      <c r="K405" s="81" t="str">
        <f t="shared" ref="K405:K422" si="13">IF(OR(COUNTIF(L405:L405,"未確認")&gt;0,COUNTIF(L405:L405,"~*")&gt;0),"※","")</f>
        <v/>
      </c>
      <c r="L405" s="147">
        <v>657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558</v>
      </c>
      <c r="K407" s="81" t="str">
        <f t="shared" si="13"/>
        <v/>
      </c>
      <c r="L407" s="147">
        <v>558</v>
      </c>
    </row>
    <row r="408" spans="1:22" s="83" customFormat="1" ht="34.5" customHeight="1">
      <c r="A408" s="251" t="s">
        <v>781</v>
      </c>
      <c r="B408" s="119"/>
      <c r="C408" s="367"/>
      <c r="D408" s="367"/>
      <c r="E408" s="318" t="s">
        <v>236</v>
      </c>
      <c r="F408" s="319"/>
      <c r="G408" s="319"/>
      <c r="H408" s="320"/>
      <c r="I408" s="359"/>
      <c r="J408" s="140">
        <f t="shared" si="12"/>
        <v>37</v>
      </c>
      <c r="K408" s="81" t="str">
        <f t="shared" si="13"/>
        <v/>
      </c>
      <c r="L408" s="147">
        <v>37</v>
      </c>
    </row>
    <row r="409" spans="1:22" s="83" customFormat="1" ht="34.5" customHeight="1">
      <c r="A409" s="251" t="s">
        <v>782</v>
      </c>
      <c r="B409" s="119"/>
      <c r="C409" s="367"/>
      <c r="D409" s="367"/>
      <c r="E409" s="315" t="s">
        <v>986</v>
      </c>
      <c r="F409" s="316"/>
      <c r="G409" s="316"/>
      <c r="H409" s="317"/>
      <c r="I409" s="359"/>
      <c r="J409" s="140">
        <f t="shared" si="12"/>
        <v>62</v>
      </c>
      <c r="K409" s="81" t="str">
        <f t="shared" si="13"/>
        <v/>
      </c>
      <c r="L409" s="147">
        <v>62</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659</v>
      </c>
      <c r="K413" s="81" t="str">
        <f t="shared" si="13"/>
        <v/>
      </c>
      <c r="L413" s="147">
        <v>659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515</v>
      </c>
      <c r="K415" s="81" t="str">
        <f t="shared" si="13"/>
        <v/>
      </c>
      <c r="L415" s="147">
        <v>515</v>
      </c>
    </row>
    <row r="416" spans="1:22" s="83" customFormat="1" ht="34.5" customHeight="1">
      <c r="A416" s="251" t="s">
        <v>789</v>
      </c>
      <c r="B416" s="119"/>
      <c r="C416" s="367"/>
      <c r="D416" s="367"/>
      <c r="E416" s="318" t="s">
        <v>243</v>
      </c>
      <c r="F416" s="319"/>
      <c r="G416" s="319"/>
      <c r="H416" s="320"/>
      <c r="I416" s="359"/>
      <c r="J416" s="140">
        <f t="shared" si="12"/>
        <v>20</v>
      </c>
      <c r="K416" s="81" t="str">
        <f t="shared" si="13"/>
        <v/>
      </c>
      <c r="L416" s="147">
        <v>20</v>
      </c>
    </row>
    <row r="417" spans="1:22" s="83" customFormat="1" ht="34.5" customHeight="1">
      <c r="A417" s="251" t="s">
        <v>790</v>
      </c>
      <c r="B417" s="119"/>
      <c r="C417" s="367"/>
      <c r="D417" s="367"/>
      <c r="E417" s="318" t="s">
        <v>244</v>
      </c>
      <c r="F417" s="319"/>
      <c r="G417" s="319"/>
      <c r="H417" s="320"/>
      <c r="I417" s="359"/>
      <c r="J417" s="140">
        <f t="shared" si="12"/>
        <v>47</v>
      </c>
      <c r="K417" s="81" t="str">
        <f t="shared" si="13"/>
        <v/>
      </c>
      <c r="L417" s="147">
        <v>47</v>
      </c>
    </row>
    <row r="418" spans="1:22" s="83" customFormat="1" ht="34.5" customHeight="1">
      <c r="A418" s="251" t="s">
        <v>791</v>
      </c>
      <c r="B418" s="119"/>
      <c r="C418" s="367"/>
      <c r="D418" s="367"/>
      <c r="E418" s="318" t="s">
        <v>245</v>
      </c>
      <c r="F418" s="319"/>
      <c r="G418" s="319"/>
      <c r="H418" s="320"/>
      <c r="I418" s="359"/>
      <c r="J418" s="140">
        <f t="shared" si="12"/>
        <v>20</v>
      </c>
      <c r="K418" s="81" t="str">
        <f t="shared" si="13"/>
        <v/>
      </c>
      <c r="L418" s="147">
        <v>20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14</v>
      </c>
      <c r="K420" s="81" t="str">
        <f t="shared" si="13"/>
        <v/>
      </c>
      <c r="L420" s="147">
        <v>14</v>
      </c>
    </row>
    <row r="421" spans="1:22" s="83" customFormat="1" ht="34.5" customHeight="1">
      <c r="A421" s="251" t="s">
        <v>794</v>
      </c>
      <c r="B421" s="119"/>
      <c r="C421" s="367"/>
      <c r="D421" s="367"/>
      <c r="E421" s="318" t="s">
        <v>247</v>
      </c>
      <c r="F421" s="319"/>
      <c r="G421" s="319"/>
      <c r="H421" s="320"/>
      <c r="I421" s="359"/>
      <c r="J421" s="140">
        <f t="shared" si="12"/>
        <v>43</v>
      </c>
      <c r="K421" s="81" t="str">
        <f t="shared" si="13"/>
        <v/>
      </c>
      <c r="L421" s="147">
        <v>43</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659</v>
      </c>
      <c r="K430" s="193" t="str">
        <f>IF(OR(COUNTIF(L430:L430,"未確認")&gt;0,COUNTIF(L430:L430,"~*")&gt;0),"※","")</f>
        <v/>
      </c>
      <c r="L430" s="147">
        <v>659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25</v>
      </c>
      <c r="K431" s="193" t="str">
        <f>IF(OR(COUNTIF(L431:L431,"未確認")&gt;0,COUNTIF(L431:L431,"~*")&gt;0),"※","")</f>
        <v/>
      </c>
      <c r="L431" s="147">
        <v>25</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633</v>
      </c>
      <c r="K433" s="193" t="str">
        <f>IF(OR(COUNTIF(L433:L433,"未確認")&gt;0,COUNTIF(L433:L433,"~*")&gt;0),"※","")</f>
        <v/>
      </c>
      <c r="L433" s="147">
        <v>633</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20</v>
      </c>
      <c r="K468" s="201" t="str">
        <f t="shared" ref="K468:K475" si="15">IF(OR(COUNTIF(L468:L468,"未確認")&gt;0,COUNTIF(L468:L468,"*")&gt;0),"※","")</f>
        <v/>
      </c>
      <c r="L468" s="117">
        <v>20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26</v>
      </c>
      <c r="K470" s="201" t="str">
        <f t="shared" si="15"/>
        <v/>
      </c>
      <c r="L470" s="117">
        <v>26</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18</v>
      </c>
      <c r="K481" s="201" t="str">
        <f t="shared" si="17"/>
        <v/>
      </c>
      <c r="L481" s="117">
        <v>18</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21</v>
      </c>
      <c r="K483" s="201" t="str">
        <f t="shared" si="17"/>
        <v/>
      </c>
      <c r="L483" s="117">
        <v>21</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580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31</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264</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33</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212</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10</v>
      </c>
      <c r="K614" s="201" t="str">
        <f t="shared" si="28"/>
        <v/>
      </c>
      <c r="L614" s="117">
        <v>10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30</v>
      </c>
      <c r="K617" s="201" t="str">
        <f t="shared" si="28"/>
        <v/>
      </c>
      <c r="L617" s="117">
        <v>30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f t="shared" si="27"/>
        <v>32</v>
      </c>
      <c r="K622" s="201" t="str">
        <f t="shared" si="28"/>
        <v/>
      </c>
      <c r="L622" s="117">
        <v>32</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10</v>
      </c>
      <c r="K632" s="201" t="str">
        <f t="shared" si="30"/>
        <v/>
      </c>
      <c r="L632" s="117">
        <v>10</v>
      </c>
    </row>
    <row r="633" spans="1:22" s="118" customFormat="1" ht="57">
      <c r="A633" s="252" t="s">
        <v>919</v>
      </c>
      <c r="B633" s="119"/>
      <c r="C633" s="318" t="s">
        <v>436</v>
      </c>
      <c r="D633" s="319"/>
      <c r="E633" s="319"/>
      <c r="F633" s="319"/>
      <c r="G633" s="319"/>
      <c r="H633" s="320"/>
      <c r="I633" s="122" t="s">
        <v>437</v>
      </c>
      <c r="J633" s="116">
        <f t="shared" si="29"/>
        <v>12</v>
      </c>
      <c r="K633" s="201" t="str">
        <f t="shared" si="30"/>
        <v/>
      </c>
      <c r="L633" s="117">
        <v>12</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15</v>
      </c>
      <c r="K635" s="201" t="str">
        <f t="shared" si="30"/>
        <v/>
      </c>
      <c r="L635" s="117">
        <v>15</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74</v>
      </c>
      <c r="K646" s="201" t="str">
        <f t="shared" ref="K646:K660" si="32">IF(OR(COUNTIF(L646:L646,"未確認")&gt;0,COUNTIF(L646:L646,"*")&gt;0),"※","")</f>
        <v/>
      </c>
      <c r="L646" s="117">
        <v>74</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65</v>
      </c>
      <c r="K650" s="201" t="str">
        <f t="shared" si="32"/>
        <v/>
      </c>
      <c r="L650" s="117">
        <v>65</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54</v>
      </c>
      <c r="K655" s="201" t="str">
        <f t="shared" si="32"/>
        <v/>
      </c>
      <c r="L655" s="117">
        <v>54</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41</v>
      </c>
      <c r="K657" s="201" t="str">
        <f t="shared" si="32"/>
        <v/>
      </c>
      <c r="L657" s="117">
        <v>41</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B2FB77-E154-4F3B-9AFC-232FB081B23C}"/>
    <hyperlink ref="J71:L71" location="病院!B464" display="・手術の状況" xr:uid="{5024515C-A585-4A71-8978-21EA2CF75BE4}"/>
    <hyperlink ref="J72:L72" location="病院!B500" display="・がん、脳卒中、心筋梗塞、分娩、精神医療への対応状況" xr:uid="{941BEDB9-C9E5-4619-BCDA-64CAE36CE02C}"/>
    <hyperlink ref="J73:L73" location="病院!B541" display="・重症患者への対応状況" xr:uid="{9202710D-DCB7-4D14-B2D0-62E32CB55700}"/>
    <hyperlink ref="J74:L74" location="病院!B586" display="・救急医療の実施状況" xr:uid="{9EC1B5CB-815C-4E54-AEB8-DE8DCE231D55}"/>
    <hyperlink ref="J75:L75" location="病院!B609" display="・急性期後の支援、在宅復帰の支援の状況" xr:uid="{EF39DDC3-0B52-471E-8D21-E3C08FC9CC25}"/>
    <hyperlink ref="J76:L76" location="病院!B627" display="・全身管理の状況" xr:uid="{CDC395EE-AA46-41BB-B8DA-CCF8D24804A1}"/>
    <hyperlink ref="J78:L78" location="病院!B679" display="・長期療養患者の受入状況" xr:uid="{0F3AB151-66B7-4786-9A96-45D91C84EDE6}"/>
    <hyperlink ref="J77:L77" location="病院!B642" display="・リハビリテーションの実施状況" xr:uid="{C5937C6B-6BE3-4C0F-96BB-49AC0EEA454F}"/>
    <hyperlink ref="J79:L79" location="病院!B689" display="・重度の障害児等の受入状況" xr:uid="{D560570E-4676-477A-9EDC-4984A41A0F00}"/>
    <hyperlink ref="J80:L80" location="病院!B702" display="・医科歯科の連携状況" xr:uid="{6C80655A-5E91-46FD-B31A-A3B6531CE2C4}"/>
    <hyperlink ref="M71:N71" location="'病院(H30案)'!B448" display="・手術の状況" xr:uid="{16BA7B15-AF15-4487-810C-79B263C7A160}"/>
    <hyperlink ref="M72:N72" location="'病院(H30案)'!B484" display="・がん、脳卒中、心筋梗塞、分娩、精神医療への対応状況" xr:uid="{A3BA6FE3-07AB-4EF8-BEA5-0DDC0417B1F7}"/>
    <hyperlink ref="M73:N73" location="'病院(H30案)'!B525" display="・重症患者への対応状況" xr:uid="{F4D73199-4196-45FF-855E-DA23489EEE1D}"/>
    <hyperlink ref="M74:N74" location="'病院(H30案)'!B570" display="・救急医療の実施状況" xr:uid="{9C27CD68-907C-4F25-80D2-EA86B1A9DD08}"/>
    <hyperlink ref="M75:N75" location="'病院(H30案)'!B593" display="・急性期後の支援、在宅復帰の支援の状況" xr:uid="{C7616A90-BB77-4DA2-BDAA-11F0240D124C}"/>
    <hyperlink ref="C71:G71" location="病院!B87" display="・設置主体" xr:uid="{8FAAF17E-7250-40BF-9E69-FCB491204FE7}"/>
    <hyperlink ref="C72:G72" location="病院!B95" display="・病床の状況" xr:uid="{00B19F9B-9D69-4982-A174-0E3400D0BAD9}"/>
    <hyperlink ref="C73:G73" location="病院!B116" display="・診療科" xr:uid="{92A8EC56-D561-417D-AE10-89095B1D796D}"/>
    <hyperlink ref="C74:G74" location="病院!B127" display="・入院基本料・特定入院料及び届出病床数" xr:uid="{3F093EB7-24E4-4F54-B9FE-506E3FC15BD6}"/>
    <hyperlink ref="C75:G75" location="病院!B141" display="・算定する入院基本用・特定入院料等の状況" xr:uid="{12C2576E-9C69-4ACB-86AB-FE98878EBE8E}"/>
    <hyperlink ref="C76:G76" location="病院!B224" display="・DPC医療機関群の種類" xr:uid="{73803923-9936-4622-9C30-F95E946268A8}"/>
    <hyperlink ref="C77:G77" location="病院!B232" display="・救急告示病院、二次救急医療施設、三次救急医療施設の告示・認定の有無" xr:uid="{41D46C0E-DBC3-44EA-9459-F82B2800B8E3}"/>
    <hyperlink ref="C78:F78" location="病院!B242" display="・承認の有無" xr:uid="{4ED88059-7880-4216-85D1-8470364C9C90}"/>
    <hyperlink ref="C79:F79" location="病院!B251" display="・診療報酬の届出の有無" xr:uid="{8830803E-50B3-4D3F-B1E1-112667EAA719}"/>
    <hyperlink ref="C80:F80" location="病院!B261" display="・職員数の状況" xr:uid="{F65D572A-2E62-4DC0-B628-A7E734562BEE}"/>
    <hyperlink ref="C81:F81" location="病院!B320" display="・退院調整部門の設置状況" xr:uid="{A0140D2A-C87F-42A3-9BB8-6B00C84A2065}"/>
    <hyperlink ref="C82:F82" location="病院!B340" display="・医療機器の台数" xr:uid="{D6D839C2-D3AE-4681-BEA0-80BD7B3ED2B1}"/>
    <hyperlink ref="C83:G83" location="病院!B365" display="・過去1年間の間に病棟の再編・見直しがあった場合の報告対象期間" xr:uid="{9EB1B9FE-251E-46B0-87BE-60D2F520E53E}"/>
    <hyperlink ref="H71:I71" location="病院!B388" display="・入院患者の状況（年間）" xr:uid="{BE98E787-FF44-49ED-8BCB-D99A928EACB3}"/>
    <hyperlink ref="H72:I72" location="病院!B401" display="・入院患者の状況（年間／入棟前の場所・退棟先の場所の状況）" xr:uid="{B3A4D4D4-320F-485C-8117-AB32E3A1A558}"/>
    <hyperlink ref="H73:I73" location="病院!B426" display="・退院後に在宅医療を必要とする患者の状況" xr:uid="{03855F90-3BFE-497A-9EA9-D00798B900C9}"/>
    <hyperlink ref="H74:I74" location="病院!B438" display="・看取りを行った患者数" xr:uid="{F602C9DC-41C3-4149-8C5E-8B8CFC9286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2019-11-15T06:40:15Z</dcterms:modified>
</cp:coreProperties>
</file>