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F5353C0D-C67A-49B5-8048-6381C0CAA89E}"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<sst xmlns="http://schemas.openxmlformats.org/spreadsheetml/2006/main" count="3451" uniqueCount="1050">
  <si>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</si>
  <si>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</si>
  <si>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</si>
  <si>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</si>
  <si>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</si>
  <si>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</si>
  <si>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</si>
  <si>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</si>
  <si>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</si>
  <si>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</si>
  <si>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</si>
  <si>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</si>
  <si>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</si>
  <si>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</si>
  <si>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</si>
  <si>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</si>
  <si>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</si>
  <si>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</si>
  <si>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</si>
  <si>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</si>
  <si>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</si>
  <si>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</si>
  <si>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</si>
  <si>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</si>
  <si>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</si>
  <si>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</si>
  <si>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</si>
  <si>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</si>
  <si>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</si>
  <si>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</si>
  <si>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</si>
  <si>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</si>
  <si>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</si>
  <si>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</si>
  <si>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</si>
  <si>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</si>
  <si>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</si>
  <si>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</si>
  <si>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</si>
  <si>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</si>
  <si>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</si>
  <si>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</si>
  <si>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</si>
  <si>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</si>
  <si>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</si>
  <si>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</si>
  <si>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</si>
  <si>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</si>
  <si>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</si>
  <si>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</si>
  <si>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</si>
  <si>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</si>
  <si>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</si>
  <si>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</si>
  <si>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</si>
  <si>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</si>
  <si>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</si>
  <si>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</si>
  <si>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</si>
  <si>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</si>
  <si>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</si>
  <si>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</si>
  <si>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</si>
  <si>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</si>
  <si>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</si>
  <si>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</si>
  <si>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</si>
  <si>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</si>
  <si>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</si>
  <si>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</si>
  <si>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</si>
  <si>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</si>
  <si>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</si>
  <si>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</si>
  <si>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</si>
  <si>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</si>
  <si>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</si>
  <si>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</si>
  <si>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</si>
  <si>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</si>
  <si>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</si>
  <si>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</si>
  <si>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</si>
  <si>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</si>
  <si>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</si>
  <si>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</si>
  <si>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</si>
  <si>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</si>
  <si>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</si>
  <si>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</si>
  <si>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</si>
  <si>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</si>
  <si>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</si>
  <si>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</si>
  <si>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</si>
  <si>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</si>
  <si>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</si>
  <si>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</si>
  <si>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</si>
  <si>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</si>
  <si>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</si>
  <si>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</si>
  <si>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</si>
  <si>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</si>
  <si>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</si>
  <si>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</si>
  <si>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</si>
  <si>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</si>
  <si>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</si>
  <si>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</si>
  <si>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</si>
  <si>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</si>
  <si>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</si>
  <si>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</si>
  <si>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</si>
  <si>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</si>
  <si>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</si>
  <si>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</si>
  <si>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</si>
  <si>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</si>
  <si>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</si>
  <si>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</si>
  <si>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</si>
  <si>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</si>
  <si>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</si>
  <si>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</si>
  <si>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</si>
  <si>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</si>
  <si>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</si>
  <si>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</si>
  <si>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</si>
  <si>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</si>
  <si>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</si>
  <si>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</si>
  <si>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</si>
  <si>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</si>
  <si>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</si>
  <si>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</si>
  <si>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</si>
  <si>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</si>
  <si>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</si>
  <si>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</si>
  <si>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</si>
  <si>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</si>
  <si>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</si>
  <si>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</si>
  <si>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</si>
  <si>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</si>
  <si>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</si>
  <si>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</si>
  <si>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</si>
  <si>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</si>
  <si>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</si>
  <si>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</si>
  <si>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</si>
  <si>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</si>
  <si>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</si>
  <si>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</si>
  <si>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</si>
  <si>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</si>
  <si>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</si>
  <si>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</si>
  <si>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</si>
  <si>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</si>
  <si>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</si>
  <si>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</si>
  <si>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</si>
  <si>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</si>
  <si>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</si>
  <si>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</si>
  <si>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</si>
  <si>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</si>
  <si>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</si>
  <si>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</si>
  <si>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</si>
  <si>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</si>
  <si>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</si>
  <si>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</si>
  <si>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</si>
  <si>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</si>
  <si>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</si>
  <si>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</si>
  <si>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</si>
  <si>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</si>
  <si>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</si>
  <si>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</si>
  <si>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</si>
  <si>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</si>
  <si>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</si>
  <si>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</si>
  <si>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</si>
  <si>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</si>
  <si>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</si>
  <si>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</si>
  <si>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</si>
  <si>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</si>
  <si>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</si>
  <si>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</si>
  <si>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</si>
  <si>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</si>
  <si>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</si>
  <si>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</si>
  <si>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</si>
  <si>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</si>
  <si>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</si>
  <si>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</si>
  <si>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</si>
  <si>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</si>
  <si>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</si>
  <si>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</si>
  <si>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</si>
  <si>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</si>
  <si>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</si>
  <si>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</si>
  <si>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</si>
  <si>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</si>
  <si>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</si>
  <si>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</si>
  <si>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</si>
  <si>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</si>
  <si>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</si>
  <si>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</si>
  <si>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</si>
  <si>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</si>
  <si>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</si>
  <si>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</si>
  <si>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</si>
  <si>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</si>
  <si>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</si>
  <si>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</si>
  <si>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</si>
  <si>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</si>
  <si>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</si>
  <si>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</si>
  <si>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</si>
  <si>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</si>
  <si>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</si>
  <si>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</si>
  <si>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</si>
  <si>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</si>
  <si>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</si>
  <si>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</si>
  <si>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</si>
  <si>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</si>
  <si>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</si>
  <si>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</si>
  <si>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</si>
  <si>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</si>
  <si>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</si>
  <si>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</si>
  <si>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</si>
  <si>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</si>
  <si>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</si>
  <si>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</si>
  <si>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</si>
  <si>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</si>
  <si>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</si>
  <si>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</si>
  <si>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</si>
  <si>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</si>
  <si>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</si>
  <si>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</si>
  <si>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</si>
  <si>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</si>
  <si>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</si>
  <si>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</si>
  <si>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</si>
  <si>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</si>
  <si>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</si>
  <si>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</si>
  <si>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</si>
  <si>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</si>
  <si>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</si>
  <si>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</si>
  <si>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</si>
  <si>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</si>
  <si>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</si>
  <si>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</si>
  <si>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</si>
  <si>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</si>
  <si>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</si>
  <si>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</si>
  <si>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</si>
  <si>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</si>
  <si>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</si>
  <si>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</si>
  <si>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</si>
  <si>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</si>
  <si>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</si>
  <si>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</si>
  <si>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</si>
  <si>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</si>
  <si>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</si>
  <si>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</si>
  <si>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</si>
  <si>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</si>
  <si>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</si>
  <si>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</si>
  <si>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</si>
  <si>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</si>
  <si>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</si>
  <si>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</si>
  <si>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</si>
  <si>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</si>
  <si>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</si>
  <si>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</si>
  <si>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</si>
  <si>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</si>
  <si>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</si>
  <si>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</si>
  <si>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</si>
  <si>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</si>
  <si>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</si>
  <si>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</si>
  <si>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</si>
  <si>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</si>
  <si>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</si>
  <si>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</si>
  <si>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</si>
  <si>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</si>
  <si>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</si>
  <si>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</si>
  <si>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</si>
  <si>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</si>
  <si>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</si>
  <si>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</si>
  <si>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</si>
  <si>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</si>
  <si>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</si>
  <si>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</si>
  <si>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</si>
  <si>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</si>
  <si>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</si>
  <si>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</si>
  <si>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</si>
  <si>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</si>
  <si>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</si>
  <si>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</si>
  <si>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</si>
  <si>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</si>
  <si>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</si>
  <si>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</si>
  <si>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</si>
  <si>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</si>
  <si>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</si>
  <si>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</si>
  <si>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</si>
  <si>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</si>
  <si>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</si>
  <si>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</si>
  <si>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</si>
  <si>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</si>
  <si>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</si>
  <si>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</si>
  <si>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</si>
  <si>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</si>
  <si>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</si>
  <si>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</si>
  <si>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</si>
  <si>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</si>
  <si>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</si>
  <si>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</si>
  <si>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</si>
  <si>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</si>
  <si>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</si>
  <si>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</si>
  <si>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</si>
  <si>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</si>
  <si>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</si>
  <si>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</si>
  <si>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</si>
  <si>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</si>
  <si>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</si>
  <si>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</si>
  <si>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</si>
  <si>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</si>
  <si>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</si>
  <si>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</si>
  <si>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</si>
  <si>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</si>
  <si>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</si>
  <si>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</si>
  <si>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</si>
  <si>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</si>
  <si>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</si>
  <si>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</si>
  <si>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</si>
  <si>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</si>
  <si>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</si>
  <si>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</si>
  <si>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</si>
  <si>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</si>
  <si>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</si>
  <si>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</si>
  <si>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</si>
  <si>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</si>
  <si>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</si>
  <si>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</si>
  <si>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</si>
  <si>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</si>
  <si>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</si>
  <si>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</si>
  <si>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</si>
  <si>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</si>
  <si>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</si>
  <si>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</si>
  <si>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</si>
  <si>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</si>
  <si>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</si>
  <si>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</si>
  <si>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</si>
  <si>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</si>
  <si>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</si>
  <si>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</si>
  <si>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</si>
  <si>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</si>
  <si>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</si>
  <si>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</si>
  <si>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</si>
  <si>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</si>
  <si>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</si>
  <si>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</si>
  <si>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</si>
  <si>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</si>
  <si>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</si>
  <si>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</si>
  <si>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</si>
  <si>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</si>
  <si>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</si>
  <si>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</si>
  <si>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</si>
  <si>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</si>
  <si>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</si>
  <si>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</si>
  <si>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</si>
  <si>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</si>
  <si>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</si>
  <si>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</si>
  <si>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</si>
  <si>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</si>
  <si>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</si>
  <si>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</si>
  <si>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</si>
  <si>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</si>
  <si>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</si>
  <si>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</si>
  <si>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</si>
  <si>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</si>
  <si>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</si>
  <si>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</si>
  <si>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</si>
  <si>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</si>
  <si>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</si>
  <si>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</si>
  <si>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</si>
  <si>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</si>
  <si>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</si>
  <si>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</si>
  <si>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</si>
  <si>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</si>
  <si>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</si>
  <si>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</si>
  <si>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</si>
  <si>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</si>
  <si>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</si>
  <si>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</si>
  <si>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</si>
  <si>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</si>
  <si>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</si>
  <si>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</si>
  <si>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</si>
  <si>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</si>
  <si>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</si>
  <si>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</si>
  <si>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</si>
  <si>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</si>
  <si>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</si>
  <si>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</si>
  <si>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</si>
  <si>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</si>
  <si>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</si>
  <si>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</si>
  <si>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</si>
  <si>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</si>
  <si>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</si>
  <si>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</si>
  <si>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</si>
  <si>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</si>
  <si>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</si>
  <si>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</si>
  <si>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</si>
  <si>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</si>
  <si>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</si>
  <si>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</si>
  <si>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</si>
  <si>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</si>
  <si>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</si>
  <si>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</si>
  <si>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</si>
  <si>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</si>
  <si>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</si>
  <si>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</si>
  <si>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</si>
  <si>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</si>
  <si>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</si>
  <si>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</si>
  <si>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</si>
  <si>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</si>
  <si>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</si>
  <si>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</si>
  <si>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</si>
  <si>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</si>
  <si>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</si>
  <si>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</si>
  <si>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</si>
  <si>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</si>
  <si>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</si>
  <si>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</si>
  <si>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</si>
  <si>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</si>
  <si>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</si>
  <si>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</si>
  <si>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</si>
  <si>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</si>
  <si>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</si>
  <si>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</si>
  <si>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</si>
  <si>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</si>
  <si>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</si>
  <si>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</si>
  <si>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</si>
  <si>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</si>
  <si>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</si>
  <si>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</si>
  <si>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</si>
  <si>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</si>
  <si>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</si>
  <si>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</si>
  <si>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</si>
  <si>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</si>
  <si>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</si>
  <si>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</si>
  <si>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</si>
  <si>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</si>
  <si>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</si>
  <si>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</si>
  <si>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</si>
  <si>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</si>
  <si>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</si>
  <si>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</si>
  <si>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</si>
  <si>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</si>
  <si>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</si>
  <si>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</si>
  <si>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</si>
  <si>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</si>
  <si>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</si>
  <si>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</si>
  <si>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</si>
  <si>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</si>
  <si>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</si>
  <si>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</si>
  <si>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</si>
  <si>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</si>
  <si>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</si>
  <si>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</si>
  <si>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</si>
  <si>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</si>
  <si>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</si>
  <si>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</si>
  <si>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</si>
  <si>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</si>
  <si>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</si>
  <si>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</si>
  <si>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</si>
  <si>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</si>
  <si>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</si>
  <si>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</si>
  <si>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</si>
  <si>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</si>
  <si>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</si>
  <si>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</si>
  <si>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</si>
  <si>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</si>
  <si>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</si>
  <si>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</si>
  <si>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</si>
  <si>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</si>
  <si>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</si>
  <si>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</si>
  <si>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</si>
  <si>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</si>
  <si>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</si>
  <si>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</si>
  <si>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</si>
  <si>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</si>
  <si>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</si>
  <si>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</si>
  <si>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</si>
  <si>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</si>
  <si>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</si>
  <si>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</si>
  <si>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</si>
  <si>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</si>
  <si>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</si>
  <si>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</si>
  <si>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</si>
  <si>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</si>
  <si>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</si>
  <si>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</si>
  <si>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</si>
  <si>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</si>
  <si>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</si>
  <si>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</si>
  <si>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</si>
  <si>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</si>
  <si>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</si>
  <si>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</si>
  <si>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</si>
  <si>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</si>
  <si>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</si>
  <si>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</si>
  <si>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</si>
  <si>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</si>
  <si>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</si>
  <si>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</si>
  <si>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</si>
  <si>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</si>
  <si>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</si>
  <si>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</si>
  <si>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</si>
  <si>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</si>
  <si>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</si>
  <si>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</si>
  <si>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</si>
  <si>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</si>
  <si>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</si>
  <si>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</si>
  <si>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</si>
  <si>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</si>
  <si>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</si>
  <si>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</si>
  <si>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</si>
  <si>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</si>
  <si>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</si>
  <si>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</si>
  <si>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</si>
  <si>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</si>
  <si>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</si>
  <si>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</si>
  <si>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</si>
  <si>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</si>
  <si>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</si>
  <si>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</si>
  <si>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</si>
  <si>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</si>
  <si>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</si>
  <si>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</si>
  <si>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</si>
  <si>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</si>
  <si>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</si>
  <si>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</si>
  <si>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</si>
  <si>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</si>
  <si>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</si>
  <si>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</si>
  <si>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</si>
  <si>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</si>
  <si>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</si>
  <si>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</si>
  <si>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</si>
  <si>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</si>
  <si>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</si>
  <si>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</si>
  <si>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</si>
  <si>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</si>
  <si>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</si>
  <si>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</si>
  <si>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</si>
  <si>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</si>
  <si>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</si>
  <si>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</si>
  <si>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</si>
  <si>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</si>
  <si>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</si>
  <si>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</si>
  <si>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</si>
  <si>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</si>
  <si>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</si>
  <si>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</si>
  <si>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</si>
  <si>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</si>
  <si>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</si>
  <si>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</si>
  <si>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</si>
  <si>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</si>
  <si>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</si>
  <si>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</si>
  <si>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</si>
  <si>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</si>
  <si>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</si>
  <si>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</si>
  <si>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</si>
  <si>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</si>
  <si>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</si>
  <si>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</si>
  <si>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</si>
  <si>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</si>
  <si>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</si>
  <si>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</si>
  <si>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</si>
  <si>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</si>
  <si>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</si>
  <si>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</si>
  <si>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</si>
  <si>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</si>
  <si>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</si>
  <si>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</si>
  <si>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</si>
  <si>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</si>
  <si>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</si>
  <si>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</si>
  <si>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</si>
  <si>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</si>
  <si>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</si>
  <si>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</si>
  <si>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</si>
  <si>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</si>
  <si>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</si>
  <si>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</si>
  <si>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</si>
  <si>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</si>
  <si>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</si>
  <si>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</si>
  <si>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</si>
  <si>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</si>
  <si>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</si>
  <si>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</si>
  <si>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</si>
  <si>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</si>
  <si>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</si>
  <si>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</si>
  <si>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</si>
  <si>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</si>
  <si>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</si>
  <si>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</si>
  <si>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</si>
  <si>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</si>
  <si>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</si>
  <si>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</si>
  <si>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</si>
  <si>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</si>
  <si>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</si>
  <si>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</si>
  <si>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</si>
  <si>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</si>
  <si>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</si>
  <si>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</si>
  <si>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</si>
  <si>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</si>
  <si>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</si>
  <si>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</si>
  <si>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</si>
  <si>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</si>
  <si>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</si>
  <si>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</si>
  <si>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</si>
  <si>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</si>
  <si>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</si>
  <si>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</si>
  <si>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</si>
  <si>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</si>
  <si>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</si>
  <si>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</si>
  <si>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</si>
  <si>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</si>
  <si>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</si>
  <si>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</si>
  <si>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</si>
  <si>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</si>
  <si>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</si>
  <si>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</si>
  <si>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</si>
  <si>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</si>
  <si>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</si>
  <si>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</si>
  <si>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</si>
  <si>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</si>
  <si>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</si>
  <si>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</si>
  <si>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</si>
  <si>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</si>
  <si>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</si>
  <si>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</si>
  <si>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</si>
  <si>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</si>
  <si>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</si>
  <si>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</si>
  <si>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</si>
  <si>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</si>
  <si>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</si>
  <si>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</si>
  <si>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</si>
  <si>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</si>
  <si>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</si>
  <si>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</si>
  <si>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</si>
  <si>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</si>
  <si>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</si>
  <si>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</si>
  <si>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</si>
  <si>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</si>
  <si>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</si>
  <si>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</si>
  <si>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</si>
  <si>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</si>
  <si>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</si>
  <si>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</si>
  <si>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</si>
  <si>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</si>
  <si>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</si>
  <si>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</si>
  <si>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</si>
  <si>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</si>
  <si>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</si>
  <si>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</si>
  <si>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</si>
  <si>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</si>
  <si>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</si>
  <si>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</si>
  <si>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</si>
  <si>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</si>
  <si>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</si>
  <si>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</si>
  <si>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</si>
  <si>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</si>
  <si>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</si>
  <si>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</si>
  <si>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</si>
  <si>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</si>
  <si>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</si>
  <si>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</si>
  <si>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</si>
  <si>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</si>
  <si>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</si>
  <si>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</si>
  <si>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</si>
  <si>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</si>
  <si>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</si>
  <si>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</si>
  <si>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</si>
  <si>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</si>
  <si>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</si>
  <si>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</si>
  <si>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</si>
  <si>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</si>
  <si>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</si>
  <si>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</si>
  <si>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</si>
  <si>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</si>
  <si>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</si>
  <si>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</si>
  <si>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</si>
  <si>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</si>
  <si>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</si>
  <si>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</si>
  <si>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</si>
  <si>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</si>
  <si>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</si>
  <si>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</si>
  <si>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</si>
  <si>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</si>
  <si>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</si>
  <si>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</si>
  <si>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</si>
  <si>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</si>
  <si>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</si>
  <si>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</si>
  <si>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</si>
  <si>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</si>
  <si>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</si>
  <si>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</si>
  <si>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</si>
  <si>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</si>
  <si>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</si>
  <si>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</si>
  <si>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</si>
  <si>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</si>
  <si>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</si>
  <si>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</si>
  <si>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</si>
  <si>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</si>
  <si>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</si>
  <si>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</si>
  <si>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</si>
  <si>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</si>
  <si>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</si>
  <si>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</si>
  <si>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</si>
  <si>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</si>
  <si>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</si>
  <si>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</si>
  <si>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</si>
  <si>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</si>
  <si>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</si>
  <si>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</si>
  <si>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</si>
  <si>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</si>
  <si>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</si>
  <si>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</si>
  <si>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</si>
  <si>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</si>
  <si>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</si>
  <si>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</si>
  <si>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</si>
  <si>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</si>
  <si>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</si>
  <si>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</si>
  <si>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</si>
  <si>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</si>
  <si>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</si>
  <si>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</si>
  <si>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</si>
  <si>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</si>
  <si>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</si>
  <si>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</si>
  <si>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</si>
  <si>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</si>
  <si>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</si>
  <si>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</si>
  <si>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</si>
  <si>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</si>
  <si>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</si>
  <si>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</si>
  <si>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</si>
  <si>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</si>
  <si>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</si>
  <si>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</si>
  <si>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</si>
  <si>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</si>
  <si>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</si>
  <si>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</si>
  <si>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</si>
  <si>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</si>
  <si>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</si>
  <si>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</si>
  <si>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</si>
  <si>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</si>
  <si>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</si>
  <si>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</si>
  <si>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</si>
  <si>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</si>
  <si>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</si>
  <si>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</si>
  <si>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</si>
  <si>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</si>
  <si>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</si>
  <si>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</si>
  <si>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</si>
  <si>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</si>
  <si>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</si>
  <si>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</si>
  <si>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</si>
  <si>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</si>
  <si>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</si>
  <si>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</si>
  <si>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</si>
  <si>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</si>
  <si>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</si>
  <si>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</si>
  <si>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</si>
  <si>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</si>
  <si>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</si>
  <si>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</si>
  <si>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</si>
  <si>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</si>
  <si>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</si>
  <si>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</si>
  <si>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</si>
  <si>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</si>
  <si>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</si>
  <si>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</si>
  <si>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</si>
  <si>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</si>
  <si>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</si>
  <si>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</si>
  <si>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</si>
  <si>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</si>
  <si>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</si>
  <si>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</si>
  <si>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</si>
  <si>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</si>
  <si>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</si>
  <si>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</si>
  <si>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</si>
  <si>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</si>
  <si>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</si>
  <si>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</si>
  <si>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</si>
  <si>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</si>
  <si>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</si>
  <si>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</si>
  <si>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</si>
  <si>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</si>
  <si>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</si>
  <si>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</si>
  <si>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</si>
  <si>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</si>
  <si>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</si>
  <si>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</si>
  <si>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</si>
  <si>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</si>
  <si>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</si>
  <si>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</si>
  <si>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</si>
  <si>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</si>
  <si>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</si>
  <si>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</si>
  <si>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</si>
  <si>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</si>
  <si>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</si>
  <si>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</si>
  <si>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</si>
  <si>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</si>
  <si>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</si>
  <si>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</si>
  <si>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</si>
  <si>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</si>
  <si>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</si>
  <si>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</si>
  <si>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</si>
  <si>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</si>
  <si>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</si>
  <si>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</si>
  <si>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</si>
  <si>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成田リハビリテーション病院</t>
    <phoneticPr fontId="3"/>
  </si>
  <si>
    <t>〒286-0113 成田市南三里塚宮園１８－１</t>
    <phoneticPr fontId="3"/>
  </si>
  <si>
    <t>〇</t>
  </si>
  <si>
    <t>未突合</t>
  </si>
  <si>
    <t>医療法人</t>
  </si>
  <si>
    <t>リハビリテーション科</t>
  </si>
  <si>
    <t>回復期ﾘﾊﾋﾞﾘﾃｰｼｮﾝ病棟入院料１</t>
  </si>
  <si>
    <t>未突合</t>
    <phoneticPr fontId="10"/>
  </si>
  <si>
    <t>ＤＰＣ病院ではない</t>
  </si>
  <si>
    <t>有</t>
  </si>
  <si>
    <t>-</t>
    <phoneticPr fontId="3"/>
  </si>
  <si>
    <t>体制強化加算１の届出有り</t>
  </si>
  <si>
    <t>Ａ病棟</t>
  </si>
  <si>
    <t>回復期機能</t>
  </si>
  <si>
    <t>Ｂ病棟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</si>
</sst>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k&amp;di=n&amp;id=12250252&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1035</v>
      </c>
      <c r="C2" s="238"/>
      <c r="D2" s="238"/>
      <c r="E2" s="238"/>
      <c r="F2" s="238"/>
      <c r="G2" s="238"/>
      <c r="H2" s="9"/>
      <c r="N2" s="8"/>
      <c r="O2" s="8"/>
      <c r="P2" s="8"/>
      <c r="Q2" s="8"/>
      <c r="R2" s="8"/>
      <c r="S2" s="8"/>
      <c r="T2" s="8"/>
      <c r="U2" s="8"/>
      <c r="V2" s="8"/>
    </row>
    <row r="3" spans="1:22">
      <c r="A3" s="243"/>
      <c r="B3" s="273" t="s">
        <v>1036</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1008</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1009</v>
      </c>
      <c r="J9" s="423"/>
      <c r="K9" s="423"/>
      <c r="L9" s="276" t="s">
        <v>1047</v>
      </c>
      <c r="M9" s="282" t="s">
        <v>1049</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c r="M11" s="25"/>
    </row>
    <row r="12" spans="1:22" s="21" customFormat="1" ht="34.5" customHeight="1">
      <c r="A12" s="244" t="s">
        <v>606</v>
      </c>
      <c r="B12" s="24"/>
      <c r="C12" s="19"/>
      <c r="D12" s="19"/>
      <c r="E12" s="19"/>
      <c r="F12" s="19"/>
      <c r="G12" s="19"/>
      <c r="H12" s="20"/>
      <c r="I12" s="421" t="s">
        <v>4</v>
      </c>
      <c r="J12" s="421"/>
      <c r="K12" s="421"/>
      <c r="L12" s="29" t="s">
        <v>1037</v>
      </c>
      <c r="M12" s="29" t="s">
        <v>1037</v>
      </c>
    </row>
    <row r="13" spans="1:22" s="21" customFormat="1" ht="34.5" customHeight="1">
      <c r="A13" s="244" t="s">
        <v>606</v>
      </c>
      <c r="B13" s="17"/>
      <c r="C13" s="19"/>
      <c r="D13" s="19"/>
      <c r="E13" s="19"/>
      <c r="F13" s="19"/>
      <c r="G13" s="19"/>
      <c r="H13" s="20"/>
      <c r="I13" s="421" t="s">
        <v>5</v>
      </c>
      <c r="J13" s="421"/>
      <c r="K13" s="421"/>
      <c r="L13" s="28"/>
      <c r="M13" s="28"/>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984</v>
      </c>
      <c r="B17" s="17"/>
      <c r="C17" s="19"/>
      <c r="D17" s="19"/>
      <c r="E17" s="19"/>
      <c r="F17" s="19"/>
      <c r="G17" s="19"/>
      <c r="H17" s="20"/>
      <c r="I17" s="309" t="s">
        <v>1007</v>
      </c>
      <c r="J17" s="309"/>
      <c r="K17" s="309"/>
      <c r="L17" s="29" t="s">
        <v>1038</v>
      </c>
      <c r="M17" s="29" t="s">
        <v>1038</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1010</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1011</v>
      </c>
      <c r="J22" s="314"/>
      <c r="K22" s="315"/>
      <c r="L22" s="277" t="s">
        <v>1047</v>
      </c>
      <c r="M22" s="282" t="s">
        <v>1049</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c r="M24" s="25"/>
    </row>
    <row r="25" spans="1:22" s="21" customFormat="1" ht="34.5" customHeight="1">
      <c r="A25" s="244" t="s">
        <v>607</v>
      </c>
      <c r="B25" s="24"/>
      <c r="C25" s="19"/>
      <c r="D25" s="19"/>
      <c r="E25" s="19"/>
      <c r="F25" s="19"/>
      <c r="G25" s="19"/>
      <c r="H25" s="20"/>
      <c r="I25" s="302" t="s">
        <v>4</v>
      </c>
      <c r="J25" s="303"/>
      <c r="K25" s="304"/>
      <c r="L25" s="29" t="s">
        <v>1037</v>
      </c>
      <c r="M25" s="29" t="s">
        <v>1037</v>
      </c>
    </row>
    <row r="26" spans="1:22" s="21" customFormat="1" ht="34.5" customHeight="1">
      <c r="A26" s="244" t="s">
        <v>607</v>
      </c>
      <c r="B26" s="17"/>
      <c r="C26" s="19"/>
      <c r="D26" s="19"/>
      <c r="E26" s="19"/>
      <c r="F26" s="19"/>
      <c r="G26" s="19"/>
      <c r="H26" s="20"/>
      <c r="I26" s="302" t="s">
        <v>5</v>
      </c>
      <c r="J26" s="303"/>
      <c r="K26" s="304"/>
      <c r="L26" s="28"/>
      <c r="M26" s="28"/>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1013</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1012</v>
      </c>
      <c r="J35" s="314"/>
      <c r="K35" s="315"/>
      <c r="L35" s="277" t="s">
        <v>1047</v>
      </c>
      <c r="M35" s="282" t="s">
        <v>1049</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981</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1011</v>
      </c>
      <c r="J44" s="311"/>
      <c r="K44" s="312"/>
      <c r="L44" s="277" t="s">
        <v>1047</v>
      </c>
      <c r="M44" s="282" t="s">
        <v>1049</v>
      </c>
    </row>
    <row r="45" spans="1:22" s="21" customFormat="1" ht="34.5" customHeight="1">
      <c r="A45" s="278" t="s">
        <v>982</v>
      </c>
      <c r="B45" s="17"/>
      <c r="C45" s="19"/>
      <c r="D45" s="19"/>
      <c r="E45" s="19"/>
      <c r="F45" s="19"/>
      <c r="G45" s="19"/>
      <c r="H45" s="20"/>
      <c r="I45" s="305" t="s">
        <v>2</v>
      </c>
      <c r="J45" s="306"/>
      <c r="K45" s="307"/>
      <c r="L45" s="25"/>
      <c r="M45" s="25"/>
    </row>
    <row r="46" spans="1:22" s="21" customFormat="1" ht="34.5" customHeight="1">
      <c r="A46" s="278" t="s">
        <v>982</v>
      </c>
      <c r="B46" s="24"/>
      <c r="C46" s="19"/>
      <c r="D46" s="19"/>
      <c r="E46" s="19"/>
      <c r="F46" s="19"/>
      <c r="G46" s="19"/>
      <c r="H46" s="20"/>
      <c r="I46" s="305" t="s">
        <v>3</v>
      </c>
      <c r="J46" s="306"/>
      <c r="K46" s="307"/>
      <c r="L46" s="25"/>
      <c r="M46" s="25"/>
    </row>
    <row r="47" spans="1:22" s="21" customFormat="1" ht="34.5" customHeight="1">
      <c r="A47" s="278" t="s">
        <v>982</v>
      </c>
      <c r="B47" s="24"/>
      <c r="C47" s="19"/>
      <c r="D47" s="19"/>
      <c r="E47" s="19"/>
      <c r="F47" s="19"/>
      <c r="G47" s="19"/>
      <c r="H47" s="20"/>
      <c r="I47" s="305" t="s">
        <v>4</v>
      </c>
      <c r="J47" s="306"/>
      <c r="K47" s="307"/>
      <c r="L47" s="29"/>
      <c r="M47" s="29"/>
    </row>
    <row r="48" spans="1:22" s="21" customFormat="1" ht="34.5" customHeight="1">
      <c r="A48" s="278" t="s">
        <v>982</v>
      </c>
      <c r="B48" s="17"/>
      <c r="C48" s="19"/>
      <c r="D48" s="19"/>
      <c r="E48" s="19"/>
      <c r="F48" s="19"/>
      <c r="G48" s="19"/>
      <c r="H48" s="20"/>
      <c r="I48" s="305" t="s">
        <v>5</v>
      </c>
      <c r="J48" s="306"/>
      <c r="K48" s="307"/>
      <c r="L48" s="28"/>
      <c r="M48" s="28"/>
    </row>
    <row r="49" spans="1:13" s="21" customFormat="1" ht="34.5" customHeight="1">
      <c r="A49" s="278" t="s">
        <v>982</v>
      </c>
      <c r="B49" s="17"/>
      <c r="C49" s="19"/>
      <c r="D49" s="19"/>
      <c r="E49" s="19"/>
      <c r="F49" s="19"/>
      <c r="G49" s="19"/>
      <c r="H49" s="20"/>
      <c r="I49" s="305" t="s">
        <v>554</v>
      </c>
      <c r="J49" s="306"/>
      <c r="K49" s="307"/>
      <c r="L49" s="29"/>
      <c r="M49" s="29"/>
    </row>
    <row r="50" spans="1:13" s="21" customFormat="1" ht="34.5" customHeight="1">
      <c r="A50" s="278" t="s">
        <v>982</v>
      </c>
      <c r="B50" s="17"/>
      <c r="C50" s="19"/>
      <c r="D50" s="19"/>
      <c r="E50" s="19"/>
      <c r="F50" s="19"/>
      <c r="G50" s="19"/>
      <c r="H50" s="20"/>
      <c r="I50" s="305" t="s">
        <v>553</v>
      </c>
      <c r="J50" s="306"/>
      <c r="K50" s="307"/>
      <c r="L50" s="29"/>
      <c r="M50" s="29"/>
    </row>
    <row r="51" spans="1:13" s="33" customFormat="1" ht="34.5" customHeight="1">
      <c r="A51" s="278" t="s">
        <v>982</v>
      </c>
      <c r="B51" s="17"/>
      <c r="C51" s="19"/>
      <c r="D51" s="19"/>
      <c r="E51" s="19"/>
      <c r="F51" s="19"/>
      <c r="G51" s="19"/>
      <c r="H51" s="20"/>
      <c r="I51" s="305" t="s">
        <v>8</v>
      </c>
      <c r="J51" s="306"/>
      <c r="K51" s="307"/>
      <c r="L51" s="29"/>
      <c r="M51" s="29"/>
    </row>
    <row r="52" spans="1:13" s="21" customFormat="1" ht="34.5" customHeight="1">
      <c r="A52" s="278" t="s">
        <v>982</v>
      </c>
      <c r="B52" s="17"/>
      <c r="C52" s="19"/>
      <c r="D52" s="19"/>
      <c r="E52" s="19"/>
      <c r="F52" s="19"/>
      <c r="G52" s="19"/>
      <c r="H52" s="20"/>
      <c r="I52" s="308" t="s">
        <v>552</v>
      </c>
      <c r="J52" s="308"/>
      <c r="K52" s="308"/>
      <c r="L52" s="29" t="s">
        <v>1037</v>
      </c>
      <c r="M52" s="29" t="s">
        <v>1037</v>
      </c>
    </row>
    <row r="53" spans="1:13" s="21" customFormat="1" ht="34.5" customHeight="1">
      <c r="A53" s="278" t="s">
        <v>982</v>
      </c>
      <c r="B53" s="17"/>
      <c r="C53" s="19"/>
      <c r="D53" s="19"/>
      <c r="E53" s="19"/>
      <c r="F53" s="19"/>
      <c r="G53" s="19"/>
      <c r="H53" s="20"/>
      <c r="I53" s="308" t="s">
        <v>983</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980</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1014</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c r="A89" s="243"/>
      <c r="B89" s="18"/>
      <c r="C89" s="62"/>
      <c r="D89" s="3"/>
      <c r="E89" s="3"/>
      <c r="F89" s="3"/>
      <c r="G89" s="3"/>
      <c r="H89" s="287"/>
      <c r="I89" s="287"/>
      <c r="J89" s="64" t="s">
        <v>35</v>
      </c>
      <c r="K89" s="65"/>
      <c r="L89" s="262" t="s">
        <v>1047</v>
      </c>
      <c r="M89" s="262" t="s">
        <v>1049</v>
      </c>
    </row>
    <row r="90" spans="1:23" s="21" customFormat="1">
      <c r="A90" s="243"/>
      <c r="B90" s="1"/>
      <c r="C90" s="3"/>
      <c r="D90" s="3"/>
      <c r="E90" s="3"/>
      <c r="F90" s="3"/>
      <c r="G90" s="3"/>
      <c r="H90" s="287"/>
      <c r="I90" s="67" t="s">
        <v>36</v>
      </c>
      <c r="J90" s="68"/>
      <c r="K90" s="69"/>
      <c r="L90" s="262" t="s">
        <v>1048</v>
      </c>
      <c r="M90" s="262" t="s">
        <v>1048</v>
      </c>
    </row>
    <row r="91" spans="1:23" s="21" customFormat="1" ht="54" customHeight="1">
      <c r="A91" s="244" t="s">
        <v>609</v>
      </c>
      <c r="B91" s="1"/>
      <c r="C91" s="319" t="s">
        <v>37</v>
      </c>
      <c r="D91" s="320"/>
      <c r="E91" s="320"/>
      <c r="F91" s="320"/>
      <c r="G91" s="320"/>
      <c r="H91" s="321"/>
      <c r="I91" s="294" t="s">
        <v>38</v>
      </c>
      <c r="J91" s="260" t="s">
        <v>1039</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1047</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0</v>
      </c>
      <c r="K101" s="237" t="str">
        <f>IF(OR(COUNTIF(L101:M101,"未確認")&gt;0,COUNTIF(L101:M101,"~*")&gt;0),"※","")</f>
        <v/>
      </c>
      <c r="L101" s="258">
        <v>0</v>
      </c>
      <c r="M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IF(OR(COUNTIF(L101:M101,"未確認")&gt;0,COUNTIF(L101:M101,"~*")&gt;0),"※","")</f>
        <v/>
      </c>
      <c r="L102" s="258">
        <v>0</v>
      </c>
      <c r="M102" s="258">
        <v>0</v>
      </c>
    </row>
    <row r="103" spans="1:22" s="83" customFormat="1" ht="34.5" customHeight="1">
      <c r="A103" s="244" t="s">
        <v>613</v>
      </c>
      <c r="B103" s="84"/>
      <c r="C103" s="333" t="s">
        <v>46</v>
      </c>
      <c r="D103" s="335"/>
      <c r="E103" s="333" t="s">
        <v>42</v>
      </c>
      <c r="F103" s="334"/>
      <c r="G103" s="334"/>
      <c r="H103" s="335"/>
      <c r="I103" s="419"/>
      <c r="J103" s="256">
        <f t="shared" si="0"/>
        <v>100</v>
      </c>
      <c r="K103" s="237" t="str">
        <f t="shared" si="1"/>
        <v/>
      </c>
      <c r="L103" s="258">
        <v>40</v>
      </c>
      <c r="M103" s="258">
        <v>60</v>
      </c>
    </row>
    <row r="104" spans="1:22" s="83" customFormat="1" ht="34.5" customHeight="1">
      <c r="A104" s="244" t="s">
        <v>614</v>
      </c>
      <c r="B104" s="84"/>
      <c r="C104" s="395"/>
      <c r="D104" s="396"/>
      <c r="E104" s="427"/>
      <c r="F104" s="428"/>
      <c r="G104" s="319" t="s">
        <v>47</v>
      </c>
      <c r="H104" s="321"/>
      <c r="I104" s="419"/>
      <c r="J104" s="256">
        <f t="shared" si="0"/>
        <v>100</v>
      </c>
      <c r="K104" s="237" t="str">
        <f t="shared" si="1"/>
        <v/>
      </c>
      <c r="L104" s="258">
        <v>40</v>
      </c>
      <c r="M104" s="258">
        <v>60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97</v>
      </c>
      <c r="K106" s="237" t="str">
        <f t="shared" si="1"/>
        <v/>
      </c>
      <c r="L106" s="258">
        <v>37</v>
      </c>
      <c r="M106" s="258">
        <v>60</v>
      </c>
    </row>
    <row r="107" spans="1:22" s="83" customFormat="1" ht="34.5" customHeight="1">
      <c r="A107" s="244" t="s">
        <v>614</v>
      </c>
      <c r="B107" s="84"/>
      <c r="C107" s="395"/>
      <c r="D107" s="396"/>
      <c r="E107" s="427"/>
      <c r="F107" s="428"/>
      <c r="G107" s="319" t="s">
        <v>47</v>
      </c>
      <c r="H107" s="321"/>
      <c r="I107" s="419"/>
      <c r="J107" s="256">
        <f t="shared" si="0"/>
        <v>97</v>
      </c>
      <c r="K107" s="237" t="str">
        <f t="shared" si="1"/>
        <v/>
      </c>
      <c r="L107" s="258">
        <v>37</v>
      </c>
      <c r="M107" s="258">
        <v>60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100</v>
      </c>
      <c r="K109" s="237" t="str">
        <f t="shared" si="1"/>
        <v/>
      </c>
      <c r="L109" s="258">
        <v>40</v>
      </c>
      <c r="M109" s="258">
        <v>60</v>
      </c>
    </row>
    <row r="110" spans="1:22" s="83" customFormat="1" ht="34.5" customHeight="1">
      <c r="A110" s="244" t="s">
        <v>614</v>
      </c>
      <c r="B110" s="84"/>
      <c r="C110" s="395"/>
      <c r="D110" s="396"/>
      <c r="E110" s="431"/>
      <c r="F110" s="432"/>
      <c r="G110" s="316" t="s">
        <v>47</v>
      </c>
      <c r="H110" s="318"/>
      <c r="I110" s="419"/>
      <c r="J110" s="256">
        <f t="shared" si="0"/>
        <v>100</v>
      </c>
      <c r="K110" s="237" t="str">
        <f t="shared" si="1"/>
        <v/>
      </c>
      <c r="L110" s="258">
        <v>40</v>
      </c>
      <c r="M110" s="258">
        <v>60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1040</v>
      </c>
      <c r="M120" s="98" t="s">
        <v>1040</v>
      </c>
    </row>
    <row r="121" spans="1:22" s="83" customFormat="1" ht="40.5" customHeight="1">
      <c r="A121" s="244" t="s">
        <v>618</v>
      </c>
      <c r="B121" s="1"/>
      <c r="C121" s="295"/>
      <c r="D121" s="297"/>
      <c r="E121" s="333" t="s">
        <v>53</v>
      </c>
      <c r="F121" s="334"/>
      <c r="G121" s="334"/>
      <c r="H121" s="335"/>
      <c r="I121" s="353"/>
      <c r="J121" s="101"/>
      <c r="K121" s="102"/>
      <c r="L121" s="98" t="s">
        <v>533</v>
      </c>
      <c r="M121" s="98" t="s">
        <v>533</v>
      </c>
    </row>
    <row r="122" spans="1:22" s="83" customFormat="1" ht="40.5" customHeight="1">
      <c r="A122" s="244" t="s">
        <v>619</v>
      </c>
      <c r="B122" s="1"/>
      <c r="C122" s="295"/>
      <c r="D122" s="297"/>
      <c r="E122" s="395"/>
      <c r="F122" s="417"/>
      <c r="G122" s="417"/>
      <c r="H122" s="396"/>
      <c r="I122" s="353"/>
      <c r="J122" s="101"/>
      <c r="K122" s="102"/>
      <c r="L122" s="98" t="s">
        <v>533</v>
      </c>
      <c r="M122" s="98" t="s">
        <v>533</v>
      </c>
    </row>
    <row r="123" spans="1:22" s="83" customFormat="1" ht="40.5" customHeight="1">
      <c r="A123" s="244" t="s">
        <v>620</v>
      </c>
      <c r="B123" s="1"/>
      <c r="C123" s="289"/>
      <c r="D123" s="290"/>
      <c r="E123" s="376"/>
      <c r="F123" s="377"/>
      <c r="G123" s="377"/>
      <c r="H123" s="378"/>
      <c r="I123" s="340"/>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1041</v>
      </c>
      <c r="M131" s="98" t="s">
        <v>1041</v>
      </c>
    </row>
    <row r="132" spans="1:22" s="83" customFormat="1" ht="34.5" customHeight="1">
      <c r="A132" s="244" t="s">
        <v>621</v>
      </c>
      <c r="B132" s="84"/>
      <c r="C132" s="295"/>
      <c r="D132" s="297"/>
      <c r="E132" s="319" t="s">
        <v>58</v>
      </c>
      <c r="F132" s="320"/>
      <c r="G132" s="320"/>
      <c r="H132" s="321"/>
      <c r="I132" s="388"/>
      <c r="J132" s="101"/>
      <c r="K132" s="102"/>
      <c r="L132" s="82">
        <v>40</v>
      </c>
      <c r="M132" s="82">
        <v>60</v>
      </c>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1015</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t="s">
        <v>1042</v>
      </c>
      <c r="M145" s="117" t="s">
        <v>1042</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t="s">
        <v>1042</v>
      </c>
      <c r="M146" s="117" t="s">
        <v>1042</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t="s">
        <v>1042</v>
      </c>
      <c r="M147" s="117" t="s">
        <v>1042</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t="s">
        <v>1042</v>
      </c>
      <c r="M148" s="117" t="s">
        <v>1042</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t="s">
        <v>1042</v>
      </c>
      <c r="M149" s="117" t="s">
        <v>1042</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t="s">
        <v>1042</v>
      </c>
      <c r="M150" s="117" t="s">
        <v>1042</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t="s">
        <v>1042</v>
      </c>
      <c r="M151" s="117" t="s">
        <v>1042</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t="s">
        <v>1042</v>
      </c>
      <c r="M152" s="117" t="s">
        <v>1042</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t="s">
        <v>1042</v>
      </c>
      <c r="M153" s="117" t="s">
        <v>1042</v>
      </c>
    </row>
    <row r="154" spans="1:13" s="118" customFormat="1" ht="34.5" customHeight="1">
      <c r="A154" s="246" t="s">
        <v>656</v>
      </c>
      <c r="B154" s="115"/>
      <c r="C154" s="316" t="s">
        <v>564</v>
      </c>
      <c r="D154" s="317"/>
      <c r="E154" s="317"/>
      <c r="F154" s="317"/>
      <c r="G154" s="317"/>
      <c r="H154" s="318"/>
      <c r="I154" s="412"/>
      <c r="J154" s="263">
        <f t="shared" si="2"/>
        <v>0</v>
      </c>
      <c r="K154" s="264" t="str">
        <f t="shared" si="3"/>
        <v/>
      </c>
      <c r="L154" s="117" t="s">
        <v>1042</v>
      </c>
      <c r="M154" s="117" t="s">
        <v>1042</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t="s">
        <v>1042</v>
      </c>
      <c r="M155" s="117" t="s">
        <v>1042</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t="s">
        <v>1042</v>
      </c>
      <c r="M156" s="117" t="s">
        <v>1042</v>
      </c>
    </row>
    <row r="157" spans="1:13" s="118" customFormat="1" ht="34.5" customHeight="1">
      <c r="A157" s="246" t="s">
        <v>659</v>
      </c>
      <c r="B157" s="115"/>
      <c r="C157" s="316" t="s">
        <v>566</v>
      </c>
      <c r="D157" s="317"/>
      <c r="E157" s="317"/>
      <c r="F157" s="317"/>
      <c r="G157" s="317"/>
      <c r="H157" s="318"/>
      <c r="I157" s="412"/>
      <c r="J157" s="263">
        <f t="shared" si="2"/>
        <v>0</v>
      </c>
      <c r="K157" s="264" t="str">
        <f t="shared" si="3"/>
        <v/>
      </c>
      <c r="L157" s="117" t="s">
        <v>1042</v>
      </c>
      <c r="M157" s="117" t="s">
        <v>1042</v>
      </c>
    </row>
    <row r="158" spans="1:13" s="118" customFormat="1" ht="34.5" customHeight="1">
      <c r="A158" s="246" t="s">
        <v>661</v>
      </c>
      <c r="B158" s="115"/>
      <c r="C158" s="316" t="s">
        <v>567</v>
      </c>
      <c r="D158" s="317"/>
      <c r="E158" s="317"/>
      <c r="F158" s="317"/>
      <c r="G158" s="317"/>
      <c r="H158" s="318"/>
      <c r="I158" s="412"/>
      <c r="J158" s="263">
        <f t="shared" si="2"/>
        <v>0</v>
      </c>
      <c r="K158" s="264" t="str">
        <f t="shared" si="3"/>
        <v/>
      </c>
      <c r="L158" s="117" t="s">
        <v>1042</v>
      </c>
      <c r="M158" s="117" t="s">
        <v>1042</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t="s">
        <v>1042</v>
      </c>
      <c r="M159" s="117" t="s">
        <v>1042</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t="s">
        <v>1042</v>
      </c>
      <c r="M160" s="117" t="s">
        <v>1042</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t="s">
        <v>1042</v>
      </c>
      <c r="M161" s="117" t="s">
        <v>1042</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t="s">
        <v>1042</v>
      </c>
      <c r="M162" s="117" t="s">
        <v>1042</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t="s">
        <v>1042</v>
      </c>
      <c r="M163" s="117" t="s">
        <v>1042</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t="s">
        <v>1042</v>
      </c>
      <c r="M164" s="117" t="s">
        <v>1042</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t="s">
        <v>1042</v>
      </c>
      <c r="M165" s="117" t="s">
        <v>1042</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t="s">
        <v>1042</v>
      </c>
      <c r="M166" s="117" t="s">
        <v>1042</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t="s">
        <v>1042</v>
      </c>
      <c r="M167" s="117" t="s">
        <v>1042</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t="s">
        <v>1042</v>
      </c>
      <c r="M168" s="117" t="s">
        <v>1042</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t="s">
        <v>1042</v>
      </c>
      <c r="M169" s="117" t="s">
        <v>1042</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t="s">
        <v>1042</v>
      </c>
      <c r="M170" s="117" t="s">
        <v>1042</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t="s">
        <v>1042</v>
      </c>
      <c r="M171" s="117" t="s">
        <v>1042</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t="s">
        <v>1042</v>
      </c>
      <c r="M172" s="117" t="s">
        <v>1042</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t="s">
        <v>1042</v>
      </c>
      <c r="M173" s="117" t="s">
        <v>1042</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t="s">
        <v>1042</v>
      </c>
      <c r="M174" s="117" t="s">
        <v>1042</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t="s">
        <v>1042</v>
      </c>
      <c r="M175" s="117" t="s">
        <v>1042</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t="s">
        <v>1042</v>
      </c>
      <c r="M176" s="117" t="s">
        <v>1042</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t="s">
        <v>1042</v>
      </c>
      <c r="M177" s="117" t="s">
        <v>1042</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t="s">
        <v>1042</v>
      </c>
      <c r="M178" s="117" t="s">
        <v>1042</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t="s">
        <v>1042</v>
      </c>
      <c r="M179" s="117" t="s">
        <v>1042</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t="s">
        <v>1042</v>
      </c>
      <c r="M180" s="117" t="s">
        <v>1042</v>
      </c>
    </row>
    <row r="181" spans="1:13" s="118" customFormat="1" ht="34.5" customHeight="1">
      <c r="A181" s="246" t="s">
        <v>683</v>
      </c>
      <c r="B181" s="115"/>
      <c r="C181" s="316" t="s">
        <v>986</v>
      </c>
      <c r="D181" s="317"/>
      <c r="E181" s="317"/>
      <c r="F181" s="317"/>
      <c r="G181" s="317"/>
      <c r="H181" s="318"/>
      <c r="I181" s="412"/>
      <c r="J181" s="263">
        <f t="shared" si="4"/>
        <v>0</v>
      </c>
      <c r="K181" s="264" t="str">
        <f t="shared" si="5"/>
        <v/>
      </c>
      <c r="L181" s="117" t="s">
        <v>1042</v>
      </c>
      <c r="M181" s="117" t="s">
        <v>1042</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t="s">
        <v>1042</v>
      </c>
      <c r="M182" s="117" t="s">
        <v>1042</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t="s">
        <v>1042</v>
      </c>
      <c r="M183" s="117" t="s">
        <v>1042</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t="s">
        <v>1042</v>
      </c>
      <c r="M184" s="117" t="s">
        <v>1042</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t="s">
        <v>1042</v>
      </c>
      <c r="M185" s="117" t="s">
        <v>1042</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t="s">
        <v>1042</v>
      </c>
      <c r="M186" s="117" t="s">
        <v>1042</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t="s">
        <v>1042</v>
      </c>
      <c r="M187" s="117" t="s">
        <v>1042</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t="s">
        <v>1042</v>
      </c>
      <c r="M188" s="117" t="s">
        <v>1042</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t="s">
        <v>1042</v>
      </c>
      <c r="M189" s="117" t="s">
        <v>1042</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t="s">
        <v>1042</v>
      </c>
      <c r="M190" s="117" t="s">
        <v>1042</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t="s">
        <v>1042</v>
      </c>
      <c r="M191" s="117" t="s">
        <v>1042</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t="s">
        <v>1042</v>
      </c>
      <c r="M192" s="117" t="s">
        <v>1042</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t="s">
        <v>1042</v>
      </c>
      <c r="M193" s="117" t="s">
        <v>1042</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t="s">
        <v>1042</v>
      </c>
      <c r="M194" s="117" t="s">
        <v>1042</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t="s">
        <v>1042</v>
      </c>
      <c r="M195" s="117" t="s">
        <v>1042</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t="s">
        <v>1042</v>
      </c>
      <c r="M196" s="117" t="s">
        <v>1042</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t="s">
        <v>1042</v>
      </c>
      <c r="M197" s="117" t="s">
        <v>1042</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t="s">
        <v>1042</v>
      </c>
      <c r="M198" s="117" t="s">
        <v>1042</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t="s">
        <v>1042</v>
      </c>
      <c r="M199" s="117" t="s">
        <v>1042</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t="s">
        <v>1042</v>
      </c>
      <c r="M200" s="117" t="s">
        <v>1042</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t="s">
        <v>1042</v>
      </c>
      <c r="M201" s="117" t="s">
        <v>1042</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t="s">
        <v>1042</v>
      </c>
      <c r="M202" s="117" t="s">
        <v>1042</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t="s">
        <v>1042</v>
      </c>
      <c r="M203" s="117" t="s">
        <v>1042</v>
      </c>
    </row>
    <row r="204" spans="1:13" s="118" customFormat="1" ht="34.5" customHeight="1">
      <c r="A204" s="246" t="s">
        <v>706</v>
      </c>
      <c r="B204" s="119"/>
      <c r="C204" s="316" t="s">
        <v>985</v>
      </c>
      <c r="D204" s="317"/>
      <c r="E204" s="317"/>
      <c r="F204" s="317"/>
      <c r="G204" s="317"/>
      <c r="H204" s="318"/>
      <c r="I204" s="412"/>
      <c r="J204" s="263">
        <f t="shared" si="4"/>
        <v>0</v>
      </c>
      <c r="K204" s="264" t="str">
        <f t="shared" si="5"/>
        <v/>
      </c>
      <c r="L204" s="117" t="s">
        <v>1042</v>
      </c>
      <c r="M204" s="117" t="s">
        <v>1042</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t="s">
        <v>1042</v>
      </c>
      <c r="M205" s="117" t="s">
        <v>1042</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t="s">
        <v>1042</v>
      </c>
      <c r="M206" s="117" t="s">
        <v>1042</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t="s">
        <v>1042</v>
      </c>
      <c r="M207" s="117" t="s">
        <v>1042</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t="s">
        <v>1042</v>
      </c>
      <c r="M208" s="117" t="s">
        <v>1042</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t="s">
        <v>1042</v>
      </c>
      <c r="M209" s="117" t="s">
        <v>1042</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t="s">
        <v>1042</v>
      </c>
      <c r="M210" s="117" t="s">
        <v>1042</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t="s">
        <v>1042</v>
      </c>
      <c r="M211" s="117" t="s">
        <v>1042</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t="s">
        <v>1042</v>
      </c>
      <c r="M212" s="117" t="s">
        <v>1042</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t="s">
        <v>1042</v>
      </c>
      <c r="M213" s="117" t="s">
        <v>1042</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t="s">
        <v>1042</v>
      </c>
      <c r="M214" s="117" t="s">
        <v>1042</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t="s">
        <v>1042</v>
      </c>
      <c r="M215" s="117" t="s">
        <v>1042</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t="s">
        <v>1042</v>
      </c>
      <c r="M216" s="117" t="s">
        <v>1042</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t="s">
        <v>1042</v>
      </c>
      <c r="M217" s="117" t="s">
        <v>1042</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t="s">
        <v>1042</v>
      </c>
      <c r="M218" s="117" t="s">
        <v>1042</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t="s">
        <v>1042</v>
      </c>
      <c r="M219" s="117" t="s">
        <v>1042</v>
      </c>
    </row>
    <row r="220" spans="1:13" s="118" customFormat="1" ht="34.5" customHeight="1">
      <c r="A220" s="246" t="s">
        <v>722</v>
      </c>
      <c r="B220" s="119"/>
      <c r="C220" s="316" t="s">
        <v>646</v>
      </c>
      <c r="D220" s="317"/>
      <c r="E220" s="317"/>
      <c r="F220" s="317"/>
      <c r="G220" s="317"/>
      <c r="H220" s="318"/>
      <c r="I220" s="413"/>
      <c r="J220" s="263">
        <f t="shared" si="6"/>
        <v>0</v>
      </c>
      <c r="K220" s="264" t="str">
        <f t="shared" si="7"/>
        <v/>
      </c>
      <c r="L220" s="117" t="s">
        <v>1042</v>
      </c>
      <c r="M220" s="117" t="s">
        <v>1042</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row>
    <row r="237" spans="1:22" s="83" customFormat="1" ht="34.5" customHeight="1">
      <c r="A237" s="248" t="s">
        <v>627</v>
      </c>
      <c r="B237" s="119"/>
      <c r="C237" s="319" t="s">
        <v>130</v>
      </c>
      <c r="D237" s="320"/>
      <c r="E237" s="320"/>
      <c r="F237" s="320"/>
      <c r="G237" s="320"/>
      <c r="H237" s="321"/>
      <c r="I237" s="406"/>
      <c r="J237" s="260" t="s">
        <v>538</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3.12</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1.9</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32</v>
      </c>
      <c r="K269" s="81" t="str">
        <f t="shared" si="8"/>
        <v/>
      </c>
      <c r="L269" s="147">
        <v>13</v>
      </c>
      <c r="M269" s="147">
        <v>19</v>
      </c>
    </row>
    <row r="270" spans="1:22" s="83" customFormat="1" ht="34.5" customHeight="1">
      <c r="A270" s="249" t="s">
        <v>725</v>
      </c>
      <c r="B270" s="120"/>
      <c r="C270" s="370"/>
      <c r="D270" s="370"/>
      <c r="E270" s="370"/>
      <c r="F270" s="370"/>
      <c r="G270" s="370" t="s">
        <v>148</v>
      </c>
      <c r="H270" s="370"/>
      <c r="I270" s="403"/>
      <c r="J270" s="266">
        <f t="shared" si="9"/>
        <v>1.9</v>
      </c>
      <c r="K270" s="81" t="str">
        <f t="shared" si="8"/>
        <v/>
      </c>
      <c r="L270" s="148">
        <v>0.5</v>
      </c>
      <c r="M270" s="148">
        <v>1.4</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1</v>
      </c>
      <c r="M271" s="147">
        <v>4</v>
      </c>
    </row>
    <row r="272" spans="1:22" s="83" customFormat="1" ht="34.5" customHeight="1">
      <c r="A272" s="249" t="s">
        <v>726</v>
      </c>
      <c r="B272" s="120"/>
      <c r="C272" s="371"/>
      <c r="D272" s="371"/>
      <c r="E272" s="371"/>
      <c r="F272" s="371"/>
      <c r="G272" s="370" t="s">
        <v>148</v>
      </c>
      <c r="H272" s="370"/>
      <c r="I272" s="403"/>
      <c r="J272" s="266">
        <f t="shared" si="9"/>
        <v>0.8</v>
      </c>
      <c r="K272" s="81" t="str">
        <f t="shared" si="8"/>
        <v/>
      </c>
      <c r="L272" s="148">
        <v>0.8</v>
      </c>
      <c r="M272" s="148">
        <v>0</v>
      </c>
    </row>
    <row r="273" spans="1:13" s="83" customFormat="1" ht="34.5" customHeight="1">
      <c r="A273" s="249" t="s">
        <v>727</v>
      </c>
      <c r="B273" s="120"/>
      <c r="C273" s="370" t="s">
        <v>152</v>
      </c>
      <c r="D273" s="371"/>
      <c r="E273" s="371"/>
      <c r="F273" s="371"/>
      <c r="G273" s="370" t="s">
        <v>146</v>
      </c>
      <c r="H273" s="370"/>
      <c r="I273" s="403"/>
      <c r="J273" s="266">
        <f t="shared" si="9"/>
        <v>15</v>
      </c>
      <c r="K273" s="81" t="str">
        <f t="shared" si="8"/>
        <v/>
      </c>
      <c r="L273" s="147">
        <v>8</v>
      </c>
      <c r="M273" s="147">
        <v>7</v>
      </c>
    </row>
    <row r="274" spans="1:13" s="83" customFormat="1" ht="34.5" customHeight="1">
      <c r="A274" s="249" t="s">
        <v>727</v>
      </c>
      <c r="B274" s="120"/>
      <c r="C274" s="371"/>
      <c r="D274" s="371"/>
      <c r="E274" s="371"/>
      <c r="F274" s="371"/>
      <c r="G274" s="370" t="s">
        <v>148</v>
      </c>
      <c r="H274" s="370"/>
      <c r="I274" s="403"/>
      <c r="J274" s="266">
        <f t="shared" si="9"/>
        <v>0.6</v>
      </c>
      <c r="K274" s="81" t="str">
        <f t="shared" si="8"/>
        <v/>
      </c>
      <c r="L274" s="148">
        <v>0</v>
      </c>
      <c r="M274" s="148">
        <v>0.6</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31</v>
      </c>
      <c r="K277" s="81" t="str">
        <f t="shared" si="8"/>
        <v/>
      </c>
      <c r="L277" s="147">
        <v>13</v>
      </c>
      <c r="M277" s="147">
        <v>18</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11</v>
      </c>
      <c r="K279" s="81" t="str">
        <f t="shared" si="8"/>
        <v/>
      </c>
      <c r="L279" s="147">
        <v>5</v>
      </c>
      <c r="M279" s="147">
        <v>6</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4</v>
      </c>
      <c r="K281" s="81" t="str">
        <f t="shared" si="8"/>
        <v/>
      </c>
      <c r="L281" s="147">
        <v>2</v>
      </c>
      <c r="M281" s="147">
        <v>2</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1</v>
      </c>
      <c r="K285" s="81" t="str">
        <f t="shared" si="8"/>
        <v/>
      </c>
      <c r="L285" s="141"/>
      <c r="M285" s="141"/>
    </row>
    <row r="286" spans="1:13" s="83" customFormat="1" ht="34.5" customHeight="1">
      <c r="A286" s="244" t="s">
        <v>733</v>
      </c>
      <c r="B286" s="84"/>
      <c r="C286" s="373"/>
      <c r="D286" s="373"/>
      <c r="E286" s="373"/>
      <c r="F286" s="373"/>
      <c r="G286" s="370" t="s">
        <v>148</v>
      </c>
      <c r="H286" s="370"/>
      <c r="I286" s="403"/>
      <c r="J286" s="266">
        <v>0.1</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2</v>
      </c>
      <c r="K287" s="81" t="str">
        <f t="shared" si="8"/>
        <v/>
      </c>
      <c r="L287" s="141"/>
      <c r="M287" s="141"/>
    </row>
    <row r="288" spans="1:13" s="83" customFormat="1" ht="34.5" customHeight="1">
      <c r="A288" s="244" t="s">
        <v>734</v>
      </c>
      <c r="B288" s="84"/>
      <c r="C288" s="373"/>
      <c r="D288" s="373"/>
      <c r="E288" s="373"/>
      <c r="F288" s="373"/>
      <c r="G288" s="370" t="s">
        <v>148</v>
      </c>
      <c r="H288" s="370"/>
      <c r="I288" s="403"/>
      <c r="J288" s="266">
        <v>0</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2</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0.6</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1</v>
      </c>
      <c r="K327" s="81"/>
      <c r="L327" s="269"/>
      <c r="M327" s="161"/>
    </row>
    <row r="328" spans="1:22" s="83" customFormat="1" ht="34.5" customHeight="1">
      <c r="A328" s="249" t="s">
        <v>747</v>
      </c>
      <c r="B328" s="159"/>
      <c r="C328" s="370"/>
      <c r="D328" s="370"/>
      <c r="E328" s="370"/>
      <c r="F328" s="371"/>
      <c r="G328" s="371"/>
      <c r="H328" s="288" t="s">
        <v>174</v>
      </c>
      <c r="I328" s="353"/>
      <c r="J328" s="267">
        <v>0</v>
      </c>
      <c r="K328" s="81"/>
      <c r="L328" s="269"/>
      <c r="M328" s="161"/>
    </row>
    <row r="329" spans="1:22" s="83" customFormat="1" ht="34.5" customHeight="1">
      <c r="A329" s="249" t="s">
        <v>750</v>
      </c>
      <c r="B329" s="159"/>
      <c r="C329" s="370"/>
      <c r="D329" s="370"/>
      <c r="E329" s="370"/>
      <c r="F329" s="371"/>
      <c r="G329" s="370" t="s">
        <v>176</v>
      </c>
      <c r="H329" s="288" t="s">
        <v>173</v>
      </c>
      <c r="I329" s="353"/>
      <c r="J329" s="266">
        <v>3</v>
      </c>
      <c r="K329" s="81"/>
      <c r="L329" s="269"/>
      <c r="M329" s="161"/>
    </row>
    <row r="330" spans="1:22" s="83" customFormat="1" ht="34.5" customHeight="1">
      <c r="A330" s="249" t="s">
        <v>750</v>
      </c>
      <c r="B330" s="159"/>
      <c r="C330" s="370"/>
      <c r="D330" s="370"/>
      <c r="E330" s="370"/>
      <c r="F330" s="371"/>
      <c r="G330" s="371"/>
      <c r="H330" s="288" t="s">
        <v>174</v>
      </c>
      <c r="I330" s="353"/>
      <c r="J330" s="267">
        <v>0</v>
      </c>
      <c r="K330" s="81"/>
      <c r="L330" s="269"/>
      <c r="M330" s="161"/>
    </row>
    <row r="331" spans="1:22" s="83" customFormat="1" ht="34.5" customHeight="1">
      <c r="A331" s="249" t="s">
        <v>751</v>
      </c>
      <c r="B331" s="159"/>
      <c r="C331" s="370"/>
      <c r="D331" s="370"/>
      <c r="E331" s="370"/>
      <c r="F331" s="371"/>
      <c r="G331" s="372" t="s">
        <v>177</v>
      </c>
      <c r="H331" s="288" t="s">
        <v>173</v>
      </c>
      <c r="I331" s="353"/>
      <c r="J331" s="266">
        <v>3</v>
      </c>
      <c r="K331" s="81"/>
      <c r="L331" s="269"/>
      <c r="M331" s="161"/>
    </row>
    <row r="332" spans="1:22" s="83" customFormat="1" ht="34.5" customHeight="1">
      <c r="A332" s="249" t="s">
        <v>751</v>
      </c>
      <c r="B332" s="159"/>
      <c r="C332" s="370"/>
      <c r="D332" s="370"/>
      <c r="E332" s="370"/>
      <c r="F332" s="371"/>
      <c r="G332" s="371"/>
      <c r="H332" s="288" t="s">
        <v>174</v>
      </c>
      <c r="I332" s="353"/>
      <c r="J332" s="267">
        <v>0</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row>
    <row r="345" spans="1:22" s="83" customFormat="1" ht="34.5" customHeight="1">
      <c r="A345" s="249" t="s">
        <v>755</v>
      </c>
      <c r="B345" s="159"/>
      <c r="C345" s="395"/>
      <c r="D345" s="396"/>
      <c r="E345" s="398"/>
      <c r="F345" s="398"/>
      <c r="G345" s="319" t="s">
        <v>184</v>
      </c>
      <c r="H345" s="321"/>
      <c r="I345" s="353"/>
      <c r="J345" s="271">
        <v>1</v>
      </c>
      <c r="K345" s="81"/>
      <c r="L345" s="269"/>
      <c r="M345" s="161"/>
    </row>
    <row r="346" spans="1:22" s="83" customFormat="1" ht="34.5" customHeight="1">
      <c r="A346" s="249" t="s">
        <v>756</v>
      </c>
      <c r="B346" s="159"/>
      <c r="C346" s="395"/>
      <c r="D346" s="396"/>
      <c r="E346" s="398"/>
      <c r="F346" s="398"/>
      <c r="G346" s="319" t="s">
        <v>185</v>
      </c>
      <c r="H346" s="321"/>
      <c r="I346" s="353"/>
      <c r="J346" s="271">
        <v>0</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0</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1049</v>
      </c>
    </row>
    <row r="368" spans="1:22" s="118" customFormat="1" ht="20.25" customHeight="1">
      <c r="A368" s="243"/>
      <c r="B368" s="1"/>
      <c r="C368" s="3"/>
      <c r="D368" s="3"/>
      <c r="E368" s="3"/>
      <c r="F368" s="3"/>
      <c r="G368" s="3"/>
      <c r="H368" s="287"/>
      <c r="I368" s="67" t="s">
        <v>36</v>
      </c>
      <c r="J368" s="170"/>
      <c r="K368" s="79"/>
      <c r="L368" s="137" t="s">
        <v>1048</v>
      </c>
      <c r="M368" s="137" t="s">
        <v>1048</v>
      </c>
    </row>
    <row r="369" spans="1:13" s="118" customFormat="1" ht="34.5" customHeight="1">
      <c r="A369" s="243"/>
      <c r="B369" s="115"/>
      <c r="C369" s="322" t="s">
        <v>211</v>
      </c>
      <c r="D369" s="323"/>
      <c r="E369" s="323"/>
      <c r="F369" s="323"/>
      <c r="G369" s="323"/>
      <c r="H369" s="324"/>
      <c r="I369" s="388" t="s">
        <v>1016</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1017</v>
      </c>
      <c r="J392" s="140">
        <f t="shared" ref="J392:J397" si="11">IF(SUM(L392:M392)=0,IF(COUNTIF(L392:M392,"未確認")&gt;0,"未確認",IF(COUNTIF(L392:M392,"~*")&gt;0,"*",SUM(L392:M392))),SUM(L392:M392))</f>
        <v>235</v>
      </c>
      <c r="K392" s="81" t="str">
        <f t="shared" ref="K392:K397" si="12">IF(OR(COUNTIF(L392:M392,"未確認")&gt;0,COUNTIF(L392:M392,"~*")&gt;0),"※","")</f>
        <v/>
      </c>
      <c r="L392" s="147">
        <v>118</v>
      </c>
      <c r="M392" s="147">
        <v>117</v>
      </c>
    </row>
    <row r="393" spans="1:22" s="83" customFormat="1" ht="34.5" customHeight="1">
      <c r="A393" s="249" t="s">
        <v>773</v>
      </c>
      <c r="B393" s="84"/>
      <c r="C393" s="369"/>
      <c r="D393" s="379"/>
      <c r="E393" s="319" t="s">
        <v>224</v>
      </c>
      <c r="F393" s="320"/>
      <c r="G393" s="320"/>
      <c r="H393" s="321"/>
      <c r="I393" s="342"/>
      <c r="J393" s="140">
        <f t="shared" si="11"/>
        <v>235</v>
      </c>
      <c r="K393" s="81" t="str">
        <f t="shared" si="12"/>
        <v/>
      </c>
      <c r="L393" s="147">
        <v>118</v>
      </c>
      <c r="M393" s="147">
        <v>117</v>
      </c>
    </row>
    <row r="394" spans="1:22" s="83" customFormat="1" ht="34.5" customHeight="1">
      <c r="A394" s="250" t="s">
        <v>774</v>
      </c>
      <c r="B394" s="84"/>
      <c r="C394" s="369"/>
      <c r="D394" s="380"/>
      <c r="E394" s="319" t="s">
        <v>225</v>
      </c>
      <c r="F394" s="320"/>
      <c r="G394" s="320"/>
      <c r="H394" s="321"/>
      <c r="I394" s="342"/>
      <c r="J394" s="140">
        <f t="shared" si="11"/>
        <v>0</v>
      </c>
      <c r="K394" s="81" t="str">
        <f t="shared" si="12"/>
        <v/>
      </c>
      <c r="L394" s="147">
        <v>0</v>
      </c>
      <c r="M394" s="147">
        <v>0</v>
      </c>
    </row>
    <row r="395" spans="1:22" s="83" customFormat="1" ht="34.5" customHeight="1">
      <c r="A395" s="250" t="s">
        <v>775</v>
      </c>
      <c r="B395" s="84"/>
      <c r="C395" s="369"/>
      <c r="D395" s="381"/>
      <c r="E395" s="319" t="s">
        <v>226</v>
      </c>
      <c r="F395" s="320"/>
      <c r="G395" s="320"/>
      <c r="H395" s="321"/>
      <c r="I395" s="342"/>
      <c r="J395" s="140">
        <f t="shared" si="11"/>
        <v>0</v>
      </c>
      <c r="K395" s="81" t="str">
        <f t="shared" si="12"/>
        <v/>
      </c>
      <c r="L395" s="147">
        <v>0</v>
      </c>
      <c r="M395" s="147">
        <v>0</v>
      </c>
    </row>
    <row r="396" spans="1:22" s="83" customFormat="1" ht="34.5" customHeight="1">
      <c r="A396" s="250" t="s">
        <v>776</v>
      </c>
      <c r="B396" s="1"/>
      <c r="C396" s="369"/>
      <c r="D396" s="319" t="s">
        <v>227</v>
      </c>
      <c r="E396" s="320"/>
      <c r="F396" s="320"/>
      <c r="G396" s="320"/>
      <c r="H396" s="321"/>
      <c r="I396" s="342"/>
      <c r="J396" s="140">
        <f t="shared" si="11"/>
        <v>15570</v>
      </c>
      <c r="K396" s="81" t="str">
        <f t="shared" si="12"/>
        <v/>
      </c>
      <c r="L396" s="147">
        <v>4225</v>
      </c>
      <c r="M396" s="147">
        <v>11345</v>
      </c>
    </row>
    <row r="397" spans="1:22" s="83" customFormat="1" ht="34.5" customHeight="1">
      <c r="A397" s="250" t="s">
        <v>777</v>
      </c>
      <c r="B397" s="119"/>
      <c r="C397" s="369"/>
      <c r="D397" s="319" t="s">
        <v>228</v>
      </c>
      <c r="E397" s="320"/>
      <c r="F397" s="320"/>
      <c r="G397" s="320"/>
      <c r="H397" s="321"/>
      <c r="I397" s="343"/>
      <c r="J397" s="140">
        <f t="shared" si="11"/>
        <v>150</v>
      </c>
      <c r="K397" s="81" t="str">
        <f t="shared" si="12"/>
        <v/>
      </c>
      <c r="L397" s="147">
        <v>47</v>
      </c>
      <c r="M397" s="147">
        <v>103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1018</v>
      </c>
      <c r="J405" s="140">
        <f t="shared" ref="J405:J422" si="13">IF(SUM(L405:M405)=0,IF(COUNTIF(L405:M405,"未確認")&gt;0,"未確認",IF(COUNTIF(L405:M405,"~*")&gt;0,"*",SUM(L405:M405))),SUM(L405:M405))</f>
        <v>235</v>
      </c>
      <c r="K405" s="81" t="str">
        <f t="shared" ref="K405:K422" si="14">IF(OR(COUNTIF(L405:M405,"未確認")&gt;0,COUNTIF(L405:M405,"~*")&gt;0),"※","")</f>
        <v/>
      </c>
      <c r="L405" s="147">
        <v>118</v>
      </c>
      <c r="M405" s="147">
        <v>117</v>
      </c>
    </row>
    <row r="406" spans="1:22" s="83" customFormat="1" ht="34.5" customHeight="1">
      <c r="A406" s="251" t="s">
        <v>779</v>
      </c>
      <c r="B406" s="119"/>
      <c r="C406" s="368"/>
      <c r="D406" s="374" t="s">
        <v>233</v>
      </c>
      <c r="E406" s="376" t="s">
        <v>234</v>
      </c>
      <c r="F406" s="377"/>
      <c r="G406" s="377"/>
      <c r="H406" s="378"/>
      <c r="I406" s="360"/>
      <c r="J406" s="140">
        <f t="shared" si="13"/>
        <v>0</v>
      </c>
      <c r="K406" s="81" t="str">
        <f t="shared" si="14"/>
        <v/>
      </c>
      <c r="L406" s="147">
        <v>0</v>
      </c>
      <c r="M406" s="147">
        <v>0</v>
      </c>
    </row>
    <row r="407" spans="1:22" s="83" customFormat="1" ht="34.5" customHeight="1">
      <c r="A407" s="251" t="s">
        <v>780</v>
      </c>
      <c r="B407" s="119"/>
      <c r="C407" s="368"/>
      <c r="D407" s="368"/>
      <c r="E407" s="319" t="s">
        <v>235</v>
      </c>
      <c r="F407" s="320"/>
      <c r="G407" s="320"/>
      <c r="H407" s="321"/>
      <c r="I407" s="360"/>
      <c r="J407" s="140">
        <f t="shared" si="13"/>
        <v>1</v>
      </c>
      <c r="K407" s="81" t="str">
        <f t="shared" si="14"/>
        <v/>
      </c>
      <c r="L407" s="147">
        <v>0</v>
      </c>
      <c r="M407" s="147">
        <v>1</v>
      </c>
    </row>
    <row r="408" spans="1:22" s="83" customFormat="1" ht="34.5" customHeight="1">
      <c r="A408" s="251" t="s">
        <v>781</v>
      </c>
      <c r="B408" s="119"/>
      <c r="C408" s="368"/>
      <c r="D408" s="368"/>
      <c r="E408" s="319" t="s">
        <v>236</v>
      </c>
      <c r="F408" s="320"/>
      <c r="G408" s="320"/>
      <c r="H408" s="321"/>
      <c r="I408" s="360"/>
      <c r="J408" s="140">
        <f t="shared" si="13"/>
        <v>234</v>
      </c>
      <c r="K408" s="81" t="str">
        <f t="shared" si="14"/>
        <v/>
      </c>
      <c r="L408" s="147">
        <v>118</v>
      </c>
      <c r="M408" s="147">
        <v>116</v>
      </c>
    </row>
    <row r="409" spans="1:22" s="83" customFormat="1" ht="34.5" customHeight="1">
      <c r="A409" s="251" t="s">
        <v>782</v>
      </c>
      <c r="B409" s="119"/>
      <c r="C409" s="368"/>
      <c r="D409" s="368"/>
      <c r="E409" s="316" t="s">
        <v>987</v>
      </c>
      <c r="F409" s="317"/>
      <c r="G409" s="317"/>
      <c r="H409" s="318"/>
      <c r="I409" s="360"/>
      <c r="J409" s="140">
        <f t="shared" si="13"/>
        <v>0</v>
      </c>
      <c r="K409" s="81" t="str">
        <f t="shared" si="14"/>
        <v/>
      </c>
      <c r="L409" s="147">
        <v>0</v>
      </c>
      <c r="M409" s="147">
        <v>0</v>
      </c>
    </row>
    <row r="410" spans="1:22" s="83" customFormat="1" ht="34.5" customHeight="1">
      <c r="A410" s="251" t="s">
        <v>783</v>
      </c>
      <c r="B410" s="119"/>
      <c r="C410" s="368"/>
      <c r="D410" s="368"/>
      <c r="E410" s="316" t="s">
        <v>988</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150</v>
      </c>
      <c r="K413" s="81" t="str">
        <f t="shared" si="14"/>
        <v/>
      </c>
      <c r="L413" s="147">
        <v>47</v>
      </c>
      <c r="M413" s="147">
        <v>103</v>
      </c>
    </row>
    <row r="414" spans="1:22" s="83" customFormat="1" ht="34.5" customHeight="1">
      <c r="A414" s="251" t="s">
        <v>787</v>
      </c>
      <c r="B414" s="119"/>
      <c r="C414" s="368"/>
      <c r="D414" s="374" t="s">
        <v>240</v>
      </c>
      <c r="E414" s="376" t="s">
        <v>241</v>
      </c>
      <c r="F414" s="377"/>
      <c r="G414" s="377"/>
      <c r="H414" s="378"/>
      <c r="I414" s="360"/>
      <c r="J414" s="140">
        <f t="shared" si="13"/>
        <v>0</v>
      </c>
      <c r="K414" s="81" t="str">
        <f t="shared" si="14"/>
        <v/>
      </c>
      <c r="L414" s="147">
        <v>0</v>
      </c>
      <c r="M414" s="147">
        <v>0</v>
      </c>
    </row>
    <row r="415" spans="1:22" s="83" customFormat="1" ht="34.5" customHeight="1">
      <c r="A415" s="251" t="s">
        <v>788</v>
      </c>
      <c r="B415" s="119"/>
      <c r="C415" s="368"/>
      <c r="D415" s="368"/>
      <c r="E415" s="319" t="s">
        <v>242</v>
      </c>
      <c r="F415" s="320"/>
      <c r="G415" s="320"/>
      <c r="H415" s="321"/>
      <c r="I415" s="360"/>
      <c r="J415" s="140">
        <f t="shared" si="13"/>
        <v>107</v>
      </c>
      <c r="K415" s="81" t="str">
        <f t="shared" si="14"/>
        <v/>
      </c>
      <c r="L415" s="147">
        <v>37</v>
      </c>
      <c r="M415" s="147">
        <v>70</v>
      </c>
    </row>
    <row r="416" spans="1:22" s="83" customFormat="1" ht="34.5" customHeight="1">
      <c r="A416" s="251" t="s">
        <v>789</v>
      </c>
      <c r="B416" s="119"/>
      <c r="C416" s="368"/>
      <c r="D416" s="368"/>
      <c r="E416" s="319" t="s">
        <v>243</v>
      </c>
      <c r="F416" s="320"/>
      <c r="G416" s="320"/>
      <c r="H416" s="321"/>
      <c r="I416" s="360"/>
      <c r="J416" s="140">
        <f t="shared" si="13"/>
        <v>22</v>
      </c>
      <c r="K416" s="81" t="str">
        <f t="shared" si="14"/>
        <v/>
      </c>
      <c r="L416" s="147">
        <v>7</v>
      </c>
      <c r="M416" s="147">
        <v>15</v>
      </c>
    </row>
    <row r="417" spans="1:22" s="83" customFormat="1" ht="34.5" customHeight="1">
      <c r="A417" s="251" t="s">
        <v>790</v>
      </c>
      <c r="B417" s="119"/>
      <c r="C417" s="368"/>
      <c r="D417" s="368"/>
      <c r="E417" s="319" t="s">
        <v>244</v>
      </c>
      <c r="F417" s="320"/>
      <c r="G417" s="320"/>
      <c r="H417" s="321"/>
      <c r="I417" s="360"/>
      <c r="J417" s="140">
        <f t="shared" si="13"/>
        <v>11</v>
      </c>
      <c r="K417" s="81" t="str">
        <f t="shared" si="14"/>
        <v/>
      </c>
      <c r="L417" s="147">
        <v>2</v>
      </c>
      <c r="M417" s="147">
        <v>9</v>
      </c>
    </row>
    <row r="418" spans="1:22" s="83" customFormat="1" ht="34.5" customHeight="1">
      <c r="A418" s="251" t="s">
        <v>791</v>
      </c>
      <c r="B418" s="119"/>
      <c r="C418" s="368"/>
      <c r="D418" s="368"/>
      <c r="E418" s="319" t="s">
        <v>245</v>
      </c>
      <c r="F418" s="320"/>
      <c r="G418" s="320"/>
      <c r="H418" s="321"/>
      <c r="I418" s="360"/>
      <c r="J418" s="140">
        <f t="shared" si="13"/>
        <v>0</v>
      </c>
      <c r="K418" s="81" t="str">
        <f t="shared" si="14"/>
        <v/>
      </c>
      <c r="L418" s="147">
        <v>0</v>
      </c>
      <c r="M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9</v>
      </c>
      <c r="K420" s="81" t="str">
        <f t="shared" si="14"/>
        <v/>
      </c>
      <c r="L420" s="147">
        <v>1</v>
      </c>
      <c r="M420" s="147">
        <v>8</v>
      </c>
    </row>
    <row r="421" spans="1:22" s="83" customFormat="1" ht="34.5" customHeight="1">
      <c r="A421" s="251" t="s">
        <v>794</v>
      </c>
      <c r="B421" s="119"/>
      <c r="C421" s="368"/>
      <c r="D421" s="368"/>
      <c r="E421" s="319" t="s">
        <v>247</v>
      </c>
      <c r="F421" s="320"/>
      <c r="G421" s="320"/>
      <c r="H421" s="321"/>
      <c r="I421" s="360"/>
      <c r="J421" s="140">
        <f t="shared" si="13"/>
        <v>1</v>
      </c>
      <c r="K421" s="81" t="str">
        <f t="shared" si="14"/>
        <v/>
      </c>
      <c r="L421" s="147">
        <v>0</v>
      </c>
      <c r="M421" s="147">
        <v>1</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1019</v>
      </c>
      <c r="J430" s="192">
        <f>IF(SUM(L430:M430)=0,IF(COUNTIF(L430:M430,"未確認")&gt;0,"未確認",IF(COUNTIF(L430:M430,"~*")&gt;0,"*",SUM(L430:M430))),SUM(L430:M430))</f>
        <v>150</v>
      </c>
      <c r="K430" s="193" t="str">
        <f>IF(OR(COUNTIF(L430:M430,"未確認")&gt;0,COUNTIF(L430:M430,"~*")&gt;0),"※","")</f>
        <v/>
      </c>
      <c r="L430" s="147">
        <v>47</v>
      </c>
      <c r="M430" s="147">
        <v>103</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35</v>
      </c>
      <c r="K432" s="193" t="str">
        <f>IF(OR(COUNTIF(L432:M432,"未確認")&gt;0,COUNTIF(L432:M432,"~*")&gt;0),"※","")</f>
        <v/>
      </c>
      <c r="L432" s="147">
        <v>5</v>
      </c>
      <c r="M432" s="147">
        <v>30</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115</v>
      </c>
      <c r="K433" s="193" t="str">
        <f>IF(OR(COUNTIF(L433:M433,"未確認")&gt;0,COUNTIF(L433:M433,"~*")&gt;0),"※","")</f>
        <v/>
      </c>
      <c r="L433" s="147">
        <v>42</v>
      </c>
      <c r="M433" s="147">
        <v>73</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1020</v>
      </c>
      <c r="J443" s="192">
        <v>0</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IF(SUM(L468:M468)=0,IF(COUNTIF(L468:M468,"未確認")&gt;0,"未確認",IF(COUNTIF(L468:M468,"*")&gt;0,"*",SUM(L468:M468))),SUM(L468:M468))</f>
        <v>*</v>
      </c>
      <c r="K468" s="201" t="str">
        <f t="shared" ref="K468:K475" si="16">IF(OR(COUNTIF(L468:M468,"未確認")&gt;0,COUNTIF(L468:M468,"*")&gt;0),"※","")</f>
        <v>※</v>
      </c>
      <c r="L468" s="117" t="s">
        <v>1042</v>
      </c>
      <c r="M468" s="117" t="s">
        <v>1042</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IF(SUM(L469:M469)=0,IF(COUNTIF(L469:M469,"未確認")&gt;0,"未確認",IF(COUNTIF(L469:M469,"~*")&gt;0,"*",SUM(L469:M469))),SUM(L469:M469))</f>
        <v>未確認</v>
      </c>
      <c r="K469" s="201" t="str">
        <f t="shared" si="16"/>
        <v>※</v>
      </c>
      <c r="L469" s="117" t="s">
        <v>978</v>
      </c>
      <c r="M469" s="117" t="s">
        <v>978</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7"/>
        <v>未確認</v>
      </c>
      <c r="K470" s="201" t="str">
        <f t="shared" si="16"/>
        <v>※</v>
      </c>
      <c r="L470" s="117" t="s">
        <v>978</v>
      </c>
      <c r="M470" s="117" t="s">
        <v>978</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7"/>
        <v>未確認</v>
      </c>
      <c r="K471" s="201" t="str">
        <f t="shared" si="16"/>
        <v>※</v>
      </c>
      <c r="L471" s="117" t="s">
        <v>978</v>
      </c>
      <c r="M471" s="117" t="s">
        <v>978</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t="str">
        <f t="shared" si="17"/>
        <v>未確認</v>
      </c>
      <c r="K472" s="201" t="str">
        <f t="shared" si="16"/>
        <v>※</v>
      </c>
      <c r="L472" s="117" t="s">
        <v>978</v>
      </c>
      <c r="M472" s="117" t="s">
        <v>978</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7"/>
        <v>未確認</v>
      </c>
      <c r="K473" s="201" t="str">
        <f t="shared" si="16"/>
        <v>※</v>
      </c>
      <c r="L473" s="117" t="s">
        <v>978</v>
      </c>
      <c r="M473" s="117" t="s">
        <v>978</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t="str">
        <f t="shared" si="17"/>
        <v>未確認</v>
      </c>
      <c r="K474" s="201" t="str">
        <f t="shared" si="16"/>
        <v>※</v>
      </c>
      <c r="L474" s="117" t="s">
        <v>978</v>
      </c>
      <c r="M474" s="117" t="s">
        <v>978</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7"/>
        <v>未確認</v>
      </c>
      <c r="K475" s="201" t="str">
        <f t="shared" si="16"/>
        <v>※</v>
      </c>
      <c r="L475" s="117" t="s">
        <v>978</v>
      </c>
      <c r="M475" s="117" t="s">
        <v>978</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7"/>
        <v>未確認</v>
      </c>
      <c r="K476" s="201" t="str">
        <f>IF(OR(COUNTIF(L476:M476,"未確認")&gt;0,COUNTIF(L476:M476,"~")&gt;0),"※","")</f>
        <v>※</v>
      </c>
      <c r="L476" s="117" t="s">
        <v>978</v>
      </c>
      <c r="M476" s="117" t="s">
        <v>978</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未確認</v>
      </c>
      <c r="K477" s="201" t="str">
        <f t="shared" ref="K477:K496" si="18">IF(OR(COUNTIF(L477:M477,"未確認")&gt;0,COUNTIF(L477:M477,"*")&gt;0),"※","")</f>
        <v>※</v>
      </c>
      <c r="L477" s="117" t="s">
        <v>978</v>
      </c>
      <c r="M477" s="117" t="s">
        <v>978</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7"/>
        <v>未確認</v>
      </c>
      <c r="K478" s="201" t="str">
        <f t="shared" si="18"/>
        <v>※</v>
      </c>
      <c r="L478" s="117" t="s">
        <v>978</v>
      </c>
      <c r="M478" s="117" t="s">
        <v>978</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t="str">
        <f t="shared" si="17"/>
        <v>未確認</v>
      </c>
      <c r="K479" s="201" t="str">
        <f t="shared" si="18"/>
        <v>※</v>
      </c>
      <c r="L479" s="117" t="s">
        <v>978</v>
      </c>
      <c r="M479" s="117" t="s">
        <v>978</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t="str">
        <f t="shared" si="17"/>
        <v>未確認</v>
      </c>
      <c r="K480" s="201" t="str">
        <f t="shared" si="18"/>
        <v>※</v>
      </c>
      <c r="L480" s="117" t="s">
        <v>978</v>
      </c>
      <c r="M480" s="117" t="s">
        <v>978</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IF(SUM(L481:M481)=0,IF(COUNTIF(L481:M481,"未確認")&gt;0,"未確認",IF(COUNTIF(L481:M481,"*")&gt;0,"*",SUM(L481:M481))),SUM(L481:M481))</f>
        <v>*</v>
      </c>
      <c r="K481" s="201" t="str">
        <f t="shared" si="18"/>
        <v>※</v>
      </c>
      <c r="L481" s="117" t="s">
        <v>1042</v>
      </c>
      <c r="M481" s="117" t="s">
        <v>1042</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9">IF(SUM(L482:M482)=0,IF(COUNTIF(L482:M482,"未確認")&gt;0,"未確認",IF(COUNTIF(L482:M482,"~*")&gt;0,"*",SUM(L482:M482))),SUM(L482:M482))</f>
        <v>未確認</v>
      </c>
      <c r="K482" s="201" t="str">
        <f t="shared" si="18"/>
        <v>※</v>
      </c>
      <c r="L482" s="117" t="s">
        <v>978</v>
      </c>
      <c r="M482" s="117" t="s">
        <v>978</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9"/>
        <v>未確認</v>
      </c>
      <c r="K483" s="201" t="str">
        <f t="shared" si="18"/>
        <v>※</v>
      </c>
      <c r="L483" s="117" t="s">
        <v>978</v>
      </c>
      <c r="M483" s="117" t="s">
        <v>978</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9"/>
        <v>未確認</v>
      </c>
      <c r="K484" s="201" t="str">
        <f t="shared" si="18"/>
        <v>※</v>
      </c>
      <c r="L484" s="117" t="s">
        <v>978</v>
      </c>
      <c r="M484" s="117" t="s">
        <v>978</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t="str">
        <f t="shared" si="19"/>
        <v>未確認</v>
      </c>
      <c r="K485" s="201" t="str">
        <f t="shared" si="18"/>
        <v>※</v>
      </c>
      <c r="L485" s="117" t="s">
        <v>978</v>
      </c>
      <c r="M485" s="117" t="s">
        <v>978</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t="str">
        <f t="shared" si="19"/>
        <v>未確認</v>
      </c>
      <c r="K486" s="201" t="str">
        <f t="shared" si="18"/>
        <v>※</v>
      </c>
      <c r="L486" s="117" t="s">
        <v>978</v>
      </c>
      <c r="M486" s="117" t="s">
        <v>978</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t="str">
        <f t="shared" si="19"/>
        <v>未確認</v>
      </c>
      <c r="K487" s="201" t="str">
        <f t="shared" si="18"/>
        <v>※</v>
      </c>
      <c r="L487" s="117" t="s">
        <v>978</v>
      </c>
      <c r="M487" s="117" t="s">
        <v>978</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t="str">
        <f t="shared" si="19"/>
        <v>未確認</v>
      </c>
      <c r="K488" s="201" t="str">
        <f t="shared" si="18"/>
        <v>※</v>
      </c>
      <c r="L488" s="117" t="s">
        <v>978</v>
      </c>
      <c r="M488" s="117" t="s">
        <v>978</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t="str">
        <f t="shared" si="19"/>
        <v>未確認</v>
      </c>
      <c r="K489" s="201" t="str">
        <f t="shared" si="18"/>
        <v>※</v>
      </c>
      <c r="L489" s="117" t="s">
        <v>978</v>
      </c>
      <c r="M489" s="117" t="s">
        <v>978</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9"/>
        <v>未確認</v>
      </c>
      <c r="K490" s="201" t="str">
        <f t="shared" si="18"/>
        <v>※</v>
      </c>
      <c r="L490" s="117" t="s">
        <v>978</v>
      </c>
      <c r="M490" s="117" t="s">
        <v>978</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t="str">
        <f t="shared" si="19"/>
        <v>未確認</v>
      </c>
      <c r="K491" s="201" t="str">
        <f t="shared" si="18"/>
        <v>※</v>
      </c>
      <c r="L491" s="117" t="s">
        <v>978</v>
      </c>
      <c r="M491" s="117" t="s">
        <v>978</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9"/>
        <v>未確認</v>
      </c>
      <c r="K492" s="201" t="str">
        <f t="shared" si="18"/>
        <v>※</v>
      </c>
      <c r="L492" s="117" t="s">
        <v>978</v>
      </c>
      <c r="M492" s="117" t="s">
        <v>978</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t="str">
        <f t="shared" si="19"/>
        <v>未確認</v>
      </c>
      <c r="K493" s="201" t="str">
        <f t="shared" si="18"/>
        <v>※</v>
      </c>
      <c r="L493" s="117" t="s">
        <v>978</v>
      </c>
      <c r="M493" s="117" t="s">
        <v>978</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v>
      </c>
      <c r="L494" s="117" t="s">
        <v>1042</v>
      </c>
      <c r="M494" s="117" t="s">
        <v>1042</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v>
      </c>
      <c r="L495" s="117" t="s">
        <v>1042</v>
      </c>
      <c r="M495" s="117" t="s">
        <v>1042</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v>
      </c>
      <c r="L496" s="117" t="s">
        <v>1042</v>
      </c>
      <c r="M496" s="117" t="s">
        <v>1042</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1049</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1048</v>
      </c>
      <c r="M503" s="70" t="s">
        <v>1048</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v>
      </c>
      <c r="L504" s="117" t="s">
        <v>1042</v>
      </c>
      <c r="M504" s="117" t="s">
        <v>1042</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v>
      </c>
      <c r="L505" s="117" t="s">
        <v>1042</v>
      </c>
      <c r="M505" s="117" t="s">
        <v>1042</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v>
      </c>
      <c r="L506" s="117" t="s">
        <v>1042</v>
      </c>
      <c r="M506" s="117" t="s">
        <v>1042</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v>
      </c>
      <c r="L507" s="117" t="s">
        <v>1042</v>
      </c>
      <c r="M507" s="117" t="s">
        <v>1042</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v>
      </c>
      <c r="L508" s="117" t="s">
        <v>1042</v>
      </c>
      <c r="M508" s="117" t="s">
        <v>1042</v>
      </c>
      <c r="N508" s="8"/>
      <c r="O508" s="8"/>
      <c r="P508" s="8"/>
      <c r="Q508" s="8"/>
      <c r="R508" s="8"/>
      <c r="S508" s="8"/>
      <c r="T508" s="8"/>
      <c r="U508" s="8"/>
      <c r="V508" s="8"/>
    </row>
    <row r="509" spans="1:22" s="118" customFormat="1" ht="84" customHeight="1">
      <c r="A509" s="252" t="s">
        <v>841</v>
      </c>
      <c r="B509" s="204"/>
      <c r="C509" s="316" t="s">
        <v>1031</v>
      </c>
      <c r="D509" s="317"/>
      <c r="E509" s="317"/>
      <c r="F509" s="317"/>
      <c r="G509" s="317"/>
      <c r="H509" s="318"/>
      <c r="I509" s="122" t="s">
        <v>319</v>
      </c>
      <c r="J509" s="116">
        <f t="shared" si="20"/>
        <v>0</v>
      </c>
      <c r="K509" s="201" t="str">
        <f t="shared" si="21"/>
        <v>※</v>
      </c>
      <c r="L509" s="117" t="s">
        <v>1042</v>
      </c>
      <c r="M509" s="117" t="s">
        <v>1042</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v>
      </c>
      <c r="L510" s="117" t="s">
        <v>1042</v>
      </c>
      <c r="M510" s="117" t="s">
        <v>1042</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v>
      </c>
      <c r="L511" s="117" t="s">
        <v>1042</v>
      </c>
      <c r="M511" s="117" t="s">
        <v>1042</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1049</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1048</v>
      </c>
      <c r="M515" s="70" t="s">
        <v>1048</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v>
      </c>
      <c r="L516" s="117" t="s">
        <v>1042</v>
      </c>
      <c r="M516" s="117" t="s">
        <v>1042</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v>
      </c>
      <c r="L517" s="117" t="s">
        <v>1042</v>
      </c>
      <c r="M517" s="117" t="s">
        <v>1042</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1049</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1048</v>
      </c>
      <c r="M521" s="70" t="s">
        <v>1048</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v>
      </c>
      <c r="L522" s="117" t="s">
        <v>1042</v>
      </c>
      <c r="M522" s="117" t="s">
        <v>1042</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1049</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1048</v>
      </c>
      <c r="M526" s="70" t="s">
        <v>1048</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1049</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1048</v>
      </c>
      <c r="M531" s="70" t="s">
        <v>1048</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v>
      </c>
      <c r="L532" s="117" t="s">
        <v>1042</v>
      </c>
      <c r="M532" s="117" t="s">
        <v>1042</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v>
      </c>
      <c r="L533" s="117" t="s">
        <v>1042</v>
      </c>
      <c r="M533" s="117" t="s">
        <v>1042</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v>
      </c>
      <c r="L534" s="117" t="s">
        <v>1042</v>
      </c>
      <c r="M534" s="117" t="s">
        <v>1042</v>
      </c>
    </row>
    <row r="535" spans="1:22" s="115" customFormat="1" ht="42.75" customHeight="1">
      <c r="A535" s="252" t="s">
        <v>850</v>
      </c>
      <c r="B535" s="204"/>
      <c r="C535" s="319" t="s">
        <v>342</v>
      </c>
      <c r="D535" s="320"/>
      <c r="E535" s="320"/>
      <c r="F535" s="320"/>
      <c r="G535" s="320"/>
      <c r="H535" s="321"/>
      <c r="I535" s="345"/>
      <c r="J535" s="116">
        <f t="shared" si="22"/>
        <v>0</v>
      </c>
      <c r="K535" s="201" t="str">
        <f t="shared" si="23"/>
        <v>※</v>
      </c>
      <c r="L535" s="117" t="s">
        <v>1042</v>
      </c>
      <c r="M535" s="117" t="s">
        <v>1042</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v>
      </c>
      <c r="L536" s="117" t="s">
        <v>1042</v>
      </c>
      <c r="M536" s="117" t="s">
        <v>1042</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v>
      </c>
      <c r="L537" s="117" t="s">
        <v>1042</v>
      </c>
      <c r="M537" s="117" t="s">
        <v>1042</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1049</v>
      </c>
    </row>
    <row r="544" spans="1:22" s="1" customFormat="1" ht="20.25" customHeight="1">
      <c r="A544" s="243"/>
      <c r="C544" s="62"/>
      <c r="D544" s="3"/>
      <c r="E544" s="3"/>
      <c r="F544" s="3"/>
      <c r="G544" s="3"/>
      <c r="H544" s="287"/>
      <c r="I544" s="67" t="s">
        <v>36</v>
      </c>
      <c r="J544" s="68"/>
      <c r="K544" s="186"/>
      <c r="L544" s="70" t="s">
        <v>1048</v>
      </c>
      <c r="M544" s="70" t="s">
        <v>1048</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v>
      </c>
      <c r="L545" s="117" t="s">
        <v>1042</v>
      </c>
      <c r="M545" s="117" t="s">
        <v>1042</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v>
      </c>
      <c r="L546" s="117" t="s">
        <v>1042</v>
      </c>
      <c r="M546" s="117" t="s">
        <v>1042</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v>
      </c>
      <c r="L547" s="117" t="s">
        <v>1042</v>
      </c>
      <c r="M547" s="117" t="s">
        <v>1042</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v>
      </c>
      <c r="L548" s="117" t="s">
        <v>1042</v>
      </c>
      <c r="M548" s="117" t="s">
        <v>1042</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v>
      </c>
      <c r="L549" s="117" t="s">
        <v>1042</v>
      </c>
      <c r="M549" s="117" t="s">
        <v>1042</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v>
      </c>
      <c r="L550" s="117" t="s">
        <v>1042</v>
      </c>
      <c r="M550" s="117" t="s">
        <v>1042</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v>
      </c>
      <c r="L551" s="117" t="s">
        <v>1042</v>
      </c>
      <c r="M551" s="117" t="s">
        <v>1042</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v>
      </c>
      <c r="L552" s="117" t="s">
        <v>1042</v>
      </c>
      <c r="M552" s="117" t="s">
        <v>1042</v>
      </c>
    </row>
    <row r="553" spans="1:13" s="115" customFormat="1" ht="69.95" customHeight="1">
      <c r="A553" s="252" t="s">
        <v>861</v>
      </c>
      <c r="B553" s="119"/>
      <c r="C553" s="316" t="s">
        <v>989</v>
      </c>
      <c r="D553" s="317"/>
      <c r="E553" s="317"/>
      <c r="F553" s="317"/>
      <c r="G553" s="317"/>
      <c r="H553" s="318"/>
      <c r="I553" s="138" t="s">
        <v>365</v>
      </c>
      <c r="J553" s="116">
        <f t="shared" si="24"/>
        <v>0</v>
      </c>
      <c r="K553" s="201" t="str">
        <f t="shared" si="25"/>
        <v>※</v>
      </c>
      <c r="L553" s="117" t="s">
        <v>1042</v>
      </c>
      <c r="M553" s="117" t="s">
        <v>1042</v>
      </c>
    </row>
    <row r="554" spans="1:13" s="115" customFormat="1" ht="42.75">
      <c r="A554" s="252" t="s">
        <v>862</v>
      </c>
      <c r="B554" s="119"/>
      <c r="C554" s="319" t="s">
        <v>366</v>
      </c>
      <c r="D554" s="320"/>
      <c r="E554" s="320"/>
      <c r="F554" s="320"/>
      <c r="G554" s="320"/>
      <c r="H554" s="321"/>
      <c r="I554" s="138" t="s">
        <v>367</v>
      </c>
      <c r="J554" s="116">
        <f t="shared" si="24"/>
        <v>0</v>
      </c>
      <c r="K554" s="201" t="str">
        <f t="shared" si="25"/>
        <v>※</v>
      </c>
      <c r="L554" s="117" t="s">
        <v>1042</v>
      </c>
      <c r="M554" s="117" t="s">
        <v>1042</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v>
      </c>
      <c r="L555" s="117" t="s">
        <v>1042</v>
      </c>
      <c r="M555" s="117" t="s">
        <v>1042</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v>
      </c>
      <c r="L556" s="117" t="s">
        <v>1042</v>
      </c>
      <c r="M556" s="117" t="s">
        <v>1042</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v>
      </c>
      <c r="L557" s="117" t="s">
        <v>1042</v>
      </c>
      <c r="M557" s="117" t="s">
        <v>1042</v>
      </c>
    </row>
    <row r="558" spans="1:13" s="115" customFormat="1" ht="113.45" customHeight="1">
      <c r="A558" s="251" t="s">
        <v>868</v>
      </c>
      <c r="B558" s="119"/>
      <c r="C558" s="316" t="s">
        <v>866</v>
      </c>
      <c r="D558" s="317"/>
      <c r="E558" s="317"/>
      <c r="F558" s="317"/>
      <c r="G558" s="317"/>
      <c r="H558" s="318"/>
      <c r="I558" s="296" t="s">
        <v>867</v>
      </c>
      <c r="J558" s="223"/>
      <c r="K558" s="242"/>
      <c r="L558" s="211" t="s">
        <v>1045</v>
      </c>
      <c r="M558" s="211" t="s">
        <v>1045</v>
      </c>
    </row>
    <row r="559" spans="1:13" s="91" customFormat="1" ht="65.099999999999994" customHeight="1">
      <c r="A559" s="243"/>
      <c r="B559" s="119"/>
      <c r="C559" s="322" t="s">
        <v>1021</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t="s">
        <v>533</v>
      </c>
      <c r="M560" s="211" t="s">
        <v>533</v>
      </c>
    </row>
    <row r="561" spans="1:13" s="91" customFormat="1" ht="34.5" customHeight="1">
      <c r="A561" s="251" t="s">
        <v>871</v>
      </c>
      <c r="B561" s="119"/>
      <c r="C561" s="209"/>
      <c r="D561" s="330" t="s">
        <v>377</v>
      </c>
      <c r="E561" s="341"/>
      <c r="F561" s="341"/>
      <c r="G561" s="341"/>
      <c r="H561" s="331"/>
      <c r="I561" s="342"/>
      <c r="J561" s="207"/>
      <c r="K561" s="210"/>
      <c r="L561" s="211" t="s">
        <v>533</v>
      </c>
      <c r="M561" s="211" t="s">
        <v>533</v>
      </c>
    </row>
    <row r="562" spans="1:13" s="91" customFormat="1" ht="34.5" customHeight="1">
      <c r="A562" s="251" t="s">
        <v>872</v>
      </c>
      <c r="B562" s="119"/>
      <c r="C562" s="209"/>
      <c r="D562" s="330" t="s">
        <v>990</v>
      </c>
      <c r="E562" s="341"/>
      <c r="F562" s="341"/>
      <c r="G562" s="341"/>
      <c r="H562" s="331"/>
      <c r="I562" s="342"/>
      <c r="J562" s="207"/>
      <c r="K562" s="210"/>
      <c r="L562" s="211" t="s">
        <v>533</v>
      </c>
      <c r="M562" s="211" t="s">
        <v>533</v>
      </c>
    </row>
    <row r="563" spans="1:13" s="91" customFormat="1" ht="34.5" customHeight="1">
      <c r="A563" s="251" t="s">
        <v>873</v>
      </c>
      <c r="B563" s="119"/>
      <c r="C563" s="209"/>
      <c r="D563" s="330" t="s">
        <v>379</v>
      </c>
      <c r="E563" s="341"/>
      <c r="F563" s="341"/>
      <c r="G563" s="341"/>
      <c r="H563" s="331"/>
      <c r="I563" s="342"/>
      <c r="J563" s="207"/>
      <c r="K563" s="210"/>
      <c r="L563" s="211" t="s">
        <v>533</v>
      </c>
      <c r="M563" s="211" t="s">
        <v>533</v>
      </c>
    </row>
    <row r="564" spans="1:13" s="91" customFormat="1" ht="34.5" customHeight="1">
      <c r="A564" s="251" t="s">
        <v>874</v>
      </c>
      <c r="B564" s="119"/>
      <c r="C564" s="209"/>
      <c r="D564" s="330" t="s">
        <v>380</v>
      </c>
      <c r="E564" s="341"/>
      <c r="F564" s="341"/>
      <c r="G564" s="341"/>
      <c r="H564" s="331"/>
      <c r="I564" s="342"/>
      <c r="J564" s="207"/>
      <c r="K564" s="210"/>
      <c r="L564" s="211" t="s">
        <v>533</v>
      </c>
      <c r="M564" s="211" t="s">
        <v>533</v>
      </c>
    </row>
    <row r="565" spans="1:13" s="91" customFormat="1" ht="34.5" customHeight="1">
      <c r="A565" s="251" t="s">
        <v>875</v>
      </c>
      <c r="B565" s="119"/>
      <c r="C565" s="280"/>
      <c r="D565" s="330" t="s">
        <v>869</v>
      </c>
      <c r="E565" s="341"/>
      <c r="F565" s="341"/>
      <c r="G565" s="341"/>
      <c r="H565" s="331"/>
      <c r="I565" s="342"/>
      <c r="J565" s="207"/>
      <c r="K565" s="210"/>
      <c r="L565" s="211" t="s">
        <v>533</v>
      </c>
      <c r="M565" s="211" t="s">
        <v>533</v>
      </c>
    </row>
    <row r="566" spans="1:13" s="91" customFormat="1" ht="34.5" customHeight="1">
      <c r="A566" s="251" t="s">
        <v>876</v>
      </c>
      <c r="B566" s="119"/>
      <c r="C566" s="285"/>
      <c r="D566" s="330" t="s">
        <v>991</v>
      </c>
      <c r="E566" s="341"/>
      <c r="F566" s="341"/>
      <c r="G566" s="341"/>
      <c r="H566" s="331"/>
      <c r="I566" s="342"/>
      <c r="J566" s="213"/>
      <c r="K566" s="214"/>
      <c r="L566" s="211" t="s">
        <v>533</v>
      </c>
      <c r="M566" s="211" t="s">
        <v>533</v>
      </c>
    </row>
    <row r="567" spans="1:13" s="91" customFormat="1" ht="42.75" customHeight="1">
      <c r="A567" s="243"/>
      <c r="B567" s="119"/>
      <c r="C567" s="322" t="s">
        <v>1022</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990</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991</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t="s">
        <v>533</v>
      </c>
      <c r="M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row>
    <row r="578" spans="1:22" s="91" customFormat="1" ht="34.5" customHeight="1">
      <c r="A578" s="251" t="s">
        <v>886</v>
      </c>
      <c r="B578" s="119"/>
      <c r="C578" s="209"/>
      <c r="D578" s="330" t="s">
        <v>990</v>
      </c>
      <c r="E578" s="341"/>
      <c r="F578" s="341"/>
      <c r="G578" s="341"/>
      <c r="H578" s="331"/>
      <c r="I578" s="342"/>
      <c r="J578" s="207"/>
      <c r="K578" s="210"/>
      <c r="L578" s="211" t="s">
        <v>533</v>
      </c>
      <c r="M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row>
    <row r="582" spans="1:22" s="91" customFormat="1" ht="34.5" customHeight="1">
      <c r="A582" s="251" t="s">
        <v>890</v>
      </c>
      <c r="B582" s="119"/>
      <c r="C582" s="212"/>
      <c r="D582" s="330" t="s">
        <v>991</v>
      </c>
      <c r="E582" s="341"/>
      <c r="F582" s="341"/>
      <c r="G582" s="341"/>
      <c r="H582" s="331"/>
      <c r="I582" s="343"/>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1049</v>
      </c>
    </row>
    <row r="589" spans="1:22" s="1" customFormat="1" ht="20.25" customHeight="1">
      <c r="A589" s="243"/>
      <c r="C589" s="62"/>
      <c r="D589" s="3"/>
      <c r="E589" s="3"/>
      <c r="F589" s="3"/>
      <c r="G589" s="3"/>
      <c r="H589" s="287"/>
      <c r="I589" s="67" t="s">
        <v>36</v>
      </c>
      <c r="J589" s="68"/>
      <c r="K589" s="186"/>
      <c r="L589" s="70" t="s">
        <v>1048</v>
      </c>
      <c r="M589" s="70" t="s">
        <v>1048</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v>
      </c>
      <c r="L590" s="117" t="s">
        <v>1042</v>
      </c>
      <c r="M590" s="117" t="s">
        <v>1042</v>
      </c>
    </row>
    <row r="591" spans="1:22" s="115" customFormat="1" ht="69.95" customHeight="1">
      <c r="A591" s="252" t="s">
        <v>892</v>
      </c>
      <c r="B591" s="84"/>
      <c r="C591" s="319" t="s">
        <v>388</v>
      </c>
      <c r="D591" s="320"/>
      <c r="E591" s="320"/>
      <c r="F591" s="320"/>
      <c r="G591" s="320"/>
      <c r="H591" s="321"/>
      <c r="I591" s="134" t="s">
        <v>389</v>
      </c>
      <c r="J591" s="116">
        <f>IF(SUM(L591:M591)=0,IF(COUNTIF(L591:M591,"未確認")&gt;0,"未確認",IF(COUNTIF(L591:M591,"~*")&gt;0,"*",SUM(L591:M591))),SUM(L591:M591))</f>
        <v>0</v>
      </c>
      <c r="K591" s="201" t="str">
        <f>IF(OR(COUNTIF(L591:M591,"未確認")&gt;0,COUNTIF(L591:M591,"*")&gt;0),"※","")</f>
        <v>※</v>
      </c>
      <c r="L591" s="117" t="s">
        <v>1042</v>
      </c>
      <c r="M591" s="117" t="s">
        <v>1042</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v>
      </c>
      <c r="L592" s="117" t="s">
        <v>1042</v>
      </c>
      <c r="M592" s="117" t="s">
        <v>1042</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0</v>
      </c>
      <c r="K593" s="201" t="str">
        <f>IF(OR(COUNTIF(L593:M593,"未確認")&gt;0,COUNTIF(L593:M593,"*")&gt;0),"※","")</f>
        <v>※</v>
      </c>
      <c r="L593" s="117" t="s">
        <v>1042</v>
      </c>
      <c r="M593" s="117" t="s">
        <v>1042</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v>
      </c>
      <c r="L594" s="117" t="s">
        <v>1042</v>
      </c>
      <c r="M594" s="117" t="s">
        <v>1042</v>
      </c>
    </row>
    <row r="595" spans="1:13" s="115" customFormat="1" ht="35.1" customHeight="1">
      <c r="A595" s="251" t="s">
        <v>895</v>
      </c>
      <c r="B595" s="84"/>
      <c r="C595" s="322" t="s">
        <v>992</v>
      </c>
      <c r="D595" s="323"/>
      <c r="E595" s="323"/>
      <c r="F595" s="323"/>
      <c r="G595" s="323"/>
      <c r="H595" s="324"/>
      <c r="I595" s="339" t="s">
        <v>397</v>
      </c>
      <c r="J595" s="140">
        <v>0</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v>0</v>
      </c>
      <c r="K596" s="201" t="str">
        <f>IF(OR(COUNTIF(L596:M596,"未確認")&gt;0,COUNTIF(L596:M596,"~*")&gt;0),"※","")</f>
        <v/>
      </c>
      <c r="L596" s="216"/>
      <c r="M596" s="216"/>
    </row>
    <row r="597" spans="1:13" s="115" customFormat="1" ht="35.1" customHeight="1">
      <c r="A597" s="251" t="s">
        <v>897</v>
      </c>
      <c r="B597" s="84"/>
      <c r="C597" s="322" t="s">
        <v>993</v>
      </c>
      <c r="D597" s="323"/>
      <c r="E597" s="323"/>
      <c r="F597" s="323"/>
      <c r="G597" s="323"/>
      <c r="H597" s="324"/>
      <c r="I597" s="325" t="s">
        <v>400</v>
      </c>
      <c r="J597" s="140">
        <v>0</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0</v>
      </c>
      <c r="K598" s="201" t="str">
        <f>IF(OR(COUNTIF(L598:M598,"未確認")&gt;0,COUNTIF(L598:M598,"~*")&gt;0),"※","")</f>
        <v/>
      </c>
      <c r="L598" s="216"/>
      <c r="M598" s="216"/>
    </row>
    <row r="599" spans="1:13" s="115" customFormat="1" ht="42" customHeight="1">
      <c r="A599" s="251" t="s">
        <v>899</v>
      </c>
      <c r="B599" s="84"/>
      <c r="C599" s="316" t="s">
        <v>994</v>
      </c>
      <c r="D599" s="317"/>
      <c r="E599" s="317"/>
      <c r="F599" s="317"/>
      <c r="G599" s="317"/>
      <c r="H599" s="318"/>
      <c r="I599" s="122" t="s">
        <v>402</v>
      </c>
      <c r="J599" s="116">
        <v>0</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f t="shared" ref="J600:J605" si="26">IF(SUM(L600:M600)=0,IF(COUNTIF(L600:M600,"未確認")&gt;0,"未確認",IF(COUNTIF(L600:M600,"~*")&gt;0,"*",SUM(L600:M600))),SUM(L600:M600))</f>
        <v>0</v>
      </c>
      <c r="K600" s="201" t="str">
        <f t="shared" ref="K600:K605" si="27">IF(OR(COUNTIF(L600:M600,"未確認")&gt;0,COUNTIF(L600:M600,"*")&gt;0),"※","")</f>
        <v>※</v>
      </c>
      <c r="L600" s="117" t="s">
        <v>1042</v>
      </c>
      <c r="M600" s="117" t="s">
        <v>1042</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v>
      </c>
      <c r="L601" s="117" t="s">
        <v>1042</v>
      </c>
      <c r="M601" s="117" t="s">
        <v>1042</v>
      </c>
    </row>
    <row r="602" spans="1:13" s="91" customFormat="1" ht="56.1" customHeight="1">
      <c r="A602" s="252" t="s">
        <v>902</v>
      </c>
      <c r="B602" s="84"/>
      <c r="C602" s="319" t="s">
        <v>407</v>
      </c>
      <c r="D602" s="320"/>
      <c r="E602" s="320"/>
      <c r="F602" s="320"/>
      <c r="G602" s="320"/>
      <c r="H602" s="321"/>
      <c r="I602" s="122" t="s">
        <v>408</v>
      </c>
      <c r="J602" s="116">
        <f t="shared" si="26"/>
        <v>0</v>
      </c>
      <c r="K602" s="201" t="str">
        <f t="shared" si="27"/>
        <v>※</v>
      </c>
      <c r="L602" s="117" t="s">
        <v>1042</v>
      </c>
      <c r="M602" s="117" t="s">
        <v>1042</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v>
      </c>
      <c r="L603" s="117" t="s">
        <v>1042</v>
      </c>
      <c r="M603" s="117" t="s">
        <v>1042</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v>
      </c>
      <c r="L604" s="117" t="s">
        <v>1042</v>
      </c>
      <c r="M604" s="117" t="s">
        <v>1042</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v>
      </c>
      <c r="L605" s="117" t="s">
        <v>1042</v>
      </c>
      <c r="M605" s="117" t="s">
        <v>1042</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8"/>
      <c r="O612" s="8"/>
      <c r="P612" s="8"/>
      <c r="Q612" s="8"/>
      <c r="R612" s="8"/>
      <c r="S612" s="8"/>
      <c r="T612" s="8"/>
      <c r="U612" s="8"/>
      <c r="V612" s="8"/>
    </row>
    <row r="613" spans="1:22" s="118" customFormat="1" ht="71.25" customHeight="1">
      <c r="A613" s="252" t="s">
        <v>906</v>
      </c>
      <c r="B613" s="115"/>
      <c r="C613" s="316" t="s">
        <v>995</v>
      </c>
      <c r="D613" s="317"/>
      <c r="E613" s="317"/>
      <c r="F613" s="317"/>
      <c r="G613" s="317"/>
      <c r="H613" s="318"/>
      <c r="I613" s="336" t="s">
        <v>1032</v>
      </c>
      <c r="J613" s="116">
        <f t="shared" ref="J613:J623" si="28">IF(SUM(L613:M613)=0,IF(COUNTIF(L613:M613,"未確認")&gt;0,"未確認",IF(COUNTIF(L613:M613,"~*")&gt;0,"*",SUM(L613:M613))),SUM(L613:M613))</f>
        <v>0</v>
      </c>
      <c r="K613" s="201" t="str">
        <f t="shared" ref="K613:K623" si="29">IF(OR(COUNTIF(L613:M613,"未確認")&gt;0,COUNTIF(L613:M613,"*")&gt;0),"※","")</f>
        <v>※</v>
      </c>
      <c r="L613" s="117" t="s">
        <v>1042</v>
      </c>
      <c r="M613" s="117" t="s">
        <v>1042</v>
      </c>
    </row>
    <row r="614" spans="1:22" s="118" customFormat="1" ht="71.25" customHeight="1">
      <c r="A614" s="252" t="s">
        <v>907</v>
      </c>
      <c r="B614" s="115"/>
      <c r="C614" s="316" t="s">
        <v>996</v>
      </c>
      <c r="D614" s="317"/>
      <c r="E614" s="317"/>
      <c r="F614" s="317"/>
      <c r="G614" s="317"/>
      <c r="H614" s="318"/>
      <c r="I614" s="337"/>
      <c r="J614" s="116">
        <f t="shared" si="28"/>
        <v>0</v>
      </c>
      <c r="K614" s="201" t="str">
        <f t="shared" si="29"/>
        <v>※</v>
      </c>
      <c r="L614" s="117" t="s">
        <v>1042</v>
      </c>
      <c r="M614" s="117" t="s">
        <v>1042</v>
      </c>
    </row>
    <row r="615" spans="1:22" s="118" customFormat="1" ht="71.25" customHeight="1">
      <c r="A615" s="252" t="s">
        <v>908</v>
      </c>
      <c r="B615" s="115"/>
      <c r="C615" s="316" t="s">
        <v>975</v>
      </c>
      <c r="D615" s="317"/>
      <c r="E615" s="317"/>
      <c r="F615" s="317"/>
      <c r="G615" s="317"/>
      <c r="H615" s="318"/>
      <c r="I615" s="338"/>
      <c r="J615" s="116">
        <f t="shared" si="28"/>
        <v>0</v>
      </c>
      <c r="K615" s="201" t="str">
        <f t="shared" si="29"/>
        <v>※</v>
      </c>
      <c r="L615" s="117" t="s">
        <v>1042</v>
      </c>
      <c r="M615" s="117" t="s">
        <v>1042</v>
      </c>
    </row>
    <row r="616" spans="1:22" s="118" customFormat="1" ht="69.95" customHeight="1">
      <c r="A616" s="252" t="s">
        <v>909</v>
      </c>
      <c r="B616" s="115"/>
      <c r="C616" s="316" t="s">
        <v>976</v>
      </c>
      <c r="D616" s="317"/>
      <c r="E616" s="317"/>
      <c r="F616" s="317"/>
      <c r="G616" s="317"/>
      <c r="H616" s="318"/>
      <c r="I616" s="299" t="s">
        <v>1033</v>
      </c>
      <c r="J616" s="116">
        <f t="shared" si="28"/>
        <v>0</v>
      </c>
      <c r="K616" s="201" t="str">
        <f t="shared" si="29"/>
        <v>※</v>
      </c>
      <c r="L616" s="117" t="s">
        <v>1042</v>
      </c>
      <c r="M616" s="117" t="s">
        <v>1042</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v>
      </c>
      <c r="L617" s="117" t="s">
        <v>1042</v>
      </c>
      <c r="M617" s="117" t="s">
        <v>1042</v>
      </c>
    </row>
    <row r="618" spans="1:22" s="118" customFormat="1" ht="100.35" customHeight="1">
      <c r="A618" s="252" t="s">
        <v>911</v>
      </c>
      <c r="B618" s="115"/>
      <c r="C618" s="316" t="s">
        <v>998</v>
      </c>
      <c r="D618" s="317"/>
      <c r="E618" s="317"/>
      <c r="F618" s="317"/>
      <c r="G618" s="317"/>
      <c r="H618" s="318"/>
      <c r="I618" s="138" t="s">
        <v>1026</v>
      </c>
      <c r="J618" s="116">
        <f t="shared" si="28"/>
        <v>0</v>
      </c>
      <c r="K618" s="201" t="str">
        <f t="shared" si="29"/>
        <v>※</v>
      </c>
      <c r="L618" s="117" t="s">
        <v>1042</v>
      </c>
      <c r="M618" s="117" t="s">
        <v>1042</v>
      </c>
    </row>
    <row r="619" spans="1:22" s="118" customFormat="1" ht="84" customHeight="1">
      <c r="A619" s="252" t="s">
        <v>912</v>
      </c>
      <c r="B619" s="119"/>
      <c r="C619" s="316" t="s">
        <v>1023</v>
      </c>
      <c r="D619" s="317"/>
      <c r="E619" s="317"/>
      <c r="F619" s="317"/>
      <c r="G619" s="317"/>
      <c r="H619" s="318"/>
      <c r="I619" s="138" t="s">
        <v>1027</v>
      </c>
      <c r="J619" s="116">
        <f t="shared" si="28"/>
        <v>0</v>
      </c>
      <c r="K619" s="201" t="str">
        <f t="shared" si="29"/>
        <v>※</v>
      </c>
      <c r="L619" s="117" t="s">
        <v>1042</v>
      </c>
      <c r="M619" s="117" t="s">
        <v>1042</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v>
      </c>
      <c r="L620" s="117" t="s">
        <v>1042</v>
      </c>
      <c r="M620" s="117" t="s">
        <v>1042</v>
      </c>
    </row>
    <row r="621" spans="1:22" s="118" customFormat="1" ht="84" customHeight="1">
      <c r="A621" s="252" t="s">
        <v>914</v>
      </c>
      <c r="B621" s="119"/>
      <c r="C621" s="316" t="s">
        <v>997</v>
      </c>
      <c r="D621" s="317"/>
      <c r="E621" s="317"/>
      <c r="F621" s="317"/>
      <c r="G621" s="317"/>
      <c r="H621" s="318"/>
      <c r="I621" s="122" t="s">
        <v>426</v>
      </c>
      <c r="J621" s="116">
        <f t="shared" si="28"/>
        <v>0</v>
      </c>
      <c r="K621" s="201" t="str">
        <f t="shared" si="29"/>
        <v>※</v>
      </c>
      <c r="L621" s="117" t="s">
        <v>1042</v>
      </c>
      <c r="M621" s="117" t="s">
        <v>1042</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v>
      </c>
      <c r="L622" s="117" t="s">
        <v>1042</v>
      </c>
      <c r="M622" s="117" t="s">
        <v>1042</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v>
      </c>
      <c r="L623" s="117" t="s">
        <v>1042</v>
      </c>
      <c r="M623" s="117" t="s">
        <v>1042</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IF(SUM(L631:M631)=0,IF(COUNTIF(L631:M631,"未確認")&gt;0,"未確認",IF(COUNTIF(L631:M631,"~*")&gt;0,"*",SUM(L631:M631))),SUM(L631:M631))</f>
        <v>0</v>
      </c>
      <c r="K631" s="201" t="str">
        <f t="shared" ref="K631:K638" si="31">IF(OR(COUNTIF(L631:M631,"未確認")&gt;0,COUNTIF(L631:M631,"*")&gt;0),"※","")</f>
        <v>※</v>
      </c>
      <c r="L631" s="117" t="s">
        <v>1042</v>
      </c>
      <c r="M631" s="117" t="s">
        <v>1042</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v>
      </c>
      <c r="L632" s="117" t="s">
        <v>1042</v>
      </c>
      <c r="M632" s="117" t="s">
        <v>1042</v>
      </c>
    </row>
    <row r="633" spans="1:22" s="118" customFormat="1" ht="57">
      <c r="A633" s="252" t="s">
        <v>919</v>
      </c>
      <c r="B633" s="119"/>
      <c r="C633" s="319" t="s">
        <v>436</v>
      </c>
      <c r="D633" s="320"/>
      <c r="E633" s="320"/>
      <c r="F633" s="320"/>
      <c r="G633" s="320"/>
      <c r="H633" s="321"/>
      <c r="I633" s="122" t="s">
        <v>437</v>
      </c>
      <c r="J633" s="116">
        <f t="shared" si="30"/>
        <v>0</v>
      </c>
      <c r="K633" s="201" t="str">
        <f t="shared" si="31"/>
        <v>※</v>
      </c>
      <c r="L633" s="117" t="s">
        <v>1042</v>
      </c>
      <c r="M633" s="117" t="s">
        <v>1042</v>
      </c>
    </row>
    <row r="634" spans="1:22" s="118" customFormat="1" ht="56.1" customHeight="1">
      <c r="A634" s="252" t="s">
        <v>920</v>
      </c>
      <c r="B634" s="119"/>
      <c r="C634" s="316" t="s">
        <v>1024</v>
      </c>
      <c r="D634" s="317"/>
      <c r="E634" s="317"/>
      <c r="F634" s="317"/>
      <c r="G634" s="317"/>
      <c r="H634" s="318"/>
      <c r="I634" s="122" t="s">
        <v>439</v>
      </c>
      <c r="J634" s="116">
        <f t="shared" si="30"/>
        <v>0</v>
      </c>
      <c r="K634" s="201" t="str">
        <f t="shared" si="31"/>
        <v>※</v>
      </c>
      <c r="L634" s="117" t="s">
        <v>1042</v>
      </c>
      <c r="M634" s="117" t="s">
        <v>1042</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v>
      </c>
      <c r="L635" s="117" t="s">
        <v>1042</v>
      </c>
      <c r="M635" s="117" t="s">
        <v>1042</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v>
      </c>
      <c r="L636" s="117" t="s">
        <v>1042</v>
      </c>
      <c r="M636" s="117" t="s">
        <v>1042</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v>
      </c>
      <c r="L637" s="117" t="s">
        <v>1042</v>
      </c>
      <c r="M637" s="117" t="s">
        <v>1042</v>
      </c>
    </row>
    <row r="638" spans="1:22" s="118" customFormat="1" ht="84" customHeight="1">
      <c r="A638" s="252" t="s">
        <v>924</v>
      </c>
      <c r="B638" s="119"/>
      <c r="C638" s="316" t="s">
        <v>999</v>
      </c>
      <c r="D638" s="317"/>
      <c r="E638" s="317"/>
      <c r="F638" s="317"/>
      <c r="G638" s="317"/>
      <c r="H638" s="318"/>
      <c r="I638" s="122" t="s">
        <v>447</v>
      </c>
      <c r="J638" s="116">
        <f t="shared" si="30"/>
        <v>0</v>
      </c>
      <c r="K638" s="201" t="str">
        <f t="shared" si="31"/>
        <v>※</v>
      </c>
      <c r="L638" s="117" t="s">
        <v>1042</v>
      </c>
      <c r="M638" s="117" t="s">
        <v>1042</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0</v>
      </c>
      <c r="K646" s="201" t="str">
        <f t="shared" ref="K646:K660" si="33">IF(OR(COUNTIF(L646:M646,"未確認")&gt;0,COUNTIF(L646:M646,"*")&gt;0),"※","")</f>
        <v>※</v>
      </c>
      <c r="L646" s="117" t="s">
        <v>1042</v>
      </c>
      <c r="M646" s="117" t="s">
        <v>1042</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v>
      </c>
      <c r="L647" s="117" t="s">
        <v>1042</v>
      </c>
      <c r="M647" s="117" t="s">
        <v>1042</v>
      </c>
    </row>
    <row r="648" spans="1:22" s="118" customFormat="1" ht="69.95" customHeight="1">
      <c r="A648" s="252" t="s">
        <v>927</v>
      </c>
      <c r="B648" s="84"/>
      <c r="C648" s="188"/>
      <c r="D648" s="221"/>
      <c r="E648" s="319" t="s">
        <v>939</v>
      </c>
      <c r="F648" s="320"/>
      <c r="G648" s="320"/>
      <c r="H648" s="321"/>
      <c r="I648" s="122" t="s">
        <v>454</v>
      </c>
      <c r="J648" s="116">
        <f t="shared" si="32"/>
        <v>0</v>
      </c>
      <c r="K648" s="201" t="str">
        <f t="shared" si="33"/>
        <v>※</v>
      </c>
      <c r="L648" s="117" t="s">
        <v>1042</v>
      </c>
      <c r="M648" s="117" t="s">
        <v>1042</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v>
      </c>
      <c r="L649" s="117" t="s">
        <v>1042</v>
      </c>
      <c r="M649" s="117" t="s">
        <v>1042</v>
      </c>
    </row>
    <row r="650" spans="1:22" s="118" customFormat="1" ht="84" customHeight="1">
      <c r="A650" s="252" t="s">
        <v>929</v>
      </c>
      <c r="B650" s="84"/>
      <c r="C650" s="295"/>
      <c r="D650" s="297"/>
      <c r="E650" s="319" t="s">
        <v>941</v>
      </c>
      <c r="F650" s="320"/>
      <c r="G650" s="320"/>
      <c r="H650" s="321"/>
      <c r="I650" s="122" t="s">
        <v>458</v>
      </c>
      <c r="J650" s="116">
        <f t="shared" si="32"/>
        <v>0</v>
      </c>
      <c r="K650" s="201" t="str">
        <f t="shared" si="33"/>
        <v>※</v>
      </c>
      <c r="L650" s="117" t="s">
        <v>1042</v>
      </c>
      <c r="M650" s="117" t="s">
        <v>1042</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v>
      </c>
      <c r="L651" s="117" t="s">
        <v>1042</v>
      </c>
      <c r="M651" s="117" t="s">
        <v>1042</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v>
      </c>
      <c r="L652" s="117" t="s">
        <v>1042</v>
      </c>
      <c r="M652" s="117" t="s">
        <v>1042</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v>
      </c>
      <c r="L653" s="117" t="s">
        <v>1042</v>
      </c>
      <c r="M653" s="117" t="s">
        <v>1042</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v>
      </c>
      <c r="L654" s="117" t="s">
        <v>1042</v>
      </c>
      <c r="M654" s="117" t="s">
        <v>1042</v>
      </c>
    </row>
    <row r="655" spans="1:22" s="118" customFormat="1" ht="69.95" customHeight="1">
      <c r="A655" s="252" t="s">
        <v>934</v>
      </c>
      <c r="B655" s="84"/>
      <c r="C655" s="319" t="s">
        <v>937</v>
      </c>
      <c r="D655" s="320"/>
      <c r="E655" s="320"/>
      <c r="F655" s="320"/>
      <c r="G655" s="320"/>
      <c r="H655" s="321"/>
      <c r="I655" s="122" t="s">
        <v>468</v>
      </c>
      <c r="J655" s="116">
        <f t="shared" si="32"/>
        <v>0</v>
      </c>
      <c r="K655" s="201" t="str">
        <f t="shared" si="33"/>
        <v>※</v>
      </c>
      <c r="L655" s="117" t="s">
        <v>1042</v>
      </c>
      <c r="M655" s="117" t="s">
        <v>1042</v>
      </c>
    </row>
    <row r="656" spans="1:22" s="118" customFormat="1" ht="72" customHeight="1">
      <c r="A656" s="252" t="s">
        <v>935</v>
      </c>
      <c r="B656" s="84"/>
      <c r="C656" s="316" t="s">
        <v>977</v>
      </c>
      <c r="D656" s="317"/>
      <c r="E656" s="317"/>
      <c r="F656" s="317"/>
      <c r="G656" s="317"/>
      <c r="H656" s="318"/>
      <c r="I656" s="138" t="s">
        <v>1034</v>
      </c>
      <c r="J656" s="116">
        <f t="shared" si="32"/>
        <v>0</v>
      </c>
      <c r="K656" s="201" t="str">
        <f t="shared" si="33"/>
        <v>※</v>
      </c>
      <c r="L656" s="117" t="s">
        <v>1042</v>
      </c>
      <c r="M656" s="117" t="s">
        <v>1042</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v>
      </c>
      <c r="L657" s="117" t="s">
        <v>1042</v>
      </c>
      <c r="M657" s="117" t="s">
        <v>1042</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v>
      </c>
      <c r="L658" s="117" t="s">
        <v>1042</v>
      </c>
      <c r="M658" s="117" t="s">
        <v>1042</v>
      </c>
    </row>
    <row r="659" spans="1:22" s="118" customFormat="1" ht="69.95" customHeight="1">
      <c r="A659" s="252" t="s">
        <v>947</v>
      </c>
      <c r="B659" s="84"/>
      <c r="C659" s="316" t="s">
        <v>1000</v>
      </c>
      <c r="D659" s="317"/>
      <c r="E659" s="317"/>
      <c r="F659" s="317"/>
      <c r="G659" s="317"/>
      <c r="H659" s="318"/>
      <c r="I659" s="122" t="s">
        <v>476</v>
      </c>
      <c r="J659" s="116">
        <f t="shared" si="32"/>
        <v>0</v>
      </c>
      <c r="K659" s="201" t="str">
        <f t="shared" si="33"/>
        <v>※</v>
      </c>
      <c r="L659" s="117" t="s">
        <v>1042</v>
      </c>
      <c r="M659" s="117" t="s">
        <v>1042</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v>
      </c>
      <c r="L660" s="117" t="s">
        <v>1042</v>
      </c>
      <c r="M660" s="117" t="s">
        <v>1042</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1046</v>
      </c>
      <c r="M667" s="225" t="s">
        <v>1046</v>
      </c>
    </row>
    <row r="668" spans="1:22" s="83" customFormat="1" ht="56.1" customHeight="1">
      <c r="A668" s="251" t="s">
        <v>951</v>
      </c>
      <c r="B668" s="84"/>
      <c r="C668" s="316" t="s">
        <v>481</v>
      </c>
      <c r="D668" s="317"/>
      <c r="E668" s="317"/>
      <c r="F668" s="317"/>
      <c r="G668" s="317"/>
      <c r="H668" s="318"/>
      <c r="I668" s="138" t="s">
        <v>482</v>
      </c>
      <c r="J668" s="223"/>
      <c r="K668" s="224"/>
      <c r="L668" s="225">
        <v>100</v>
      </c>
      <c r="M668" s="225">
        <v>100</v>
      </c>
    </row>
    <row r="669" spans="1:22" s="83" customFormat="1" ht="56.1" customHeight="1">
      <c r="A669" s="251" t="s">
        <v>952</v>
      </c>
      <c r="B669" s="84"/>
      <c r="C669" s="316" t="s">
        <v>483</v>
      </c>
      <c r="D669" s="317"/>
      <c r="E669" s="317"/>
      <c r="F669" s="317"/>
      <c r="G669" s="317"/>
      <c r="H669" s="318"/>
      <c r="I669" s="138" t="s">
        <v>484</v>
      </c>
      <c r="J669" s="223"/>
      <c r="K669" s="224"/>
      <c r="L669" s="225">
        <v>5.5</v>
      </c>
      <c r="M669" s="225">
        <v>6</v>
      </c>
    </row>
    <row r="670" spans="1:22" s="83" customFormat="1" ht="60" customHeight="1">
      <c r="A670" s="251" t="s">
        <v>953</v>
      </c>
      <c r="B670" s="84"/>
      <c r="C670" s="322" t="s">
        <v>485</v>
      </c>
      <c r="D670" s="323"/>
      <c r="E670" s="323"/>
      <c r="F670" s="323"/>
      <c r="G670" s="323"/>
      <c r="H670" s="324"/>
      <c r="I670" s="325" t="s">
        <v>1028</v>
      </c>
      <c r="J670" s="223"/>
      <c r="K670" s="224"/>
      <c r="L670" s="225">
        <v>47</v>
      </c>
      <c r="M670" s="225">
        <v>103</v>
      </c>
    </row>
    <row r="671" spans="1:22" s="83" customFormat="1" ht="35.1" customHeight="1">
      <c r="A671" s="251" t="s">
        <v>954</v>
      </c>
      <c r="B671" s="84"/>
      <c r="C671" s="227"/>
      <c r="D671" s="228"/>
      <c r="E671" s="322" t="s">
        <v>487</v>
      </c>
      <c r="F671" s="323"/>
      <c r="G671" s="323"/>
      <c r="H671" s="324"/>
      <c r="I671" s="326"/>
      <c r="J671" s="223"/>
      <c r="K671" s="224"/>
      <c r="L671" s="225">
        <v>18</v>
      </c>
      <c r="M671" s="225">
        <v>38</v>
      </c>
    </row>
    <row r="672" spans="1:22" s="83" customFormat="1" ht="25.7" customHeight="1">
      <c r="A672" s="251" t="s">
        <v>955</v>
      </c>
      <c r="B672" s="84"/>
      <c r="C672" s="229"/>
      <c r="D672" s="286"/>
      <c r="E672" s="328"/>
      <c r="F672" s="329"/>
      <c r="G672" s="330" t="s">
        <v>1001</v>
      </c>
      <c r="H672" s="331"/>
      <c r="I672" s="327"/>
      <c r="J672" s="223"/>
      <c r="K672" s="224"/>
      <c r="L672" s="225">
        <v>13</v>
      </c>
      <c r="M672" s="225">
        <v>29</v>
      </c>
    </row>
    <row r="673" spans="1:22" s="115" customFormat="1" ht="80.099999999999994" customHeight="1">
      <c r="A673" s="251" t="s">
        <v>956</v>
      </c>
      <c r="B673" s="84"/>
      <c r="C673" s="322" t="s">
        <v>1025</v>
      </c>
      <c r="D673" s="323"/>
      <c r="E673" s="323"/>
      <c r="F673" s="323"/>
      <c r="G673" s="323"/>
      <c r="H673" s="324"/>
      <c r="I673" s="325" t="s">
        <v>1029</v>
      </c>
      <c r="J673" s="223"/>
      <c r="K673" s="224"/>
      <c r="L673" s="225">
        <v>41</v>
      </c>
      <c r="M673" s="225">
        <v>61</v>
      </c>
    </row>
    <row r="674" spans="1:22" s="115" customFormat="1" ht="34.5" customHeight="1">
      <c r="A674" s="251" t="s">
        <v>957</v>
      </c>
      <c r="B674" s="84"/>
      <c r="C674" s="289"/>
      <c r="D674" s="291"/>
      <c r="E674" s="316" t="s">
        <v>1002</v>
      </c>
      <c r="F674" s="317"/>
      <c r="G674" s="317"/>
      <c r="H674" s="318"/>
      <c r="I674" s="332"/>
      <c r="J674" s="223"/>
      <c r="K674" s="224"/>
      <c r="L674" s="225">
        <v>30</v>
      </c>
      <c r="M674" s="225">
        <v>43</v>
      </c>
    </row>
    <row r="675" spans="1:22" s="83" customFormat="1" ht="56.1" customHeight="1">
      <c r="A675" s="251" t="s">
        <v>958</v>
      </c>
      <c r="B675" s="84"/>
      <c r="C675" s="316" t="s">
        <v>1003</v>
      </c>
      <c r="D675" s="317"/>
      <c r="E675" s="317"/>
      <c r="F675" s="317"/>
      <c r="G675" s="317"/>
      <c r="H675" s="318"/>
      <c r="I675" s="138" t="s">
        <v>492</v>
      </c>
      <c r="J675" s="223"/>
      <c r="K675" s="224"/>
      <c r="L675" s="225">
        <v>39</v>
      </c>
      <c r="M675" s="225">
        <v>39</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1030</v>
      </c>
      <c r="J683" s="205">
        <f>IF(SUM(L683:M683)=0,IF(COUNTIF(L683:M683,"未確認")&gt;0,"未確認",IF(COUNTIF(L683:M683,"~*")&gt;0,"*",SUM(L683:M683))),SUM(L683:M683))</f>
        <v>0</v>
      </c>
      <c r="K683" s="201" t="str">
        <f>IF(OR(COUNTIF(L683:M683,"未確認")&gt;0,COUNTIF(L683:M683,"*")&gt;0),"※","")</f>
        <v>※</v>
      </c>
      <c r="L683" s="117" t="s">
        <v>1042</v>
      </c>
      <c r="M683" s="117" t="s">
        <v>1042</v>
      </c>
    </row>
    <row r="684" spans="1:22" s="118" customFormat="1" ht="42" customHeight="1">
      <c r="A684" s="252" t="s">
        <v>960</v>
      </c>
      <c r="B684" s="119"/>
      <c r="C684" s="319" t="s">
        <v>498</v>
      </c>
      <c r="D684" s="320"/>
      <c r="E684" s="320"/>
      <c r="F684" s="320"/>
      <c r="G684" s="320"/>
      <c r="H684" s="321"/>
      <c r="I684" s="122" t="s">
        <v>499</v>
      </c>
      <c r="J684" s="205">
        <f>IF(SUM(L684:M684)=0,IF(COUNTIF(L684:M684,"未確認")&gt;0,"未確認",IF(COUNTIF(L684:M684,"~*")&gt;0,"*",SUM(L684:M684))),SUM(L684:M684))</f>
        <v>0</v>
      </c>
      <c r="K684" s="201" t="str">
        <f>IF(OR(COUNTIF(L684:M684,"未確認")&gt;0,COUNTIF(L684:M684,"*")&gt;0),"※","")</f>
        <v>※</v>
      </c>
      <c r="L684" s="117" t="s">
        <v>1042</v>
      </c>
      <c r="M684" s="117" t="s">
        <v>1042</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v>
      </c>
      <c r="L685" s="117" t="s">
        <v>1042</v>
      </c>
      <c r="M685" s="117" t="s">
        <v>1042</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v>
      </c>
      <c r="L693" s="117" t="s">
        <v>1042</v>
      </c>
      <c r="M693" s="117" t="s">
        <v>1042</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v>
      </c>
      <c r="L694" s="117" t="s">
        <v>1042</v>
      </c>
      <c r="M694" s="117" t="s">
        <v>1042</v>
      </c>
    </row>
    <row r="695" spans="1:22" s="118" customFormat="1" ht="69.95" customHeight="1">
      <c r="A695" s="252" t="s">
        <v>965</v>
      </c>
      <c r="B695" s="119"/>
      <c r="C695" s="316" t="s">
        <v>1004</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v>
      </c>
      <c r="L695" s="117" t="s">
        <v>1042</v>
      </c>
      <c r="M695" s="117" t="s">
        <v>1042</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v>
      </c>
      <c r="L696" s="117" t="s">
        <v>1042</v>
      </c>
      <c r="M696" s="117" t="s">
        <v>1042</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v>
      </c>
      <c r="L697" s="117" t="s">
        <v>1042</v>
      </c>
      <c r="M697" s="117" t="s">
        <v>1042</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v>
      </c>
      <c r="L706" s="117" t="s">
        <v>1042</v>
      </c>
      <c r="M706" s="117" t="s">
        <v>1042</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v>
      </c>
      <c r="L707" s="117" t="s">
        <v>1042</v>
      </c>
      <c r="M707" s="117" t="s">
        <v>1042</v>
      </c>
    </row>
    <row r="708" spans="1:23" s="118" customFormat="1" ht="69.95" customHeight="1">
      <c r="A708" s="252" t="s">
        <v>970</v>
      </c>
      <c r="B708" s="119"/>
      <c r="C708" s="316" t="s">
        <v>1005</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v>
      </c>
      <c r="L708" s="117" t="s">
        <v>1042</v>
      </c>
      <c r="M708" s="117" t="s">
        <v>1042</v>
      </c>
    </row>
    <row r="709" spans="1:23" s="118" customFormat="1" ht="69.95" customHeight="1">
      <c r="A709" s="252" t="s">
        <v>971</v>
      </c>
      <c r="B709" s="119"/>
      <c r="C709" s="316" t="s">
        <v>1006</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v>
      </c>
      <c r="L709" s="117" t="s">
        <v>1042</v>
      </c>
      <c r="M709" s="117" t="s">
        <v>1042</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5ABCDC2-58A5-4545-9C98-BB755F2654BB}"/>
    <hyperlink ref="J71:L71" location="病院!B464" display="・手術の状況" xr:uid="{B4FFF5E2-C0C6-4033-9760-00EBA5C0BD7A}"/>
    <hyperlink ref="J72:L72" location="病院!B500" display="・がん、脳卒中、心筋梗塞、分娩、精神医療への対応状況" xr:uid="{B3C823AE-EE56-497B-BAE4-4D2C784C8BA2}"/>
    <hyperlink ref="J73:L73" location="病院!B541" display="・重症患者への対応状況" xr:uid="{C5D01340-60C6-4A39-A275-8167B2232D83}"/>
    <hyperlink ref="J74:L74" location="病院!B586" display="・救急医療の実施状況" xr:uid="{E23065C4-E8C8-4D7B-8A14-EBBE60E5471A}"/>
    <hyperlink ref="J75:L75" location="病院!B609" display="・急性期後の支援、在宅復帰の支援の状況" xr:uid="{80B1BB84-AF64-450E-B51B-5D27E910B876}"/>
    <hyperlink ref="J76:L76" location="病院!B627" display="・全身管理の状況" xr:uid="{44CEE7F5-2521-4478-AFAF-DE30548FFF6C}"/>
    <hyperlink ref="J78:L78" location="病院!B679" display="・長期療養患者の受入状況" xr:uid="{8B5BBA9D-E478-4100-9B08-2117699BDFA7}"/>
    <hyperlink ref="J77:L77" location="病院!B642" display="・リハビリテーションの実施状況" xr:uid="{7157CE99-120D-4B90-99BC-5F30A06BB7CA}"/>
    <hyperlink ref="J79:L79" location="病院!B689" display="・重度の障害児等の受入状況" xr:uid="{4CBC2F51-D275-4C47-818B-EFC6C4964C9B}"/>
    <hyperlink ref="J80:L80" location="病院!B702" display="・医科歯科の連携状況" xr:uid="{FFDDDFF0-392C-47A7-953C-ACF37812A78A}"/>
    <hyperlink ref="M71:N71" location="'病院(H30案)'!B448" display="・手術の状況" xr:uid="{55FF95C8-50C2-4AE7-8555-F4AAD97CB2BF}"/>
    <hyperlink ref="M72:N72" location="'病院(H30案)'!B484" display="・がん、脳卒中、心筋梗塞、分娩、精神医療への対応状況" xr:uid="{C9685CEE-1EE7-4D1C-BE83-68ABB0624868}"/>
    <hyperlink ref="M73:N73" location="'病院(H30案)'!B525" display="・重症患者への対応状況" xr:uid="{C8DD3E0B-67AD-46F3-8D3B-50E733DAA1EE}"/>
    <hyperlink ref="M74:N74" location="'病院(H30案)'!B570" display="・救急医療の実施状況" xr:uid="{1F850091-8003-46F1-835B-C6AC18485E71}"/>
    <hyperlink ref="M75:N75" location="'病院(H30案)'!B593" display="・急性期後の支援、在宅復帰の支援の状況" xr:uid="{90AE44AA-6A8B-4ED4-A812-B69546BFE905}"/>
    <hyperlink ref="C71:G71" location="病院!B87" display="・設置主体" xr:uid="{7660AF86-1310-451B-99EB-A660931FDA2B}"/>
    <hyperlink ref="C72:G72" location="病院!B95" display="・病床の状況" xr:uid="{145C456B-414E-43FA-A406-BA9BC8476FE8}"/>
    <hyperlink ref="C73:G73" location="病院!B116" display="・診療科" xr:uid="{AED1F071-A752-4EF7-87D5-D94B7191FF88}"/>
    <hyperlink ref="C74:G74" location="病院!B127" display="・入院基本料・特定入院料及び届出病床数" xr:uid="{39D88B54-56B5-466F-8D4D-01A3F4A7CA31}"/>
    <hyperlink ref="C75:G75" location="病院!B141" display="・算定する入院基本用・特定入院料等の状況" xr:uid="{9B5EC6BE-001A-4D13-AB5D-39F32DAC99ED}"/>
    <hyperlink ref="C76:G76" location="病院!B224" display="・DPC医療機関群の種類" xr:uid="{FC6D83FC-7372-459A-A9A4-CA73E3EC9307}"/>
    <hyperlink ref="C77:G77" location="病院!B232" display="・救急告示病院、二次救急医療施設、三次救急医療施設の告示・認定の有無" xr:uid="{D615983B-19B8-4747-BA1A-623E380E3F79}"/>
    <hyperlink ref="C78:F78" location="病院!B242" display="・承認の有無" xr:uid="{AD2E7EA4-996F-4D37-8CBC-805BF920F541}"/>
    <hyperlink ref="C79:F79" location="病院!B251" display="・診療報酬の届出の有無" xr:uid="{41C56B96-79ED-423B-89FB-DF58B77EB62E}"/>
    <hyperlink ref="C80:F80" location="病院!B261" display="・職員数の状況" xr:uid="{F2A0403B-48E1-4FEC-A62D-0FEB5F58B78A}"/>
    <hyperlink ref="C81:F81" location="病院!B320" display="・退院調整部門の設置状況" xr:uid="{F763F12E-E93C-4F26-9BCC-8CC430BED4CC}"/>
    <hyperlink ref="C82:F82" location="病院!B340" display="・医療機器の台数" xr:uid="{6079A1FF-F49D-41F4-8157-C2AF51198927}"/>
    <hyperlink ref="C83:G83" location="病院!B365" display="・過去1年間の間に病棟の再編・見直しがあった場合の報告対象期間" xr:uid="{52D30375-D553-493C-9B64-B8B063B746E2}"/>
    <hyperlink ref="H71:I71" location="病院!B388" display="・入院患者の状況（年間）" xr:uid="{ECD61C39-563E-4985-B492-831853ED1388}"/>
    <hyperlink ref="H72:I72" location="病院!B401" display="・入院患者の状況（年間／入棟前の場所・退棟先の場所の状況）" xr:uid="{F3644896-7889-448C-8B5E-48A5ECBF2073}"/>
    <hyperlink ref="H73:I73" location="病院!B426" display="・退院後に在宅医療を必要とする患者の状況" xr:uid="{AE70EAF1-13A0-4BB6-9241-13BB85298250}"/>
    <hyperlink ref="H74:I74" location="病院!B438" display="・看取りを行った患者数" xr:uid="{5794E5DB-D46E-477B-B24D-2A5E3CC333A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2019-11-15T06:38:57Z</dcterms:modified>
</cp:coreProperties>
</file>