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8CE2AE4-0878-4C48-B370-21CE1EBBDAB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<sst xmlns="http://schemas.openxmlformats.org/spreadsheetml/2006/main" count="3073" uniqueCount="1047">
  <si>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</si>
  <si>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</si>
  <si>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</si>
  <si>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</si>
  <si>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</si>
  <si>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</si>
  <si>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</si>
  <si>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</si>
  <si>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</si>
  <si>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</si>
  <si>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</si>
  <si>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</si>
  <si>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</si>
  <si>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</si>
  <si>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</si>
  <si>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</si>
  <si>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</si>
  <si>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</si>
  <si>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</si>
  <si>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</si>
  <si>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</si>
  <si>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</si>
  <si>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</si>
  <si>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</si>
  <si>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</si>
  <si>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</si>
  <si>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</si>
  <si>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</si>
  <si>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</si>
  <si>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</si>
  <si>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</si>
  <si>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</si>
  <si>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</si>
  <si>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</si>
  <si>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</si>
  <si>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</si>
  <si>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</si>
  <si>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</si>
  <si>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</si>
  <si>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</si>
  <si>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</si>
  <si>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</si>
  <si>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</si>
  <si>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</si>
  <si>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</si>
  <si>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</si>
  <si>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</si>
  <si>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</si>
  <si>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</si>
  <si>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</si>
  <si>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</si>
  <si>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</si>
  <si>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</si>
  <si>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</si>
  <si>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</si>
  <si>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</si>
  <si>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</si>
  <si>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</si>
  <si>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</si>
  <si>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</si>
  <si>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</si>
  <si>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</si>
  <si>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</si>
  <si>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</si>
  <si>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</si>
  <si>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</si>
  <si>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</si>
  <si>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</si>
  <si>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</si>
  <si>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</si>
  <si>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</si>
  <si>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</si>
  <si>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</si>
  <si>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</si>
  <si>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</si>
  <si>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</si>
  <si>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</si>
  <si>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</si>
  <si>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</si>
  <si>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</si>
  <si>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</si>
  <si>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</si>
  <si>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</si>
  <si>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</si>
  <si>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</si>
  <si>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</si>
  <si>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</si>
  <si>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</si>
  <si>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</si>
  <si>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</si>
  <si>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</si>
  <si>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</si>
  <si>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</si>
  <si>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</si>
  <si>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</si>
  <si>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</si>
  <si>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</si>
  <si>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</si>
  <si>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</si>
  <si>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</si>
  <si>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</si>
  <si>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</si>
  <si>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</si>
  <si>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</si>
  <si>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</si>
  <si>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</si>
  <si>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</si>
  <si>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</si>
  <si>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</si>
  <si>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</si>
  <si>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</si>
  <si>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</si>
  <si>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</si>
  <si>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</si>
  <si>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</si>
  <si>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</si>
  <si>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</si>
  <si>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</si>
  <si>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</si>
  <si>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</si>
  <si>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</si>
  <si>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</si>
  <si>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</si>
  <si>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</si>
  <si>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</si>
  <si>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</si>
  <si>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</si>
  <si>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</si>
  <si>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</si>
  <si>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</si>
  <si>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</si>
  <si>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</si>
  <si>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</si>
  <si>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</si>
  <si>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</si>
  <si>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</si>
  <si>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</si>
  <si>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</si>
  <si>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</si>
  <si>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</si>
  <si>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</si>
  <si>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</si>
  <si>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</si>
  <si>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</si>
  <si>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</si>
  <si>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</si>
  <si>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</si>
  <si>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</si>
  <si>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</si>
  <si>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</si>
  <si>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</si>
  <si>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</si>
  <si>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</si>
  <si>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</si>
  <si>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</si>
  <si>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</si>
  <si>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</si>
  <si>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</si>
  <si>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</si>
  <si>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</si>
  <si>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</si>
  <si>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</si>
  <si>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</si>
  <si>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</si>
  <si>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</si>
  <si>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</si>
  <si>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</si>
  <si>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</si>
  <si>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</si>
  <si>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</si>
  <si>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</si>
  <si>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</si>
  <si>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</si>
  <si>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</si>
  <si>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</si>
  <si>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</si>
  <si>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</si>
  <si>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</si>
  <si>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</si>
  <si>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</si>
  <si>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</si>
  <si>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</si>
  <si>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</si>
  <si>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</si>
  <si>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</si>
  <si>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</si>
  <si>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</si>
  <si>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</si>
  <si>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</si>
  <si>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</si>
  <si>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</si>
  <si>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</si>
  <si>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</si>
  <si>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</si>
  <si>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</si>
  <si>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</si>
  <si>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</si>
  <si>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</si>
  <si>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</si>
  <si>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</si>
  <si>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</si>
  <si>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</si>
  <si>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</si>
  <si>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</si>
  <si>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</si>
  <si>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</si>
  <si>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</si>
  <si>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</si>
  <si>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</si>
  <si>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</si>
  <si>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</si>
  <si>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</si>
  <si>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</si>
  <si>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</si>
  <si>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</si>
  <si>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</si>
  <si>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</si>
  <si>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</si>
  <si>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</si>
  <si>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</si>
  <si>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</si>
  <si>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</si>
  <si>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</si>
  <si>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</si>
  <si>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</si>
  <si>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</si>
  <si>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</si>
  <si>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</si>
  <si>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</si>
  <si>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</si>
  <si>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</si>
  <si>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</si>
  <si>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</si>
  <si>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</si>
  <si>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</si>
  <si>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</si>
  <si>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</si>
  <si>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</si>
  <si>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</si>
  <si>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</si>
  <si>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</si>
  <si>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</si>
  <si>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</si>
  <si>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</si>
  <si>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</si>
  <si>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</si>
  <si>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</si>
  <si>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</si>
  <si>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</si>
  <si>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</si>
  <si>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</si>
  <si>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</si>
  <si>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</si>
  <si>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</si>
  <si>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</si>
  <si>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</si>
  <si>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</si>
  <si>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</si>
  <si>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</si>
  <si>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</si>
  <si>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</si>
  <si>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</si>
  <si>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</si>
  <si>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</si>
  <si>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</si>
  <si>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</si>
  <si>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</si>
  <si>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</si>
  <si>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</si>
  <si>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</si>
  <si>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</si>
  <si>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</si>
  <si>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</si>
  <si>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</si>
  <si>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</si>
  <si>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</si>
  <si>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</si>
  <si>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</si>
  <si>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</si>
  <si>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</si>
  <si>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</si>
  <si>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</si>
  <si>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</si>
  <si>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</si>
  <si>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</si>
  <si>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</si>
  <si>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</si>
  <si>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</si>
  <si>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</si>
  <si>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</si>
  <si>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</si>
  <si>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</si>
  <si>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</si>
  <si>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</si>
  <si>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</si>
  <si>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</si>
  <si>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</si>
  <si>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</si>
  <si>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</si>
  <si>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</si>
  <si>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</si>
  <si>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</si>
  <si>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</si>
  <si>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</si>
  <si>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</si>
  <si>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</si>
  <si>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</si>
  <si>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</si>
  <si>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</si>
  <si>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</si>
  <si>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</si>
  <si>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</si>
  <si>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</si>
  <si>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</si>
  <si>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</si>
  <si>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</si>
  <si>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</si>
  <si>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</si>
  <si>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</si>
  <si>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</si>
  <si>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</si>
  <si>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</si>
  <si>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</si>
  <si>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</si>
  <si>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</si>
  <si>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</si>
  <si>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</si>
  <si>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</si>
  <si>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</si>
  <si>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</si>
  <si>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</si>
  <si>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</si>
  <si>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</si>
  <si>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</si>
  <si>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</si>
  <si>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</si>
  <si>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</si>
  <si>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</si>
  <si>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</si>
  <si>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</si>
  <si>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</si>
  <si>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</si>
  <si>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</si>
  <si>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</si>
  <si>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</si>
  <si>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</si>
  <si>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</si>
  <si>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</si>
  <si>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</si>
  <si>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</si>
  <si>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</si>
  <si>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</si>
  <si>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</si>
  <si>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</si>
  <si>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</si>
  <si>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</si>
  <si>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</si>
  <si>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</si>
  <si>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</si>
  <si>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</si>
  <si>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</si>
  <si>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</si>
  <si>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</si>
  <si>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</si>
  <si>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</si>
  <si>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</si>
  <si>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</si>
  <si>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</si>
  <si>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</si>
  <si>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</si>
  <si>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</si>
  <si>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</si>
  <si>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</si>
  <si>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</si>
  <si>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</si>
  <si>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</si>
  <si>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</si>
  <si>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</si>
  <si>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</si>
  <si>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</si>
  <si>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</si>
  <si>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</si>
  <si>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</si>
  <si>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</si>
  <si>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</si>
  <si>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</si>
  <si>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</si>
  <si>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</si>
  <si>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</si>
  <si>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</si>
  <si>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</si>
  <si>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</si>
  <si>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</si>
  <si>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</si>
  <si>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</si>
  <si>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</si>
  <si>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</si>
  <si>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</si>
  <si>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</si>
  <si>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</si>
  <si>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</si>
  <si>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</si>
  <si>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</si>
  <si>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</si>
  <si>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</si>
  <si>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</si>
  <si>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</si>
  <si>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</si>
  <si>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</si>
  <si>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</si>
  <si>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</si>
  <si>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</si>
  <si>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</si>
  <si>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</si>
  <si>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</si>
  <si>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</si>
  <si>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</si>
  <si>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</si>
  <si>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</si>
  <si>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</si>
  <si>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</si>
  <si>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</si>
  <si>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</si>
  <si>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</si>
  <si>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</si>
  <si>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</si>
  <si>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</si>
  <si>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</si>
  <si>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</si>
  <si>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</si>
  <si>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</si>
  <si>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</si>
  <si>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</si>
  <si>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</si>
  <si>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</si>
  <si>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</si>
  <si>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</si>
  <si>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</si>
  <si>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</si>
  <si>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</si>
  <si>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</si>
  <si>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</si>
  <si>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</si>
  <si>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</si>
  <si>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</si>
  <si>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</si>
  <si>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</si>
  <si>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</si>
  <si>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</si>
  <si>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</si>
  <si>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</si>
  <si>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</si>
  <si>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</si>
  <si>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</si>
  <si>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</si>
  <si>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</si>
  <si>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</si>
  <si>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</si>
  <si>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</si>
  <si>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</si>
  <si>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</si>
  <si>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</si>
  <si>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</si>
  <si>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</si>
  <si>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</si>
  <si>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</si>
  <si>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</si>
  <si>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</si>
  <si>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</si>
  <si>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</si>
  <si>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</si>
  <si>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</si>
  <si>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</si>
  <si>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</si>
  <si>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</si>
  <si>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</si>
  <si>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</si>
  <si>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</si>
  <si>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</si>
  <si>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</si>
  <si>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</si>
  <si>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</si>
  <si>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</si>
  <si>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</si>
  <si>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</si>
  <si>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</si>
  <si>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</si>
  <si>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</si>
  <si>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</si>
  <si>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</si>
  <si>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</si>
  <si>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</si>
  <si>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</si>
  <si>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</si>
  <si>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</si>
  <si>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</si>
  <si>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</si>
  <si>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</si>
  <si>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</si>
  <si>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</si>
  <si>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</si>
  <si>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</si>
  <si>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</si>
  <si>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</si>
  <si>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</si>
  <si>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</si>
  <si>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</si>
  <si>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</si>
  <si>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</si>
  <si>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</si>
  <si>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</si>
  <si>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</si>
  <si>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</si>
  <si>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</si>
  <si>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</si>
  <si>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</si>
  <si>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</si>
  <si>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</si>
  <si>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</si>
  <si>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</si>
  <si>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</si>
  <si>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</si>
  <si>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</si>
  <si>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</si>
  <si>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</si>
  <si>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</si>
  <si>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</si>
  <si>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</si>
  <si>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</si>
  <si>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</si>
  <si>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</si>
  <si>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</si>
  <si>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</si>
  <si>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</si>
  <si>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</si>
  <si>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</si>
  <si>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</si>
  <si>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</si>
  <si>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</si>
  <si>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</si>
  <si>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</si>
  <si>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</si>
  <si>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</si>
  <si>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</si>
  <si>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</si>
  <si>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</si>
  <si>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</si>
  <si>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</si>
  <si>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</si>
  <si>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</si>
  <si>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</si>
  <si>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</si>
  <si>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</si>
  <si>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</si>
  <si>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</si>
  <si>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</si>
  <si>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</si>
  <si>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</si>
  <si>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</si>
  <si>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</si>
  <si>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</si>
  <si>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</si>
  <si>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</si>
  <si>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</si>
  <si>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</si>
  <si>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</si>
  <si>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</si>
  <si>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</si>
  <si>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</si>
  <si>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</si>
  <si>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</si>
  <si>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</si>
  <si>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</si>
  <si>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</si>
  <si>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</si>
  <si>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</si>
  <si>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</si>
  <si>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</si>
  <si>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</si>
  <si>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</si>
  <si>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</si>
  <si>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</si>
  <si>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</si>
  <si>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</si>
  <si>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</si>
  <si>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</si>
  <si>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</si>
  <si>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</si>
  <si>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</si>
  <si>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</si>
  <si>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</si>
  <si>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</si>
  <si>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</si>
  <si>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</si>
  <si>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</si>
  <si>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</si>
  <si>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</si>
  <si>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</si>
  <si>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</si>
  <si>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</si>
  <si>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</si>
  <si>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</si>
  <si>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</si>
  <si>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</si>
  <si>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</si>
  <si>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</si>
  <si>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</si>
  <si>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</si>
  <si>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</si>
  <si>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</si>
  <si>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</si>
  <si>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</si>
  <si>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</si>
  <si>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</si>
  <si>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</si>
  <si>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</si>
  <si>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</si>
  <si>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</si>
  <si>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</si>
  <si>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</si>
  <si>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</si>
  <si>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</si>
  <si>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</si>
  <si>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</si>
  <si>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</si>
  <si>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</si>
  <si>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</si>
  <si>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</si>
  <si>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</si>
  <si>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</si>
  <si>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</si>
  <si>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</si>
  <si>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</si>
  <si>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</si>
  <si>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</si>
  <si>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</si>
  <si>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</si>
  <si>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</si>
  <si>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</si>
  <si>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</si>
  <si>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</si>
  <si>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</si>
  <si>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</si>
  <si>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</si>
  <si>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</si>
  <si>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</si>
  <si>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</si>
  <si>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</si>
  <si>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</si>
  <si>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</si>
  <si>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</si>
  <si>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</si>
  <si>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</si>
  <si>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</si>
  <si>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</si>
  <si>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</si>
  <si>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</si>
  <si>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</si>
  <si>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</si>
  <si>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</si>
  <si>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</si>
  <si>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</si>
  <si>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</si>
  <si>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</si>
  <si>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</si>
  <si>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</si>
  <si>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</si>
  <si>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</si>
  <si>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</si>
  <si>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</si>
  <si>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</si>
  <si>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</si>
  <si>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</si>
  <si>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</si>
  <si>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</si>
  <si>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</si>
  <si>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</si>
  <si>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</si>
  <si>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</si>
  <si>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</si>
  <si>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</si>
  <si>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</si>
  <si>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</si>
  <si>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</si>
  <si>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</si>
  <si>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</si>
  <si>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</si>
  <si>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</si>
  <si>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</si>
  <si>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</si>
  <si>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</si>
  <si>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</si>
  <si>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</si>
  <si>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</si>
  <si>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</si>
  <si>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</si>
  <si>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</si>
  <si>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</si>
  <si>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</si>
  <si>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</si>
  <si>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</si>
  <si>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</si>
  <si>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</si>
  <si>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</si>
  <si>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</si>
  <si>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</si>
  <si>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</si>
  <si>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</si>
  <si>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</si>
  <si>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</si>
  <si>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</si>
  <si>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</si>
  <si>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</si>
  <si>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</si>
  <si>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</si>
  <si>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</si>
  <si>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</si>
  <si>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</si>
  <si>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</si>
  <si>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</si>
  <si>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</si>
  <si>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</si>
  <si>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</si>
  <si>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</si>
  <si>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</si>
  <si>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</si>
  <si>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</si>
  <si>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</si>
  <si>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</si>
  <si>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</si>
  <si>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</si>
  <si>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</si>
  <si>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</si>
  <si>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</si>
  <si>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</si>
  <si>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</si>
  <si>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</si>
  <si>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</si>
  <si>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</si>
  <si>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</si>
  <si>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</si>
  <si>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</si>
  <si>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</si>
  <si>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</si>
  <si>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</si>
  <si>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</si>
  <si>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</si>
  <si>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</si>
  <si>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</si>
  <si>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</si>
  <si>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</si>
  <si>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</si>
  <si>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</si>
  <si>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</si>
  <si>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</si>
  <si>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</si>
  <si>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</si>
  <si>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</si>
  <si>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</si>
  <si>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</si>
  <si>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</si>
  <si>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</si>
  <si>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</si>
  <si>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</si>
  <si>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</si>
  <si>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</si>
  <si>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</si>
  <si>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</si>
  <si>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</si>
  <si>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</si>
  <si>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</si>
  <si>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</si>
  <si>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</si>
  <si>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</si>
  <si>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</si>
  <si>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</si>
  <si>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</si>
  <si>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</si>
  <si>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</si>
  <si>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</si>
  <si>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</si>
  <si>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</si>
  <si>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</si>
  <si>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</si>
  <si>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</si>
  <si>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</si>
  <si>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</si>
  <si>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</si>
  <si>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</si>
  <si>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</si>
  <si>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</si>
  <si>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</si>
  <si>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</si>
  <si>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</si>
  <si>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</si>
  <si>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</si>
  <si>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</si>
  <si>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</si>
  <si>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</si>
  <si>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</si>
  <si>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</si>
  <si>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</si>
  <si>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</si>
  <si>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</si>
  <si>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</si>
  <si>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</si>
  <si>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</si>
  <si>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</si>
  <si>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</si>
  <si>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</si>
  <si>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</si>
  <si>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</si>
  <si>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</si>
  <si>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</si>
  <si>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</si>
  <si>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</si>
  <si>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</si>
  <si>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</si>
  <si>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</si>
  <si>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</si>
  <si>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</si>
  <si>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</si>
  <si>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</si>
  <si>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</si>
  <si>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</si>
  <si>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</si>
  <si>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</si>
  <si>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</si>
  <si>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</si>
  <si>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</si>
  <si>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</si>
  <si>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</si>
  <si>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</si>
  <si>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</si>
  <si>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</si>
  <si>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</si>
  <si>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</si>
  <si>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</si>
  <si>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</si>
  <si>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</si>
  <si>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</si>
  <si>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</si>
  <si>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</si>
  <si>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</si>
  <si>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</si>
  <si>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</si>
  <si>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</si>
  <si>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</si>
  <si>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</si>
  <si>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</si>
  <si>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</si>
  <si>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</si>
  <si>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</si>
  <si>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</si>
  <si>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</si>
  <si>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</si>
  <si>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</si>
  <si>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</si>
  <si>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</si>
  <si>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</si>
  <si>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</si>
  <si>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</si>
  <si>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</si>
  <si>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</si>
  <si>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</si>
  <si>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</si>
  <si>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</si>
  <si>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</si>
  <si>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</si>
  <si>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</si>
  <si>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</si>
  <si>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</si>
  <si>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</si>
  <si>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</si>
  <si>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</si>
  <si>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</si>
  <si>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</si>
  <si>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</si>
  <si>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</si>
  <si>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</si>
  <si>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</si>
  <si>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</si>
  <si>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</si>
  <si>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</si>
  <si>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</si>
  <si>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</si>
  <si>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</si>
  <si>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</si>
  <si>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</si>
  <si>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</si>
  <si>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</si>
  <si>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</si>
  <si>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</si>
  <si>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</si>
  <si>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</si>
  <si>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</si>
  <si>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</si>
  <si>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</si>
  <si>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</si>
  <si>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</si>
  <si>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</si>
  <si>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</si>
  <si>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</si>
  <si>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</si>
  <si>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</si>
  <si>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</si>
  <si>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</si>
  <si>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</si>
  <si>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</si>
  <si>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</si>
  <si>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</si>
  <si>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</si>
  <si>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</si>
  <si>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</si>
  <si>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</si>
  <si>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</si>
  <si>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</si>
  <si>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</si>
  <si>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</si>
  <si>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</si>
  <si>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</si>
  <si>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</si>
  <si>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</si>
  <si>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</si>
  <si>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</si>
  <si>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</si>
  <si>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</si>
  <si>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</si>
  <si>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</si>
  <si>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</si>
  <si>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</si>
  <si>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</si>
  <si>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</si>
  <si>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</si>
  <si>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</si>
  <si>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</si>
  <si>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</si>
  <si>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</si>
  <si>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</si>
  <si>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</si>
  <si>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</si>
  <si>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</si>
  <si>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</si>
  <si>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</si>
  <si>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</si>
  <si>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</si>
  <si>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</si>
  <si>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</si>
  <si>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</si>
  <si>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</si>
  <si>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</si>
  <si>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</si>
  <si>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</si>
  <si>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</si>
  <si>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</si>
  <si>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</si>
  <si>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</si>
  <si>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</si>
  <si>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</si>
  <si>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</si>
  <si>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</si>
  <si>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</si>
  <si>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</si>
  <si>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</si>
  <si>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</si>
  <si>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</si>
  <si>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</si>
  <si>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</si>
  <si>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</si>
  <si>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</si>
  <si>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</si>
  <si>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</si>
  <si>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</si>
  <si>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</si>
  <si>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</si>
  <si>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</si>
  <si>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</si>
  <si>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</si>
  <si>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</si>
  <si>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</si>
  <si>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</si>
  <si>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</si>
  <si>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</si>
  <si>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</si>
  <si>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</si>
  <si>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</si>
  <si>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</si>
  <si>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</si>
  <si>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</si>
  <si>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</si>
  <si>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</si>
  <si>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</si>
  <si>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</si>
  <si>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</si>
  <si>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</si>
  <si>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</si>
  <si>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</si>
  <si>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</si>
  <si>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</si>
  <si>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</si>
  <si>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</si>
  <si>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</si>
  <si>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</si>
  <si>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</si>
  <si>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</si>
  <si>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</si>
  <si>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</si>
  <si>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</si>
  <si>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</si>
  <si>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</si>
  <si>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</si>
  <si>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</si>
  <si>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</si>
  <si>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</si>
  <si>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</si>
  <si>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</si>
  <si>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</si>
  <si>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</si>
  <si>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</si>
  <si>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</si>
  <si>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</si>
  <si>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</si>
  <si>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</si>
  <si>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</si>
  <si>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</si>
  <si>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</si>
  <si>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</si>
  <si>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</si>
  <si>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</si>
  <si>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</si>
  <si>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</si>
  <si>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</si>
  <si>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</si>
  <si>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</si>
  <si>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松戸リハビリテーション病院</t>
    <phoneticPr fontId="3"/>
  </si>
  <si>
    <t>〒270-2232 松戸市和名ヶ谷１００９－１</t>
    <phoneticPr fontId="3"/>
  </si>
  <si>
    <t>〇</t>
  </si>
  <si>
    <t>その他の法人</t>
  </si>
  <si>
    <t>リハビリテーション科</t>
  </si>
  <si>
    <t>回復期ﾘﾊﾋﾞﾘﾃｰｼｮﾝ病棟入院料１</t>
  </si>
  <si>
    <t>ＤＰＣ病院ではない</t>
  </si>
  <si>
    <t>有</t>
  </si>
  <si>
    <t>-</t>
    <phoneticPr fontId="3"/>
  </si>
  <si>
    <t>体制強化加算１の届出有り</t>
  </si>
  <si>
    <t>2階病棟</t>
  </si>
  <si>
    <t>回復期機能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</si>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</sst>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649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1044</v>
      </c>
      <c r="M9" s="282" t="s">
        <v>1046</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1036</v>
      </c>
      <c r="M12" s="29" t="s">
        <v>1036</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1044</v>
      </c>
      <c r="M22" s="282" t="s">
        <v>1046</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1036</v>
      </c>
      <c r="M25" s="29" t="s">
        <v>1036</v>
      </c>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1044</v>
      </c>
      <c r="M35" s="282" t="s">
        <v>1046</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1044</v>
      </c>
      <c r="M44" s="282" t="s">
        <v>1046</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1044</v>
      </c>
      <c r="M89" s="262" t="s">
        <v>1046</v>
      </c>
    </row>
    <row r="90" spans="1:23" s="21" customFormat="1">
      <c r="A90" s="243"/>
      <c r="B90" s="1"/>
      <c r="C90" s="3"/>
      <c r="D90" s="3"/>
      <c r="E90" s="3"/>
      <c r="F90" s="3"/>
      <c r="G90" s="3"/>
      <c r="H90" s="287"/>
      <c r="I90" s="67" t="s">
        <v>36</v>
      </c>
      <c r="J90" s="68"/>
      <c r="K90" s="69"/>
      <c r="L90" s="262" t="s">
        <v>1045</v>
      </c>
      <c r="M90" s="262" t="s">
        <v>1045</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120</v>
      </c>
      <c r="K103" s="237" t="str">
        <f t="shared" si="1"/>
        <v/>
      </c>
      <c r="L103" s="258">
        <v>60</v>
      </c>
      <c r="M103" s="258">
        <v>60</v>
      </c>
    </row>
    <row r="104" spans="1:22" s="83" customFormat="1" ht="34.5" customHeight="1">
      <c r="A104" s="244" t="s">
        <v>614</v>
      </c>
      <c r="B104" s="84"/>
      <c r="C104" s="395"/>
      <c r="D104" s="396"/>
      <c r="E104" s="427"/>
      <c r="F104" s="428"/>
      <c r="G104" s="319" t="s">
        <v>47</v>
      </c>
      <c r="H104" s="321"/>
      <c r="I104" s="419"/>
      <c r="J104" s="256">
        <f t="shared" si="0"/>
        <v>120</v>
      </c>
      <c r="K104" s="237" t="str">
        <f t="shared" si="1"/>
        <v/>
      </c>
      <c r="L104" s="258">
        <v>60</v>
      </c>
      <c r="M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120</v>
      </c>
      <c r="K106" s="237" t="str">
        <f t="shared" si="1"/>
        <v/>
      </c>
      <c r="L106" s="258">
        <v>60</v>
      </c>
      <c r="M106" s="258">
        <v>60</v>
      </c>
    </row>
    <row r="107" spans="1:22" s="83" customFormat="1" ht="34.5" customHeight="1">
      <c r="A107" s="244" t="s">
        <v>614</v>
      </c>
      <c r="B107" s="84"/>
      <c r="C107" s="395"/>
      <c r="D107" s="396"/>
      <c r="E107" s="427"/>
      <c r="F107" s="428"/>
      <c r="G107" s="319" t="s">
        <v>47</v>
      </c>
      <c r="H107" s="321"/>
      <c r="I107" s="419"/>
      <c r="J107" s="256">
        <f t="shared" si="0"/>
        <v>120</v>
      </c>
      <c r="K107" s="237" t="str">
        <f t="shared" si="1"/>
        <v/>
      </c>
      <c r="L107" s="258">
        <v>60</v>
      </c>
      <c r="M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120</v>
      </c>
      <c r="K109" s="237" t="str">
        <f t="shared" si="1"/>
        <v/>
      </c>
      <c r="L109" s="258">
        <v>60</v>
      </c>
      <c r="M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row>
    <row r="132" spans="1:22" s="83" customFormat="1" ht="34.5" customHeight="1">
      <c r="A132" s="244" t="s">
        <v>621</v>
      </c>
      <c r="B132" s="84"/>
      <c r="C132" s="295"/>
      <c r="D132" s="297"/>
      <c r="E132" s="319" t="s">
        <v>58</v>
      </c>
      <c r="F132" s="320"/>
      <c r="G132" s="320"/>
      <c r="H132" s="321"/>
      <c r="I132" s="388"/>
      <c r="J132" s="101"/>
      <c r="K132" s="102"/>
      <c r="L132" s="82">
        <v>60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152</v>
      </c>
      <c r="K194" s="264" t="str">
        <f t="shared" si="5"/>
        <v/>
      </c>
      <c r="L194" s="117">
        <v>77</v>
      </c>
      <c r="M194" s="117">
        <v>75</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49</v>
      </c>
      <c r="K269" s="81" t="str">
        <f t="shared" si="8"/>
        <v/>
      </c>
      <c r="L269" s="147">
        <v>25</v>
      </c>
      <c r="M269" s="147">
        <v>24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2</v>
      </c>
      <c r="M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34</v>
      </c>
      <c r="K273" s="81" t="str">
        <f t="shared" si="8"/>
        <v/>
      </c>
      <c r="L273" s="147">
        <v>17</v>
      </c>
      <c r="M273" s="147">
        <v>17</v>
      </c>
    </row>
    <row r="274" spans="1:13" s="83" customFormat="1" ht="34.5" customHeight="1">
      <c r="A274" s="249" t="s">
        <v>727</v>
      </c>
      <c r="B274" s="120"/>
      <c r="C274" s="371"/>
      <c r="D274" s="371"/>
      <c r="E274" s="371"/>
      <c r="F274" s="371"/>
      <c r="G274" s="370" t="s">
        <v>148</v>
      </c>
      <c r="H274" s="370"/>
      <c r="I274" s="403"/>
      <c r="J274" s="266">
        <f t="shared" si="9"/>
        <v>0.8</v>
      </c>
      <c r="K274" s="81" t="str">
        <f t="shared" si="8"/>
        <v/>
      </c>
      <c r="L274" s="148">
        <v>0.8</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49</v>
      </c>
      <c r="K277" s="81" t="str">
        <f t="shared" si="8"/>
        <v/>
      </c>
      <c r="L277" s="147">
        <v>23</v>
      </c>
      <c r="M277" s="147">
        <v>26</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27</v>
      </c>
      <c r="K279" s="81" t="str">
        <f t="shared" si="8"/>
        <v/>
      </c>
      <c r="L279" s="147">
        <v>15</v>
      </c>
      <c r="M279" s="147">
        <v>12</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17</v>
      </c>
      <c r="K281" s="81" t="str">
        <f t="shared" si="8"/>
        <v/>
      </c>
      <c r="L281" s="147">
        <v>7</v>
      </c>
      <c r="M281" s="147">
        <v>10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547</v>
      </c>
      <c r="K392" s="81" t="str">
        <f t="shared" ref="K392:K397" si="12">IF(OR(COUNTIF(L392:M392,"未確認")&gt;0,COUNTIF(L392:M392,"~*")&gt;0),"※","")</f>
        <v/>
      </c>
      <c r="L392" s="147">
        <v>268</v>
      </c>
      <c r="M392" s="147">
        <v>279</v>
      </c>
    </row>
    <row r="393" spans="1:22" s="83" customFormat="1" ht="34.5" customHeight="1">
      <c r="A393" s="249" t="s">
        <v>773</v>
      </c>
      <c r="B393" s="84"/>
      <c r="C393" s="369"/>
      <c r="D393" s="379"/>
      <c r="E393" s="319" t="s">
        <v>224</v>
      </c>
      <c r="F393" s="320"/>
      <c r="G393" s="320"/>
      <c r="H393" s="321"/>
      <c r="I393" s="342"/>
      <c r="J393" s="140">
        <f t="shared" si="11"/>
        <v>547</v>
      </c>
      <c r="K393" s="81" t="str">
        <f t="shared" si="12"/>
        <v/>
      </c>
      <c r="L393" s="147">
        <v>268</v>
      </c>
      <c r="M393" s="147">
        <v>279</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43574</v>
      </c>
      <c r="K396" s="81" t="str">
        <f t="shared" si="12"/>
        <v/>
      </c>
      <c r="L396" s="147">
        <v>21787</v>
      </c>
      <c r="M396" s="147">
        <v>21787</v>
      </c>
    </row>
    <row r="397" spans="1:22" s="83" customFormat="1" ht="34.5" customHeight="1">
      <c r="A397" s="250" t="s">
        <v>777</v>
      </c>
      <c r="B397" s="119"/>
      <c r="C397" s="369"/>
      <c r="D397" s="319" t="s">
        <v>228</v>
      </c>
      <c r="E397" s="320"/>
      <c r="F397" s="320"/>
      <c r="G397" s="320"/>
      <c r="H397" s="321"/>
      <c r="I397" s="343"/>
      <c r="J397" s="140">
        <f t="shared" si="11"/>
        <v>535</v>
      </c>
      <c r="K397" s="81" t="str">
        <f t="shared" si="12"/>
        <v/>
      </c>
      <c r="L397" s="147">
        <v>265</v>
      </c>
      <c r="M397" s="147">
        <v>270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547</v>
      </c>
      <c r="K405" s="81" t="str">
        <f t="shared" ref="K405:K422" si="14">IF(OR(COUNTIF(L405:M405,"未確認")&gt;0,COUNTIF(L405:M405,"~*")&gt;0),"※","")</f>
        <v/>
      </c>
      <c r="L405" s="147">
        <v>268</v>
      </c>
      <c r="M405" s="147">
        <v>279</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2</v>
      </c>
      <c r="K407" s="81" t="str">
        <f t="shared" si="14"/>
        <v/>
      </c>
      <c r="L407" s="147">
        <v>1</v>
      </c>
      <c r="M407" s="147">
        <v>1</v>
      </c>
    </row>
    <row r="408" spans="1:22" s="83" customFormat="1" ht="34.5" customHeight="1">
      <c r="A408" s="251" t="s">
        <v>781</v>
      </c>
      <c r="B408" s="119"/>
      <c r="C408" s="368"/>
      <c r="D408" s="368"/>
      <c r="E408" s="319" t="s">
        <v>236</v>
      </c>
      <c r="F408" s="320"/>
      <c r="G408" s="320"/>
      <c r="H408" s="321"/>
      <c r="I408" s="360"/>
      <c r="J408" s="140">
        <f t="shared" si="13"/>
        <v>545</v>
      </c>
      <c r="K408" s="81" t="str">
        <f t="shared" si="14"/>
        <v/>
      </c>
      <c r="L408" s="147">
        <v>267</v>
      </c>
      <c r="M408" s="147">
        <v>278</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535</v>
      </c>
      <c r="K413" s="81" t="str">
        <f t="shared" si="14"/>
        <v/>
      </c>
      <c r="L413" s="147">
        <v>265</v>
      </c>
      <c r="M413" s="147">
        <v>270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378</v>
      </c>
      <c r="K415" s="81" t="str">
        <f t="shared" si="14"/>
        <v/>
      </c>
      <c r="L415" s="147">
        <v>188</v>
      </c>
      <c r="M415" s="147">
        <v>190</v>
      </c>
    </row>
    <row r="416" spans="1:22" s="83" customFormat="1" ht="34.5" customHeight="1">
      <c r="A416" s="251" t="s">
        <v>789</v>
      </c>
      <c r="B416" s="119"/>
      <c r="C416" s="368"/>
      <c r="D416" s="368"/>
      <c r="E416" s="319" t="s">
        <v>243</v>
      </c>
      <c r="F416" s="320"/>
      <c r="G416" s="320"/>
      <c r="H416" s="321"/>
      <c r="I416" s="360"/>
      <c r="J416" s="140">
        <f t="shared" si="13"/>
        <v>70</v>
      </c>
      <c r="K416" s="81" t="str">
        <f t="shared" si="14"/>
        <v/>
      </c>
      <c r="L416" s="147">
        <v>32</v>
      </c>
      <c r="M416" s="147">
        <v>38</v>
      </c>
    </row>
    <row r="417" spans="1:22" s="83" customFormat="1" ht="34.5" customHeight="1">
      <c r="A417" s="251" t="s">
        <v>790</v>
      </c>
      <c r="B417" s="119"/>
      <c r="C417" s="368"/>
      <c r="D417" s="368"/>
      <c r="E417" s="319" t="s">
        <v>244</v>
      </c>
      <c r="F417" s="320"/>
      <c r="G417" s="320"/>
      <c r="H417" s="321"/>
      <c r="I417" s="360"/>
      <c r="J417" s="140">
        <f t="shared" si="13"/>
        <v>30</v>
      </c>
      <c r="K417" s="81" t="str">
        <f t="shared" si="14"/>
        <v/>
      </c>
      <c r="L417" s="147">
        <v>15</v>
      </c>
      <c r="M417" s="147">
        <v>15</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0</v>
      </c>
      <c r="M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52</v>
      </c>
      <c r="K420" s="81" t="str">
        <f t="shared" si="14"/>
        <v/>
      </c>
      <c r="L420" s="147">
        <v>29</v>
      </c>
      <c r="M420" s="147">
        <v>23</v>
      </c>
    </row>
    <row r="421" spans="1:22" s="83" customFormat="1" ht="34.5" customHeight="1">
      <c r="A421" s="251" t="s">
        <v>794</v>
      </c>
      <c r="B421" s="119"/>
      <c r="C421" s="368"/>
      <c r="D421" s="368"/>
      <c r="E421" s="319" t="s">
        <v>247</v>
      </c>
      <c r="F421" s="320"/>
      <c r="G421" s="320"/>
      <c r="H421" s="321"/>
      <c r="I421" s="360"/>
      <c r="J421" s="140">
        <f t="shared" si="13"/>
        <v>3</v>
      </c>
      <c r="K421" s="81" t="str">
        <f t="shared" si="14"/>
        <v/>
      </c>
      <c r="L421" s="147">
        <v>1</v>
      </c>
      <c r="M421" s="147">
        <v>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535</v>
      </c>
      <c r="K430" s="193" t="str">
        <f>IF(OR(COUNTIF(L430:M430,"未確認")&gt;0,COUNTIF(L430:M430,"~*")&gt;0),"※","")</f>
        <v/>
      </c>
      <c r="L430" s="147">
        <v>265</v>
      </c>
      <c r="M430" s="147">
        <v>270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9</v>
      </c>
      <c r="K431" s="193" t="str">
        <f>IF(OR(COUNTIF(L431:M431,"未確認")&gt;0,COUNTIF(L431:M431,"~*")&gt;0),"※","")</f>
        <v/>
      </c>
      <c r="L431" s="147">
        <v>5</v>
      </c>
      <c r="M431" s="147">
        <v>4</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72</v>
      </c>
      <c r="K432" s="193" t="str">
        <f>IF(OR(COUNTIF(L432:M432,"未確認")&gt;0,COUNTIF(L432:M432,"~*")&gt;0),"※","")</f>
        <v/>
      </c>
      <c r="L432" s="147">
        <v>44</v>
      </c>
      <c r="M432" s="147">
        <v>28</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454</v>
      </c>
      <c r="K433" s="193" t="str">
        <f>IF(OR(COUNTIF(L433:M433,"未確認")&gt;0,COUNTIF(L433:M433,"~*")&gt;0),"※","")</f>
        <v/>
      </c>
      <c r="L433" s="147">
        <v>216</v>
      </c>
      <c r="M433" s="147">
        <v>238</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66</v>
      </c>
      <c r="K535" s="201" t="str">
        <f t="shared" si="23"/>
        <v/>
      </c>
      <c r="L535" s="117">
        <v>37</v>
      </c>
      <c r="M535" s="117">
        <v>29</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1042</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30</v>
      </c>
      <c r="K613" s="201" t="str">
        <f t="shared" ref="K613:K623" si="29">IF(OR(COUNTIF(L613:M613,"未確認")&gt;0,COUNTIF(L613:M613,"*")&gt;0),"※","")</f>
        <v/>
      </c>
      <c r="L613" s="117">
        <v>14</v>
      </c>
      <c r="M613" s="117">
        <v>16</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t="s">
        <v>541</v>
      </c>
      <c r="M619" s="117" t="s">
        <v>541</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143</v>
      </c>
      <c r="K646" s="201" t="str">
        <f t="shared" ref="K646:K660" si="33">IF(OR(COUNTIF(L646:M646,"未確認")&gt;0,COUNTIF(L646:M646,"*")&gt;0),"※","")</f>
        <v/>
      </c>
      <c r="L646" s="117">
        <v>72</v>
      </c>
      <c r="M646" s="117">
        <v>71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100</v>
      </c>
      <c r="K648" s="201" t="str">
        <f t="shared" si="33"/>
        <v/>
      </c>
      <c r="L648" s="117">
        <v>52</v>
      </c>
      <c r="M648" s="117">
        <v>48</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f t="shared" si="32"/>
        <v>36</v>
      </c>
      <c r="K650" s="201" t="str">
        <f t="shared" si="33"/>
        <v/>
      </c>
      <c r="L650" s="117">
        <v>16</v>
      </c>
      <c r="M650" s="117">
        <v>20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29</v>
      </c>
      <c r="K655" s="201" t="str">
        <f t="shared" si="33"/>
        <v/>
      </c>
      <c r="L655" s="117">
        <v>15</v>
      </c>
      <c r="M655" s="117">
        <v>14</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1043</v>
      </c>
      <c r="M667" s="225" t="s">
        <v>1043</v>
      </c>
    </row>
    <row r="668" spans="1:22" s="83" customFormat="1" ht="56.1" customHeight="1">
      <c r="A668" s="251" t="s">
        <v>951</v>
      </c>
      <c r="B668" s="84"/>
      <c r="C668" s="316" t="s">
        <v>481</v>
      </c>
      <c r="D668" s="317"/>
      <c r="E668" s="317"/>
      <c r="F668" s="317"/>
      <c r="G668" s="317"/>
      <c r="H668" s="318"/>
      <c r="I668" s="138" t="s">
        <v>482</v>
      </c>
      <c r="J668" s="223"/>
      <c r="K668" s="224"/>
      <c r="L668" s="225">
        <v>100</v>
      </c>
      <c r="M668" s="225">
        <v>100</v>
      </c>
    </row>
    <row r="669" spans="1:22" s="83" customFormat="1" ht="56.1" customHeight="1">
      <c r="A669" s="251" t="s">
        <v>952</v>
      </c>
      <c r="B669" s="84"/>
      <c r="C669" s="316" t="s">
        <v>483</v>
      </c>
      <c r="D669" s="317"/>
      <c r="E669" s="317"/>
      <c r="F669" s="317"/>
      <c r="G669" s="317"/>
      <c r="H669" s="318"/>
      <c r="I669" s="138" t="s">
        <v>484</v>
      </c>
      <c r="J669" s="223"/>
      <c r="K669" s="224"/>
      <c r="L669" s="225">
        <v>8.5</v>
      </c>
      <c r="M669" s="225">
        <v>8.5</v>
      </c>
    </row>
    <row r="670" spans="1:22" s="83" customFormat="1" ht="60" customHeight="1">
      <c r="A670" s="251" t="s">
        <v>953</v>
      </c>
      <c r="B670" s="84"/>
      <c r="C670" s="322" t="s">
        <v>485</v>
      </c>
      <c r="D670" s="323"/>
      <c r="E670" s="323"/>
      <c r="F670" s="323"/>
      <c r="G670" s="323"/>
      <c r="H670" s="324"/>
      <c r="I670" s="325" t="s">
        <v>1027</v>
      </c>
      <c r="J670" s="223"/>
      <c r="K670" s="224"/>
      <c r="L670" s="225">
        <v>265</v>
      </c>
      <c r="M670" s="225">
        <v>270</v>
      </c>
    </row>
    <row r="671" spans="1:22" s="83" customFormat="1" ht="35.1" customHeight="1">
      <c r="A671" s="251" t="s">
        <v>954</v>
      </c>
      <c r="B671" s="84"/>
      <c r="C671" s="227"/>
      <c r="D671" s="228"/>
      <c r="E671" s="322" t="s">
        <v>487</v>
      </c>
      <c r="F671" s="323"/>
      <c r="G671" s="323"/>
      <c r="H671" s="324"/>
      <c r="I671" s="326"/>
      <c r="J671" s="223"/>
      <c r="K671" s="224"/>
      <c r="L671" s="225">
        <v>95</v>
      </c>
      <c r="M671" s="225">
        <v>84</v>
      </c>
    </row>
    <row r="672" spans="1:22" s="83" customFormat="1" ht="25.7" customHeight="1">
      <c r="A672" s="251" t="s">
        <v>955</v>
      </c>
      <c r="B672" s="84"/>
      <c r="C672" s="229"/>
      <c r="D672" s="286"/>
      <c r="E672" s="328"/>
      <c r="F672" s="329"/>
      <c r="G672" s="330" t="s">
        <v>1000</v>
      </c>
      <c r="H672" s="331"/>
      <c r="I672" s="327"/>
      <c r="J672" s="223"/>
      <c r="K672" s="224"/>
      <c r="L672" s="225">
        <v>69</v>
      </c>
      <c r="M672" s="225">
        <v>60</v>
      </c>
    </row>
    <row r="673" spans="1:22" s="115" customFormat="1" ht="80.099999999999994" customHeight="1">
      <c r="A673" s="251" t="s">
        <v>956</v>
      </c>
      <c r="B673" s="84"/>
      <c r="C673" s="322" t="s">
        <v>1024</v>
      </c>
      <c r="D673" s="323"/>
      <c r="E673" s="323"/>
      <c r="F673" s="323"/>
      <c r="G673" s="323"/>
      <c r="H673" s="324"/>
      <c r="I673" s="325" t="s">
        <v>1028</v>
      </c>
      <c r="J673" s="223"/>
      <c r="K673" s="224"/>
      <c r="L673" s="225">
        <v>130</v>
      </c>
      <c r="M673" s="225">
        <v>131</v>
      </c>
    </row>
    <row r="674" spans="1:22" s="115" customFormat="1" ht="34.5" customHeight="1">
      <c r="A674" s="251" t="s">
        <v>957</v>
      </c>
      <c r="B674" s="84"/>
      <c r="C674" s="289"/>
      <c r="D674" s="291"/>
      <c r="E674" s="316" t="s">
        <v>1001</v>
      </c>
      <c r="F674" s="317"/>
      <c r="G674" s="317"/>
      <c r="H674" s="318"/>
      <c r="I674" s="332"/>
      <c r="J674" s="223"/>
      <c r="K674" s="224"/>
      <c r="L674" s="225">
        <v>100</v>
      </c>
      <c r="M674" s="225">
        <v>102</v>
      </c>
    </row>
    <row r="675" spans="1:22" s="83" customFormat="1" ht="56.1" customHeight="1">
      <c r="A675" s="251" t="s">
        <v>958</v>
      </c>
      <c r="B675" s="84"/>
      <c r="C675" s="316" t="s">
        <v>1002</v>
      </c>
      <c r="D675" s="317"/>
      <c r="E675" s="317"/>
      <c r="F675" s="317"/>
      <c r="G675" s="317"/>
      <c r="H675" s="318"/>
      <c r="I675" s="138" t="s">
        <v>492</v>
      </c>
      <c r="J675" s="223"/>
      <c r="K675" s="224"/>
      <c r="L675" s="225">
        <v>47.3</v>
      </c>
      <c r="M675" s="225">
        <v>51.6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6C1A22-2A8E-4660-95AB-59AE872C8A17}"/>
    <hyperlink ref="J71:L71" location="病院!B464" display="・手術の状況" xr:uid="{C2775873-2987-42BD-A218-F0E60380CE1E}"/>
    <hyperlink ref="J72:L72" location="病院!B500" display="・がん、脳卒中、心筋梗塞、分娩、精神医療への対応状況" xr:uid="{3B6F3A48-20D6-4517-8BCE-1D7596A23ED0}"/>
    <hyperlink ref="J73:L73" location="病院!B541" display="・重症患者への対応状況" xr:uid="{B936CB52-F8B8-4DC4-A29A-7F945BF9537A}"/>
    <hyperlink ref="J74:L74" location="病院!B586" display="・救急医療の実施状況" xr:uid="{9031D48A-9E8B-42E9-B2A7-3BCC7657F398}"/>
    <hyperlink ref="J75:L75" location="病院!B609" display="・急性期後の支援、在宅復帰の支援の状況" xr:uid="{766F6CA9-0993-4E55-A6A6-377180C95295}"/>
    <hyperlink ref="J76:L76" location="病院!B627" display="・全身管理の状況" xr:uid="{2DC21532-890A-44C1-8461-49DD500B0D5B}"/>
    <hyperlink ref="J78:L78" location="病院!B679" display="・長期療養患者の受入状況" xr:uid="{EA9A4055-9265-41DB-9E1D-DDAADBC8222F}"/>
    <hyperlink ref="J77:L77" location="病院!B642" display="・リハビリテーションの実施状況" xr:uid="{6353BFBB-767C-433D-8137-AD1BAA2718E8}"/>
    <hyperlink ref="J79:L79" location="病院!B689" display="・重度の障害児等の受入状況" xr:uid="{0AEE84BA-F346-41D3-AD82-E4AD7FBBE24B}"/>
    <hyperlink ref="J80:L80" location="病院!B702" display="・医科歯科の連携状況" xr:uid="{34365589-62EE-4807-9304-6C448F4AC506}"/>
    <hyperlink ref="M71:N71" location="'病院(H30案)'!B448" display="・手術の状況" xr:uid="{2EDCB0C2-F552-4827-B9D7-B24BD75DD49E}"/>
    <hyperlink ref="M72:N72" location="'病院(H30案)'!B484" display="・がん、脳卒中、心筋梗塞、分娩、精神医療への対応状況" xr:uid="{F896B353-8EDC-4F0A-B088-17732588AFB9}"/>
    <hyperlink ref="M73:N73" location="'病院(H30案)'!B525" display="・重症患者への対応状況" xr:uid="{E9FEE9D9-842E-4564-B19D-DB21BD9B3A89}"/>
    <hyperlink ref="M74:N74" location="'病院(H30案)'!B570" display="・救急医療の実施状況" xr:uid="{36A8D7BF-8D02-4AF5-AA04-80CBB492E736}"/>
    <hyperlink ref="M75:N75" location="'病院(H30案)'!B593" display="・急性期後の支援、在宅復帰の支援の状況" xr:uid="{A9600EA4-0F6F-4838-8C2B-62FD276DC259}"/>
    <hyperlink ref="C71:G71" location="病院!B87" display="・設置主体" xr:uid="{B413DE15-1D2F-4A8F-B025-0838879B6CDE}"/>
    <hyperlink ref="C72:G72" location="病院!B95" display="・病床の状況" xr:uid="{A830CACA-E6D7-4CAD-AF35-5ED4C2BD80CE}"/>
    <hyperlink ref="C73:G73" location="病院!B116" display="・診療科" xr:uid="{11DE8B31-F5BB-4CF2-8429-D0CCCEB4331E}"/>
    <hyperlink ref="C74:G74" location="病院!B127" display="・入院基本料・特定入院料及び届出病床数" xr:uid="{48307119-661D-48E2-B57D-C7C82827AE2B}"/>
    <hyperlink ref="C75:G75" location="病院!B141" display="・算定する入院基本用・特定入院料等の状況" xr:uid="{607A7F99-6B68-440A-AB4B-0DD58DB87EC6}"/>
    <hyperlink ref="C76:G76" location="病院!B224" display="・DPC医療機関群の種類" xr:uid="{0E6944A9-3C04-4AFB-88F0-4DA68ED19FCC}"/>
    <hyperlink ref="C77:G77" location="病院!B232" display="・救急告示病院、二次救急医療施設、三次救急医療施設の告示・認定の有無" xr:uid="{AF8ED813-2E67-4217-B5C5-67D360E5BE8D}"/>
    <hyperlink ref="C78:F78" location="病院!B242" display="・承認の有無" xr:uid="{27BC98F5-33C7-47DF-B871-66542FE7B10B}"/>
    <hyperlink ref="C79:F79" location="病院!B251" display="・診療報酬の届出の有無" xr:uid="{76ED166A-BAC7-4F6B-96C0-6A84A7D7A301}"/>
    <hyperlink ref="C80:F80" location="病院!B261" display="・職員数の状況" xr:uid="{CA13A751-A7AA-4CED-BE2F-53EA30191957}"/>
    <hyperlink ref="C81:F81" location="病院!B320" display="・退院調整部門の設置状況" xr:uid="{33A75D3D-C1DC-4448-937B-887E7371B378}"/>
    <hyperlink ref="C82:F82" location="病院!B340" display="・医療機器の台数" xr:uid="{325EED67-6C80-444B-97B9-963F8446D8FB}"/>
    <hyperlink ref="C83:G83" location="病院!B365" display="・過去1年間の間に病棟の再編・見直しがあった場合の報告対象期間" xr:uid="{D75C5284-A434-461D-88B3-E5AEFA40CE00}"/>
    <hyperlink ref="H71:I71" location="病院!B388" display="・入院患者の状況（年間）" xr:uid="{A9102595-4FE3-4363-AB8F-50EA1215F127}"/>
    <hyperlink ref="H72:I72" location="病院!B401" display="・入院患者の状況（年間／入棟前の場所・退棟先の場所の状況）" xr:uid="{F344FA6E-0600-4E8B-BEE4-2954E42DACC5}"/>
    <hyperlink ref="H73:I73" location="病院!B426" display="・退院後に在宅医療を必要とする患者の状況" xr:uid="{0F4BC7D5-E740-457D-9014-5538341C1259}"/>
    <hyperlink ref="H74:I74" location="病院!B438" display="・看取りを行った患者数" xr:uid="{7FC9E867-201B-4942-95F7-58500F8C0A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2019-11-15T06:37:36Z</dcterms:modified>
</cp:coreProperties>
</file>