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869C0F3-CD7E-48F9-BC61-58E99A7423F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<sst xmlns="http://schemas.openxmlformats.org/spreadsheetml/2006/main" count="3721" uniqueCount="1060">
  <si>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</si>
  <si>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</si>
  <si>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</si>
  <si>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</si>
  <si>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</si>
  <si>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</si>
  <si>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</si>
  <si>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</si>
  <si>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</si>
  <si>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</si>
  <si>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</si>
  <si>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</si>
  <si>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</si>
  <si>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</si>
  <si>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</si>
  <si>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</si>
  <si>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</si>
  <si>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</si>
  <si>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</si>
  <si>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</si>
  <si>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</si>
  <si>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</si>
  <si>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</si>
  <si>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</si>
  <si>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</si>
  <si>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</si>
  <si>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</si>
  <si>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</si>
  <si>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</si>
  <si>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</si>
  <si>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</si>
  <si>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</si>
  <si>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</si>
  <si>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</si>
  <si>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</si>
  <si>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</si>
  <si>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</si>
  <si>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</si>
  <si>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</si>
  <si>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</si>
  <si>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</si>
  <si>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</si>
  <si>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</si>
  <si>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</si>
  <si>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</si>
  <si>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</si>
  <si>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</si>
  <si>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</si>
  <si>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</si>
  <si>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</si>
  <si>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</si>
  <si>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</si>
  <si>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</si>
  <si>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</si>
  <si>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</si>
  <si>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</si>
  <si>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</si>
  <si>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</si>
  <si>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</si>
  <si>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</si>
  <si>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</si>
  <si>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</si>
  <si>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</si>
  <si>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</si>
  <si>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</si>
  <si>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</si>
  <si>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</si>
  <si>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</si>
  <si>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</si>
  <si>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</si>
  <si>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</si>
  <si>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</si>
  <si>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</si>
  <si>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</si>
  <si>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</si>
  <si>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</si>
  <si>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</si>
  <si>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</si>
  <si>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</si>
  <si>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</si>
  <si>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</si>
  <si>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</si>
  <si>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</si>
  <si>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</si>
  <si>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</si>
  <si>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</si>
  <si>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</si>
  <si>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</si>
  <si>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</si>
  <si>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</si>
  <si>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</si>
  <si>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</si>
  <si>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</si>
  <si>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</si>
  <si>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</si>
  <si>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</si>
  <si>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</si>
  <si>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</si>
  <si>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</si>
  <si>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</si>
  <si>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</si>
  <si>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</si>
  <si>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</si>
  <si>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</si>
  <si>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</si>
  <si>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</si>
  <si>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</si>
  <si>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</si>
  <si>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</si>
  <si>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</si>
  <si>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</si>
  <si>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</si>
  <si>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</si>
  <si>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</si>
  <si>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</si>
  <si>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</si>
  <si>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</si>
  <si>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</si>
  <si>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</si>
  <si>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</si>
  <si>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</si>
  <si>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</si>
  <si>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</si>
  <si>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</si>
  <si>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</si>
  <si>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</si>
  <si>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</si>
  <si>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</si>
  <si>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</si>
  <si>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</si>
  <si>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</si>
  <si>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</si>
  <si>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</si>
  <si>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</si>
  <si>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</si>
  <si>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</si>
  <si>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</si>
  <si>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</si>
  <si>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</si>
  <si>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</si>
  <si>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</si>
  <si>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</si>
  <si>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</si>
  <si>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</si>
  <si>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</si>
  <si>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</si>
  <si>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</si>
  <si>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</si>
  <si>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</si>
  <si>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</si>
  <si>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</si>
  <si>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</si>
  <si>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</si>
  <si>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</si>
  <si>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</si>
  <si>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</si>
  <si>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</si>
  <si>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</si>
  <si>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</si>
  <si>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</si>
  <si>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</si>
  <si>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</si>
  <si>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</si>
  <si>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</si>
  <si>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</si>
  <si>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</si>
  <si>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</si>
  <si>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</si>
  <si>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</si>
  <si>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</si>
  <si>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</si>
  <si>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</si>
  <si>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</si>
  <si>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</si>
  <si>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</si>
  <si>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</si>
  <si>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</si>
  <si>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</si>
  <si>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</si>
  <si>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</si>
  <si>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</si>
  <si>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</si>
  <si>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</si>
  <si>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</si>
  <si>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</si>
  <si>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</si>
  <si>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</si>
  <si>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</si>
  <si>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</si>
  <si>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</si>
  <si>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</si>
  <si>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</si>
  <si>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</si>
  <si>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</si>
  <si>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</si>
  <si>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</si>
  <si>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</si>
  <si>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</si>
  <si>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</si>
  <si>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</si>
  <si>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</si>
  <si>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</si>
  <si>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</si>
  <si>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</si>
  <si>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</si>
  <si>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</si>
  <si>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</si>
  <si>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</si>
  <si>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</si>
  <si>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</si>
  <si>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</si>
  <si>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</si>
  <si>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</si>
  <si>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</si>
  <si>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</si>
  <si>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</si>
  <si>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</si>
  <si>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</si>
  <si>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</si>
  <si>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</si>
  <si>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</si>
  <si>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</si>
  <si>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</si>
  <si>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</si>
  <si>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</si>
  <si>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</si>
  <si>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</si>
  <si>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</si>
  <si>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</si>
  <si>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</si>
  <si>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</si>
  <si>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</si>
  <si>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</si>
  <si>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</si>
  <si>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</si>
  <si>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</si>
  <si>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</si>
  <si>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</si>
  <si>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</si>
  <si>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</si>
  <si>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</si>
  <si>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</si>
  <si>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</si>
  <si>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</si>
  <si>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</si>
  <si>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</si>
  <si>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</si>
  <si>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</si>
  <si>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</si>
  <si>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</si>
  <si>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</si>
  <si>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</si>
  <si>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</si>
  <si>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</si>
  <si>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</si>
  <si>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</si>
  <si>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</si>
  <si>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</si>
  <si>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</si>
  <si>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</si>
  <si>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</si>
  <si>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</si>
  <si>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</si>
  <si>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</si>
  <si>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</si>
  <si>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</si>
  <si>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</si>
  <si>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</si>
  <si>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</si>
  <si>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</si>
  <si>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</si>
  <si>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</si>
  <si>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</si>
  <si>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</si>
  <si>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</si>
  <si>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</si>
  <si>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</si>
  <si>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</si>
  <si>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</si>
  <si>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</si>
  <si>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</si>
  <si>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</si>
  <si>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</si>
  <si>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</si>
  <si>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</si>
  <si>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</si>
  <si>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</si>
  <si>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</si>
  <si>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</si>
  <si>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</si>
  <si>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</si>
  <si>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</si>
  <si>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</si>
  <si>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</si>
  <si>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</si>
  <si>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</si>
  <si>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</si>
  <si>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</si>
  <si>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</si>
  <si>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</si>
  <si>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</si>
  <si>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</si>
  <si>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</si>
  <si>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</si>
  <si>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</si>
  <si>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</si>
  <si>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</si>
  <si>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</si>
  <si>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</si>
  <si>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</si>
  <si>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</si>
  <si>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</si>
  <si>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</si>
  <si>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</si>
  <si>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</si>
  <si>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</si>
  <si>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</si>
  <si>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</si>
  <si>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</si>
  <si>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</si>
  <si>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</si>
  <si>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</si>
  <si>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</si>
  <si>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</si>
  <si>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</si>
  <si>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</si>
  <si>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</si>
  <si>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</si>
  <si>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</si>
  <si>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</si>
  <si>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</si>
  <si>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</si>
  <si>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</si>
  <si>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</si>
  <si>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</si>
  <si>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</si>
  <si>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</si>
  <si>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</si>
  <si>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</si>
  <si>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</si>
  <si>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</si>
  <si>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</si>
  <si>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</si>
  <si>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</si>
  <si>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</si>
  <si>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</si>
  <si>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</si>
  <si>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</si>
  <si>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</si>
  <si>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</si>
  <si>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</si>
  <si>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</si>
  <si>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</si>
  <si>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</si>
  <si>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</si>
  <si>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</si>
  <si>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</si>
  <si>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</si>
  <si>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</si>
  <si>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</si>
  <si>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</si>
  <si>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</si>
  <si>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</si>
  <si>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</si>
  <si>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</si>
  <si>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</si>
  <si>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</si>
  <si>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</si>
  <si>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</si>
  <si>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</si>
  <si>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</si>
  <si>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</si>
  <si>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</si>
  <si>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</si>
  <si>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</si>
  <si>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</si>
  <si>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</si>
  <si>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</si>
  <si>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</si>
  <si>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</si>
  <si>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</si>
  <si>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</si>
  <si>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</si>
  <si>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</si>
  <si>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</si>
  <si>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</si>
  <si>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</si>
  <si>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</si>
  <si>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</si>
  <si>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</si>
  <si>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</si>
  <si>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</si>
  <si>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</si>
  <si>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</si>
  <si>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</si>
  <si>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</si>
  <si>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</si>
  <si>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</si>
  <si>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</si>
  <si>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</si>
  <si>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</si>
  <si>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</si>
  <si>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</si>
  <si>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</si>
  <si>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</si>
  <si>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</si>
  <si>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</si>
  <si>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</si>
  <si>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</si>
  <si>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</si>
  <si>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</si>
  <si>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</si>
  <si>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</si>
  <si>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</si>
  <si>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</si>
  <si>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</si>
  <si>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</si>
  <si>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</si>
  <si>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</si>
  <si>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</si>
  <si>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</si>
  <si>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</si>
  <si>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</si>
  <si>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</si>
  <si>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</si>
  <si>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</si>
  <si>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</si>
  <si>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</si>
  <si>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</si>
  <si>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</si>
  <si>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</si>
  <si>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</si>
  <si>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</si>
  <si>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</si>
  <si>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</si>
  <si>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</si>
  <si>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</si>
  <si>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</si>
  <si>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</si>
  <si>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</si>
  <si>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</si>
  <si>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</si>
  <si>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</si>
  <si>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</si>
  <si>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</si>
  <si>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</si>
  <si>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</si>
  <si>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</si>
  <si>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</si>
  <si>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</si>
  <si>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</si>
  <si>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</si>
  <si>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</si>
  <si>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</si>
  <si>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</si>
  <si>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</si>
  <si>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</si>
  <si>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</si>
  <si>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</si>
  <si>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</si>
  <si>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</si>
  <si>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</si>
  <si>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</si>
  <si>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</si>
  <si>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</si>
  <si>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</si>
  <si>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</si>
  <si>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</si>
  <si>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</si>
  <si>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</si>
  <si>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</si>
  <si>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</si>
  <si>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</si>
  <si>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</si>
  <si>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</si>
  <si>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</si>
  <si>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</si>
  <si>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</si>
  <si>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</si>
  <si>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</si>
  <si>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</si>
  <si>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</si>
  <si>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</si>
  <si>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</si>
  <si>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</si>
  <si>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</si>
  <si>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</si>
  <si>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</si>
  <si>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</si>
  <si>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</si>
  <si>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</si>
  <si>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</si>
  <si>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</si>
  <si>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</si>
  <si>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</si>
  <si>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</si>
  <si>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</si>
  <si>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</si>
  <si>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</si>
  <si>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</si>
  <si>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</si>
  <si>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</si>
  <si>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</si>
  <si>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</si>
  <si>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</si>
  <si>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</si>
  <si>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</si>
  <si>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</si>
  <si>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</si>
  <si>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</si>
  <si>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</si>
  <si>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</si>
  <si>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</si>
  <si>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</si>
  <si>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</si>
  <si>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</si>
  <si>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</si>
  <si>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</si>
  <si>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</si>
  <si>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</si>
  <si>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</si>
  <si>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</si>
  <si>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</si>
  <si>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</si>
  <si>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</si>
  <si>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</si>
  <si>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</si>
  <si>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</si>
  <si>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</si>
  <si>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</si>
  <si>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</si>
  <si>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</si>
  <si>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</si>
  <si>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</si>
  <si>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</si>
  <si>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</si>
  <si>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</si>
  <si>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</si>
  <si>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</si>
  <si>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</si>
  <si>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</si>
  <si>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</si>
  <si>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</si>
  <si>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</si>
  <si>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</si>
  <si>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</si>
  <si>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</si>
  <si>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</si>
  <si>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</si>
  <si>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</si>
  <si>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</si>
  <si>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</si>
  <si>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</si>
  <si>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</si>
  <si>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</si>
  <si>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</si>
  <si>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</si>
  <si>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</si>
  <si>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</si>
  <si>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</si>
  <si>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</si>
  <si>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</si>
  <si>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</si>
  <si>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</si>
  <si>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</si>
  <si>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</si>
  <si>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</si>
  <si>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</si>
  <si>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</si>
  <si>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</si>
  <si>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</si>
  <si>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</si>
  <si>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</si>
  <si>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</si>
  <si>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</si>
  <si>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</si>
  <si>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</si>
  <si>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</si>
  <si>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</si>
  <si>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</si>
  <si>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</si>
  <si>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</si>
  <si>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</si>
  <si>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</si>
  <si>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</si>
  <si>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</si>
  <si>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</si>
  <si>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</si>
  <si>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</si>
  <si>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</si>
  <si>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</si>
  <si>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</si>
  <si>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</si>
  <si>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</si>
  <si>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</si>
  <si>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</si>
  <si>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</si>
  <si>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</si>
  <si>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</si>
  <si>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</si>
  <si>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</si>
  <si>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</si>
  <si>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</si>
  <si>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</si>
  <si>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</si>
  <si>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</si>
  <si>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</si>
  <si>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</si>
  <si>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</si>
  <si>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</si>
  <si>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</si>
  <si>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</si>
  <si>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</si>
  <si>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</si>
  <si>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</si>
  <si>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</si>
  <si>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</si>
  <si>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</si>
  <si>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</si>
  <si>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</si>
  <si>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</si>
  <si>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</si>
  <si>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</si>
  <si>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</si>
  <si>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</si>
  <si>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</si>
  <si>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</si>
  <si>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</si>
  <si>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</si>
  <si>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</si>
  <si>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</si>
  <si>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</si>
  <si>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</si>
  <si>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</si>
  <si>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</si>
  <si>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</si>
  <si>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</si>
  <si>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</si>
  <si>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</si>
  <si>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</si>
  <si>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</si>
  <si>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</si>
  <si>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</si>
  <si>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</si>
  <si>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</si>
  <si>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</si>
  <si>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</si>
  <si>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</si>
  <si>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</si>
  <si>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</si>
  <si>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</si>
  <si>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</si>
  <si>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</si>
  <si>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</si>
  <si>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</si>
  <si>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</si>
  <si>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</si>
  <si>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</si>
  <si>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</si>
  <si>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</si>
  <si>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</si>
  <si>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</si>
  <si>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</si>
  <si>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</si>
  <si>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</si>
  <si>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</si>
  <si>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</si>
  <si>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</si>
  <si>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</si>
  <si>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</si>
  <si>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</si>
  <si>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</si>
  <si>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</si>
  <si>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</si>
  <si>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</si>
  <si>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</si>
  <si>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</si>
  <si>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</si>
  <si>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</si>
  <si>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</si>
  <si>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</si>
  <si>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</si>
  <si>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</si>
  <si>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</si>
  <si>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</si>
  <si>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</si>
  <si>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</si>
  <si>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</si>
  <si>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</si>
  <si>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</si>
  <si>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</si>
  <si>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</si>
  <si>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</si>
  <si>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</si>
  <si>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</si>
  <si>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</si>
  <si>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</si>
  <si>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</si>
  <si>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</si>
  <si>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</si>
  <si>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</si>
  <si>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</si>
  <si>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</si>
  <si>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</si>
  <si>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</si>
  <si>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</si>
  <si>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</si>
  <si>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</si>
  <si>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</si>
  <si>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</si>
  <si>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</si>
  <si>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</si>
  <si>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</si>
  <si>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</si>
  <si>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</si>
  <si>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</si>
  <si>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</si>
  <si>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</si>
  <si>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</si>
  <si>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</si>
  <si>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</si>
  <si>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</si>
  <si>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</si>
  <si>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</si>
  <si>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</si>
  <si>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</si>
  <si>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</si>
  <si>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</si>
  <si>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</si>
  <si>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</si>
  <si>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</si>
  <si>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</si>
  <si>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</si>
  <si>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</si>
  <si>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</si>
  <si>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</si>
  <si>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</si>
  <si>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</si>
  <si>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</si>
  <si>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</si>
  <si>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</si>
  <si>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</si>
  <si>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</si>
  <si>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</si>
  <si>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</si>
  <si>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</si>
  <si>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</si>
  <si>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</si>
  <si>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</si>
  <si>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</si>
  <si>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</si>
  <si>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</si>
  <si>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</si>
  <si>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</si>
  <si>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</si>
  <si>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</si>
  <si>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</si>
  <si>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</si>
  <si>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</si>
  <si>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</si>
  <si>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</si>
  <si>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</si>
  <si>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</si>
  <si>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</si>
  <si>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</si>
  <si>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</si>
  <si>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</si>
  <si>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</si>
  <si>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</si>
  <si>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</si>
  <si>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</si>
  <si>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</si>
  <si>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</si>
  <si>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</si>
  <si>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</si>
  <si>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</si>
  <si>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</si>
  <si>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</si>
  <si>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</si>
  <si>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</si>
  <si>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</si>
  <si>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</si>
  <si>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</si>
  <si>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</si>
  <si>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</si>
  <si>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</si>
  <si>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</si>
  <si>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</si>
  <si>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</si>
  <si>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</si>
  <si>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</si>
  <si>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</si>
  <si>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</si>
  <si>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</si>
  <si>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</si>
  <si>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</si>
  <si>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</si>
  <si>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</si>
  <si>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</si>
  <si>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</si>
  <si>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</si>
  <si>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</si>
  <si>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</si>
  <si>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</si>
  <si>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</si>
  <si>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</si>
  <si>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</si>
  <si>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</si>
  <si>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</si>
  <si>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</si>
  <si>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</si>
  <si>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</si>
  <si>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</si>
  <si>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</si>
  <si>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</si>
  <si>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</si>
  <si>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</si>
  <si>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</si>
  <si>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</si>
  <si>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</si>
  <si>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</si>
  <si>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</si>
  <si>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</si>
  <si>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</si>
  <si>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</si>
  <si>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</si>
  <si>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</si>
  <si>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</si>
  <si>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</si>
  <si>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</si>
  <si>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</si>
  <si>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</si>
  <si>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</si>
  <si>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</si>
  <si>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</si>
  <si>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</si>
  <si>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</si>
  <si>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</si>
  <si>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</si>
  <si>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</si>
  <si>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</si>
  <si>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</si>
  <si>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</si>
  <si>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</si>
  <si>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</si>
  <si>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</si>
  <si>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</si>
  <si>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</si>
  <si>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</si>
  <si>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</si>
  <si>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</si>
  <si>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</si>
  <si>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</si>
  <si>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</si>
  <si>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</si>
  <si>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</si>
  <si>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</si>
  <si>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</si>
  <si>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</si>
  <si>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</si>
  <si>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</si>
  <si>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</si>
  <si>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</si>
  <si>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</si>
  <si>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</si>
  <si>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</si>
  <si>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</si>
  <si>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</si>
  <si>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</si>
  <si>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</si>
  <si>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</si>
  <si>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</si>
  <si>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</si>
  <si>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</si>
  <si>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</si>
  <si>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</si>
  <si>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</si>
  <si>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</si>
  <si>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</si>
  <si>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</si>
  <si>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</si>
  <si>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</si>
  <si>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</si>
  <si>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</si>
  <si>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</si>
  <si>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</si>
  <si>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</si>
  <si>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</si>
  <si>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</si>
  <si>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</si>
  <si>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</si>
  <si>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</si>
  <si>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</si>
  <si>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</si>
  <si>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</si>
  <si>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</si>
  <si>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</si>
  <si>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</si>
  <si>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</si>
  <si>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</si>
  <si>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</si>
  <si>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</si>
  <si>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</si>
  <si>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</si>
  <si>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</si>
  <si>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</si>
  <si>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</si>
  <si>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</si>
  <si>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</si>
  <si>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</si>
  <si>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</si>
  <si>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</si>
  <si>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</si>
  <si>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</si>
  <si>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</si>
  <si>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</si>
  <si>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</si>
  <si>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</si>
  <si>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</si>
  <si>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</si>
  <si>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</si>
  <si>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</si>
  <si>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</si>
  <si>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</si>
  <si>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</si>
  <si>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</si>
  <si>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</si>
  <si>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</si>
  <si>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</si>
  <si>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</si>
  <si>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</si>
  <si>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</si>
  <si>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</si>
  <si>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</si>
  <si>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</si>
  <si>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</si>
  <si>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</si>
  <si>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</si>
  <si>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</si>
  <si>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</si>
  <si>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</si>
  <si>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</si>
  <si>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</si>
  <si>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</si>
  <si>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</si>
  <si>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</si>
  <si>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</si>
  <si>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</si>
  <si>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</si>
  <si>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</si>
  <si>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</si>
  <si>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</si>
  <si>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</si>
  <si>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</si>
  <si>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</si>
  <si>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</si>
  <si>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</si>
  <si>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</si>
  <si>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</si>
  <si>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</si>
  <si>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</si>
  <si>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</si>
  <si>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</si>
  <si>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</si>
  <si>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</si>
  <si>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</si>
  <si>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</si>
  <si>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</si>
  <si>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</si>
  <si>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</si>
  <si>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</si>
  <si>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</si>
  <si>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</si>
  <si>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</si>
  <si>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</si>
  <si>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</si>
  <si>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</si>
  <si>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</si>
  <si>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</si>
  <si>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</si>
  <si>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</si>
  <si>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</si>
  <si>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</si>
  <si>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</si>
  <si>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</si>
  <si>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</si>
  <si>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</si>
  <si>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</si>
  <si>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</si>
  <si>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</si>
  <si>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</si>
  <si>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</si>
  <si>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</si>
  <si>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</si>
  <si>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</si>
  <si>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</si>
  <si>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</si>
  <si>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</si>
  <si>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</si>
  <si>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</si>
  <si>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</si>
  <si>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</si>
  <si>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</si>
  <si>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</si>
  <si>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</si>
  <si>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</si>
  <si>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</si>
  <si>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</si>
  <si>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</si>
  <si>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</si>
  <si>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</si>
  <si>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</si>
  <si>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</si>
  <si>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</si>
  <si>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</si>
  <si>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</si>
  <si>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</si>
  <si>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</si>
  <si>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</si>
  <si>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</si>
  <si>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</si>
  <si>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</si>
  <si>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</si>
  <si>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</si>
  <si>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</si>
  <si>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</si>
  <si>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</si>
  <si>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</si>
  <si>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</si>
  <si>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</si>
  <si>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</si>
  <si>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</si>
  <si>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</si>
  <si>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</si>
  <si>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社会医療法人社団蛍水会名戸ヶ谷病院</t>
    <phoneticPr fontId="3"/>
  </si>
  <si>
    <t>〒277-0032 柏市名戸ケ谷６８７－４</t>
    <phoneticPr fontId="3"/>
  </si>
  <si>
    <t>〇</t>
  </si>
  <si>
    <t>その他の法人</t>
  </si>
  <si>
    <t>複数の診療科で活用</t>
  </si>
  <si>
    <t>脳神経外科</t>
  </si>
  <si>
    <t>内科</t>
  </si>
  <si>
    <t>外科</t>
  </si>
  <si>
    <t>ハイケアユニット入院医療管理料１</t>
  </si>
  <si>
    <t>ＤＰＣ病院ではない</t>
  </si>
  <si>
    <t>有</t>
  </si>
  <si>
    <t>-</t>
    <phoneticPr fontId="3"/>
  </si>
  <si>
    <t>ＩＣＵ</t>
  </si>
  <si>
    <t>高度急性期機能</t>
  </si>
  <si>
    <t>救急科</t>
  </si>
  <si>
    <t>看護必要度Ⅰ</t>
    <phoneticPr fontId="3"/>
  </si>
  <si>
    <t>２階</t>
  </si>
  <si>
    <t>急性期機能</t>
  </si>
  <si>
    <t>３階</t>
  </si>
  <si>
    <t>４階</t>
  </si>
  <si>
    <t>新３階</t>
  </si>
  <si>
    <t>新４階</t>
  </si>
  <si>
    <t>整形外科</t>
  </si>
  <si>
    <t>回復期ﾘﾊﾋﾞﾘﾃｰｼｮﾝ病棟入院料５</t>
  </si>
  <si>
    <t>回復期リハ</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</si>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</sst>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1050</v>
      </c>
      <c r="N9" s="282" t="s">
        <v>1052</v>
      </c>
      <c r="O9" s="282" t="s">
        <v>1053</v>
      </c>
      <c r="P9" s="282" t="s">
        <v>1054</v>
      </c>
      <c r="Q9" s="282" t="s">
        <v>1055</v>
      </c>
      <c r="R9" s="282" t="s">
        <v>1058</v>
      </c>
    </row>
    <row r="10" spans="1:22" s="21" customFormat="1" ht="34.5" customHeight="1">
      <c r="A10" s="244" t="s">
        <v>606</v>
      </c>
      <c r="B10" s="17"/>
      <c r="C10" s="19"/>
      <c r="D10" s="19"/>
      <c r="E10" s="19"/>
      <c r="F10" s="19"/>
      <c r="G10" s="19"/>
      <c r="H10" s="20"/>
      <c r="I10" s="421" t="s">
        <v>2</v>
      </c>
      <c r="J10" s="421"/>
      <c r="K10" s="421"/>
      <c r="L10" s="25" t="s">
        <v>1036</v>
      </c>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t="s">
        <v>1036</v>
      </c>
      <c r="Q11" s="25" t="s">
        <v>1036</v>
      </c>
      <c r="R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1052</v>
      </c>
      <c r="O22" s="282" t="s">
        <v>1053</v>
      </c>
      <c r="P22" s="282" t="s">
        <v>1054</v>
      </c>
      <c r="Q22" s="282" t="s">
        <v>1055</v>
      </c>
      <c r="R22" s="282" t="s">
        <v>1058</v>
      </c>
    </row>
    <row r="23" spans="1:22" s="21" customFormat="1" ht="34.5" customHeight="1">
      <c r="A23" s="244" t="s">
        <v>607</v>
      </c>
      <c r="B23" s="17"/>
      <c r="C23" s="19"/>
      <c r="D23" s="19"/>
      <c r="E23" s="19"/>
      <c r="F23" s="19"/>
      <c r="G23" s="19"/>
      <c r="H23" s="20"/>
      <c r="I23" s="302" t="s">
        <v>2</v>
      </c>
      <c r="J23" s="303"/>
      <c r="K23" s="304"/>
      <c r="L23" s="25" t="s">
        <v>1036</v>
      </c>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c r="Q24" s="25" t="s">
        <v>1036</v>
      </c>
      <c r="R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1052</v>
      </c>
      <c r="O35" s="282" t="s">
        <v>1053</v>
      </c>
      <c r="P35" s="282" t="s">
        <v>1054</v>
      </c>
      <c r="Q35" s="282" t="s">
        <v>1055</v>
      </c>
      <c r="R35" s="282" t="s">
        <v>1058</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1052</v>
      </c>
      <c r="O44" s="282" t="s">
        <v>1053</v>
      </c>
      <c r="P44" s="282" t="s">
        <v>1054</v>
      </c>
      <c r="Q44" s="282" t="s">
        <v>1055</v>
      </c>
      <c r="R44" s="282" t="s">
        <v>1058</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c r="A89" s="243"/>
      <c r="B89" s="18"/>
      <c r="C89" s="62"/>
      <c r="D89" s="3"/>
      <c r="E89" s="3"/>
      <c r="F89" s="3"/>
      <c r="G89" s="3"/>
      <c r="H89" s="287"/>
      <c r="I89" s="287"/>
      <c r="J89" s="64" t="s">
        <v>35</v>
      </c>
      <c r="K89" s="65"/>
      <c r="L89" s="262" t="s">
        <v>1046</v>
      </c>
      <c r="M89" s="262" t="s">
        <v>1050</v>
      </c>
      <c r="N89" s="262" t="s">
        <v>1052</v>
      </c>
      <c r="O89" s="262" t="s">
        <v>1053</v>
      </c>
      <c r="P89" s="262" t="s">
        <v>1054</v>
      </c>
      <c r="Q89" s="262" t="s">
        <v>1055</v>
      </c>
      <c r="R89" s="262" t="s">
        <v>1058</v>
      </c>
    </row>
    <row r="90" spans="1:23" s="21" customFormat="1" ht="27">
      <c r="A90" s="243"/>
      <c r="B90" s="1"/>
      <c r="C90" s="3"/>
      <c r="D90" s="3"/>
      <c r="E90" s="3"/>
      <c r="F90" s="3"/>
      <c r="G90" s="3"/>
      <c r="H90" s="287"/>
      <c r="I90" s="67" t="s">
        <v>36</v>
      </c>
      <c r="J90" s="68"/>
      <c r="K90" s="69"/>
      <c r="L90" s="262" t="s">
        <v>1047</v>
      </c>
      <c r="M90" s="262" t="s">
        <v>1051</v>
      </c>
      <c r="N90" s="262" t="s">
        <v>1051</v>
      </c>
      <c r="O90" s="262" t="s">
        <v>1051</v>
      </c>
      <c r="P90" s="262" t="s">
        <v>1051</v>
      </c>
      <c r="Q90" s="262" t="s">
        <v>1051</v>
      </c>
      <c r="R90" s="262" t="s">
        <v>1059</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1053</v>
      </c>
      <c r="P97" s="66" t="s">
        <v>1054</v>
      </c>
      <c r="Q97" s="66" t="s">
        <v>1055</v>
      </c>
      <c r="R97" s="66" t="s">
        <v>1058</v>
      </c>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70" t="s">
        <v>1051</v>
      </c>
      <c r="Q98" s="70" t="s">
        <v>1051</v>
      </c>
      <c r="R98" s="70" t="s">
        <v>1059</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247</v>
      </c>
      <c r="K99" s="237" t="str">
        <f>IF(OR(COUNTIF(L99:R99,"未確認")&gt;0,COUNTIF(L99:R99,"~*")&gt;0),"※","")</f>
        <v/>
      </c>
      <c r="L99" s="258">
        <v>12</v>
      </c>
      <c r="M99" s="258">
        <v>43</v>
      </c>
      <c r="N99" s="258">
        <v>49</v>
      </c>
      <c r="O99" s="258">
        <v>49</v>
      </c>
      <c r="P99" s="258">
        <v>49</v>
      </c>
      <c r="Q99" s="258">
        <v>26</v>
      </c>
      <c r="R99" s="258">
        <v>19</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247</v>
      </c>
      <c r="K101" s="237" t="str">
        <f>IF(OR(COUNTIF(L101:R101,"未確認")&gt;0,COUNTIF(L101:R101,"~*")&gt;0),"※","")</f>
        <v/>
      </c>
      <c r="L101" s="258">
        <v>12</v>
      </c>
      <c r="M101" s="258">
        <v>43</v>
      </c>
      <c r="N101" s="258">
        <v>49</v>
      </c>
      <c r="O101" s="258">
        <v>49</v>
      </c>
      <c r="P101" s="258">
        <v>49</v>
      </c>
      <c r="Q101" s="258">
        <v>26</v>
      </c>
      <c r="R101" s="258">
        <v>19</v>
      </c>
    </row>
    <row r="102" spans="1:22" s="83" customFormat="1" ht="34.5" customHeight="1">
      <c r="A102" s="244" t="s">
        <v>610</v>
      </c>
      <c r="B102" s="84"/>
      <c r="C102" s="376"/>
      <c r="D102" s="378"/>
      <c r="E102" s="316" t="s">
        <v>612</v>
      </c>
      <c r="F102" s="317"/>
      <c r="G102" s="317"/>
      <c r="H102" s="318"/>
      <c r="I102" s="419"/>
      <c r="J102" s="256">
        <f t="shared" si="0"/>
        <v>247</v>
      </c>
      <c r="K102" s="237" t="str">
        <f t="shared" ref="K102:K111" si="1">IF(OR(COUNTIF(L101:R101,"未確認")&gt;0,COUNTIF(L101:R101,"~*")&gt;0),"※","")</f>
        <v/>
      </c>
      <c r="L102" s="258">
        <v>12</v>
      </c>
      <c r="M102" s="258">
        <v>43</v>
      </c>
      <c r="N102" s="258">
        <v>49</v>
      </c>
      <c r="O102" s="258">
        <v>49</v>
      </c>
      <c r="P102" s="258">
        <v>49</v>
      </c>
      <c r="Q102" s="258">
        <v>26</v>
      </c>
      <c r="R102" s="258">
        <v>19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1053</v>
      </c>
      <c r="P118" s="66" t="s">
        <v>1054</v>
      </c>
      <c r="Q118" s="66" t="s">
        <v>1055</v>
      </c>
      <c r="R118" s="66" t="s">
        <v>1058</v>
      </c>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70" t="s">
        <v>1051</v>
      </c>
      <c r="Q119" s="70" t="s">
        <v>1051</v>
      </c>
      <c r="R119" s="70" t="s">
        <v>1059</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1039</v>
      </c>
      <c r="O120" s="98" t="s">
        <v>1040</v>
      </c>
      <c r="P120" s="98" t="s">
        <v>1038</v>
      </c>
      <c r="Q120" s="98" t="s">
        <v>1038</v>
      </c>
      <c r="R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1041</v>
      </c>
      <c r="N121" s="98" t="s">
        <v>533</v>
      </c>
      <c r="O121" s="98" t="s">
        <v>533</v>
      </c>
      <c r="P121" s="98" t="s">
        <v>1048</v>
      </c>
      <c r="Q121" s="98" t="s">
        <v>1040</v>
      </c>
      <c r="R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533</v>
      </c>
      <c r="O122" s="98" t="s">
        <v>533</v>
      </c>
      <c r="P122" s="98" t="s">
        <v>1040</v>
      </c>
      <c r="Q122" s="98" t="s">
        <v>1048</v>
      </c>
      <c r="R122" s="98" t="s">
        <v>1056</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533</v>
      </c>
      <c r="O123" s="98" t="s">
        <v>533</v>
      </c>
      <c r="P123" s="98" t="s">
        <v>534</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1053</v>
      </c>
      <c r="P129" s="66" t="s">
        <v>1054</v>
      </c>
      <c r="Q129" s="66" t="s">
        <v>1055</v>
      </c>
      <c r="R129" s="66" t="s">
        <v>1058</v>
      </c>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70" t="s">
        <v>1051</v>
      </c>
      <c r="Q130" s="70" t="s">
        <v>1051</v>
      </c>
      <c r="R130" s="70" t="s">
        <v>1059</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560</v>
      </c>
      <c r="N131" s="98" t="s">
        <v>560</v>
      </c>
      <c r="O131" s="98" t="s">
        <v>560</v>
      </c>
      <c r="P131" s="98" t="s">
        <v>560</v>
      </c>
      <c r="Q131" s="98" t="s">
        <v>560</v>
      </c>
      <c r="R131" s="98" t="s">
        <v>1057</v>
      </c>
    </row>
    <row r="132" spans="1:22" s="83" customFormat="1" ht="34.5" customHeight="1">
      <c r="A132" s="244" t="s">
        <v>621</v>
      </c>
      <c r="B132" s="84"/>
      <c r="C132" s="295"/>
      <c r="D132" s="297"/>
      <c r="E132" s="319" t="s">
        <v>58</v>
      </c>
      <c r="F132" s="320"/>
      <c r="G132" s="320"/>
      <c r="H132" s="321"/>
      <c r="I132" s="388"/>
      <c r="J132" s="101"/>
      <c r="K132" s="102"/>
      <c r="L132" s="82">
        <v>12</v>
      </c>
      <c r="M132" s="82">
        <v>43</v>
      </c>
      <c r="N132" s="82">
        <v>49</v>
      </c>
      <c r="O132" s="82">
        <v>49</v>
      </c>
      <c r="P132" s="82">
        <v>49</v>
      </c>
      <c r="Q132" s="82">
        <v>26</v>
      </c>
      <c r="R132" s="82">
        <v>19</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1053</v>
      </c>
      <c r="P143" s="66" t="s">
        <v>1054</v>
      </c>
      <c r="Q143" s="66" t="s">
        <v>1055</v>
      </c>
      <c r="R143" s="66" t="s">
        <v>1058</v>
      </c>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70" t="s">
        <v>1051</v>
      </c>
      <c r="Q144" s="70" t="s">
        <v>1051</v>
      </c>
      <c r="R144" s="70" t="s">
        <v>1059</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633</v>
      </c>
      <c r="K150" s="264" t="str">
        <f t="shared" si="3"/>
        <v/>
      </c>
      <c r="L150" s="117">
        <v>44</v>
      </c>
      <c r="M150" s="117">
        <v>173</v>
      </c>
      <c r="N150" s="117">
        <v>111</v>
      </c>
      <c r="O150" s="117">
        <v>103</v>
      </c>
      <c r="P150" s="117">
        <v>145</v>
      </c>
      <c r="Q150" s="117">
        <v>57</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44</v>
      </c>
      <c r="K179" s="264" t="str">
        <f t="shared" si="5"/>
        <v/>
      </c>
      <c r="L179" s="117">
        <v>44</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25</v>
      </c>
      <c r="K198" s="264" t="str">
        <f t="shared" si="5"/>
        <v/>
      </c>
      <c r="L198" s="117">
        <v>0</v>
      </c>
      <c r="M198" s="117">
        <v>0</v>
      </c>
      <c r="N198" s="117">
        <v>0</v>
      </c>
      <c r="O198" s="117">
        <v>0</v>
      </c>
      <c r="P198" s="117">
        <v>0</v>
      </c>
      <c r="Q198" s="117">
        <v>0</v>
      </c>
      <c r="R198" s="117">
        <v>25</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10</v>
      </c>
      <c r="K220" s="264" t="str">
        <f t="shared" si="7"/>
        <v>※</v>
      </c>
      <c r="L220" s="117">
        <v>0</v>
      </c>
      <c r="M220" s="117" t="s">
        <v>541</v>
      </c>
      <c r="N220" s="117" t="s">
        <v>541</v>
      </c>
      <c r="O220" s="117" t="s">
        <v>541</v>
      </c>
      <c r="P220" s="117">
        <v>10</v>
      </c>
      <c r="Q220" s="117" t="s">
        <v>541</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1053</v>
      </c>
      <c r="P226" s="66" t="s">
        <v>1054</v>
      </c>
      <c r="Q226" s="66" t="s">
        <v>1055</v>
      </c>
      <c r="R226" s="66" t="s">
        <v>1058</v>
      </c>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70" t="s">
        <v>1051</v>
      </c>
      <c r="Q227" s="70" t="s">
        <v>1051</v>
      </c>
      <c r="R227" s="70" t="s">
        <v>1059</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1053</v>
      </c>
      <c r="P234" s="66" t="s">
        <v>1054</v>
      </c>
      <c r="Q234" s="66" t="s">
        <v>1055</v>
      </c>
      <c r="R234" s="66" t="s">
        <v>1058</v>
      </c>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70" t="s">
        <v>1051</v>
      </c>
      <c r="Q235" s="70" t="s">
        <v>1051</v>
      </c>
      <c r="R235" s="70" t="s">
        <v>1059</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1053</v>
      </c>
      <c r="P244" s="66" t="s">
        <v>1054</v>
      </c>
      <c r="Q244" s="66" t="s">
        <v>1055</v>
      </c>
      <c r="R244" s="66" t="s">
        <v>1058</v>
      </c>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70" t="s">
        <v>1051</v>
      </c>
      <c r="Q245" s="70" t="s">
        <v>1051</v>
      </c>
      <c r="R245" s="70" t="s">
        <v>1059</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1053</v>
      </c>
      <c r="P253" s="66" t="s">
        <v>1054</v>
      </c>
      <c r="Q253" s="66" t="s">
        <v>1055</v>
      </c>
      <c r="R253" s="66" t="s">
        <v>1058</v>
      </c>
      <c r="S253" s="8"/>
      <c r="T253" s="8"/>
      <c r="U253" s="8"/>
      <c r="V253" s="8"/>
    </row>
    <row r="254" spans="1:22" ht="27">
      <c r="A254" s="243"/>
      <c r="B254" s="1"/>
      <c r="C254" s="62"/>
      <c r="D254" s="3"/>
      <c r="F254" s="3"/>
      <c r="G254" s="3"/>
      <c r="H254" s="287"/>
      <c r="I254" s="67" t="s">
        <v>36</v>
      </c>
      <c r="J254" s="68"/>
      <c r="K254" s="79"/>
      <c r="L254" s="70" t="s">
        <v>1047</v>
      </c>
      <c r="M254" s="137" t="s">
        <v>1051</v>
      </c>
      <c r="N254" s="137" t="s">
        <v>1051</v>
      </c>
      <c r="O254" s="137" t="s">
        <v>1051</v>
      </c>
      <c r="P254" s="137" t="s">
        <v>1051</v>
      </c>
      <c r="Q254" s="137" t="s">
        <v>1051</v>
      </c>
      <c r="R254" s="137" t="s">
        <v>1059</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1053</v>
      </c>
      <c r="P263" s="66" t="s">
        <v>1054</v>
      </c>
      <c r="Q263" s="66" t="s">
        <v>1055</v>
      </c>
      <c r="R263" s="66" t="s">
        <v>1058</v>
      </c>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70" t="s">
        <v>1051</v>
      </c>
      <c r="Q264" s="70" t="s">
        <v>1051</v>
      </c>
      <c r="R264" s="70" t="s">
        <v>1059</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5.0999999999999996</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0.2</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84</v>
      </c>
      <c r="K269" s="81" t="str">
        <f t="shared" si="8"/>
        <v/>
      </c>
      <c r="L269" s="147">
        <v>16</v>
      </c>
      <c r="M269" s="147">
        <v>17</v>
      </c>
      <c r="N269" s="147">
        <v>13</v>
      </c>
      <c r="O269" s="147">
        <v>13</v>
      </c>
      <c r="P269" s="147">
        <v>12</v>
      </c>
      <c r="Q269" s="147">
        <v>10</v>
      </c>
      <c r="R269" s="147">
        <v>3</v>
      </c>
    </row>
    <row r="270" spans="1:22" s="83" customFormat="1" ht="34.5" customHeight="1">
      <c r="A270" s="249" t="s">
        <v>725</v>
      </c>
      <c r="B270" s="120"/>
      <c r="C270" s="370"/>
      <c r="D270" s="370"/>
      <c r="E270" s="370"/>
      <c r="F270" s="370"/>
      <c r="G270" s="370" t="s">
        <v>148</v>
      </c>
      <c r="H270" s="370"/>
      <c r="I270" s="403"/>
      <c r="J270" s="266">
        <f t="shared" si="9"/>
        <v>11.1</v>
      </c>
      <c r="K270" s="81" t="str">
        <f t="shared" si="8"/>
        <v/>
      </c>
      <c r="L270" s="148">
        <v>0</v>
      </c>
      <c r="M270" s="148">
        <v>0</v>
      </c>
      <c r="N270" s="148">
        <v>4.7</v>
      </c>
      <c r="O270" s="148">
        <v>3.7</v>
      </c>
      <c r="P270" s="148">
        <v>1.5</v>
      </c>
      <c r="Q270" s="148">
        <v>1.2</v>
      </c>
      <c r="R270" s="148">
        <v>0</v>
      </c>
    </row>
    <row r="271" spans="1:22" s="83" customFormat="1" ht="34.5" customHeight="1">
      <c r="A271" s="249" t="s">
        <v>726</v>
      </c>
      <c r="B271" s="120"/>
      <c r="C271" s="370" t="s">
        <v>151</v>
      </c>
      <c r="D271" s="371"/>
      <c r="E271" s="371"/>
      <c r="F271" s="371"/>
      <c r="G271" s="370" t="s">
        <v>146</v>
      </c>
      <c r="H271" s="370"/>
      <c r="I271" s="403"/>
      <c r="J271" s="266">
        <f t="shared" si="9"/>
        <v>30</v>
      </c>
      <c r="K271" s="81" t="str">
        <f t="shared" si="8"/>
        <v/>
      </c>
      <c r="L271" s="147">
        <v>0</v>
      </c>
      <c r="M271" s="147">
        <v>4</v>
      </c>
      <c r="N271" s="147">
        <v>6</v>
      </c>
      <c r="O271" s="147">
        <v>3</v>
      </c>
      <c r="P271" s="147">
        <v>7</v>
      </c>
      <c r="Q271" s="147">
        <v>4</v>
      </c>
      <c r="R271" s="147">
        <v>6</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0</v>
      </c>
      <c r="M272" s="148">
        <v>0.5</v>
      </c>
      <c r="N272" s="148">
        <v>0</v>
      </c>
      <c r="O272" s="148">
        <v>0.7</v>
      </c>
      <c r="P272" s="148">
        <v>0</v>
      </c>
      <c r="Q272" s="148">
        <v>0</v>
      </c>
      <c r="R272" s="148">
        <v>0</v>
      </c>
    </row>
    <row r="273" spans="1:18" s="83" customFormat="1" ht="34.5" customHeight="1">
      <c r="A273" s="249" t="s">
        <v>727</v>
      </c>
      <c r="B273" s="120"/>
      <c r="C273" s="370" t="s">
        <v>152</v>
      </c>
      <c r="D273" s="371"/>
      <c r="E273" s="371"/>
      <c r="F273" s="371"/>
      <c r="G273" s="370" t="s">
        <v>146</v>
      </c>
      <c r="H273" s="370"/>
      <c r="I273" s="403"/>
      <c r="J273" s="266">
        <f t="shared" si="9"/>
        <v>38</v>
      </c>
      <c r="K273" s="81" t="str">
        <f t="shared" si="8"/>
        <v/>
      </c>
      <c r="L273" s="147">
        <v>1</v>
      </c>
      <c r="M273" s="147">
        <v>7</v>
      </c>
      <c r="N273" s="147">
        <v>8</v>
      </c>
      <c r="O273" s="147">
        <v>8</v>
      </c>
      <c r="P273" s="147">
        <v>8</v>
      </c>
      <c r="Q273" s="147">
        <v>1</v>
      </c>
      <c r="R273" s="147">
        <v>5</v>
      </c>
    </row>
    <row r="274" spans="1:18" s="83" customFormat="1" ht="34.5" customHeight="1">
      <c r="A274" s="249" t="s">
        <v>727</v>
      </c>
      <c r="B274" s="120"/>
      <c r="C274" s="371"/>
      <c r="D274" s="371"/>
      <c r="E274" s="371"/>
      <c r="F274" s="371"/>
      <c r="G274" s="370" t="s">
        <v>148</v>
      </c>
      <c r="H274" s="370"/>
      <c r="I274" s="403"/>
      <c r="J274" s="266">
        <f t="shared" si="9"/>
        <v>3.4</v>
      </c>
      <c r="K274" s="81" t="str">
        <f t="shared" si="8"/>
        <v/>
      </c>
      <c r="L274" s="148">
        <v>1.2</v>
      </c>
      <c r="M274" s="148">
        <v>0</v>
      </c>
      <c r="N274" s="148">
        <v>0.2</v>
      </c>
      <c r="O274" s="148">
        <v>1.1000000000000001</v>
      </c>
      <c r="P274" s="148">
        <v>0</v>
      </c>
      <c r="Q274" s="148">
        <v>0</v>
      </c>
      <c r="R274" s="148">
        <v>0.9</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14</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0.6</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1.5</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6</v>
      </c>
      <c r="M297" s="147">
        <v>11</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15</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22</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4.4000000000000004</v>
      </c>
      <c r="M302" s="148">
        <v>0.3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1053</v>
      </c>
      <c r="P322" s="66" t="s">
        <v>1054</v>
      </c>
      <c r="Q322" s="66" t="s">
        <v>1055</v>
      </c>
      <c r="R322" s="66" t="s">
        <v>1058</v>
      </c>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137" t="s">
        <v>1051</v>
      </c>
      <c r="Q323" s="137" t="s">
        <v>1051</v>
      </c>
      <c r="R323" s="137" t="s">
        <v>1059</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1053</v>
      </c>
      <c r="P342" s="66" t="s">
        <v>1054</v>
      </c>
      <c r="Q342" s="66" t="s">
        <v>1055</v>
      </c>
      <c r="R342" s="66" t="s">
        <v>1058</v>
      </c>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137" t="s">
        <v>1051</v>
      </c>
      <c r="Q343" s="137" t="s">
        <v>1051</v>
      </c>
      <c r="R343" s="137" t="s">
        <v>1059</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1053</v>
      </c>
      <c r="P367" s="66" t="s">
        <v>1054</v>
      </c>
      <c r="Q367" s="66" t="s">
        <v>1055</v>
      </c>
      <c r="R367" s="66" t="s">
        <v>1058</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c r="P368" s="137" t="s">
        <v>1051</v>
      </c>
      <c r="Q368" s="137" t="s">
        <v>1051</v>
      </c>
      <c r="R368" s="137" t="s">
        <v>1059</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1053</v>
      </c>
      <c r="P390" s="66" t="s">
        <v>1054</v>
      </c>
      <c r="Q390" s="66" t="s">
        <v>1055</v>
      </c>
      <c r="R390" s="66" t="s">
        <v>1058</v>
      </c>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70" t="s">
        <v>1051</v>
      </c>
      <c r="Q391" s="70" t="s">
        <v>1051</v>
      </c>
      <c r="R391" s="70" t="s">
        <v>1059</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7338</v>
      </c>
      <c r="K392" s="81" t="str">
        <f t="shared" ref="K392:K397" si="12">IF(OR(COUNTIF(L392:R392,"未確認")&gt;0,COUNTIF(L392:R392,"~*")&gt;0),"※","")</f>
        <v/>
      </c>
      <c r="L392" s="147">
        <v>959</v>
      </c>
      <c r="M392" s="147">
        <v>2372</v>
      </c>
      <c r="N392" s="147">
        <v>1005</v>
      </c>
      <c r="O392" s="147">
        <v>899</v>
      </c>
      <c r="P392" s="147">
        <v>1457</v>
      </c>
      <c r="Q392" s="147">
        <v>540</v>
      </c>
      <c r="R392" s="147">
        <v>106</v>
      </c>
    </row>
    <row r="393" spans="1:22" s="83" customFormat="1" ht="34.5" customHeight="1">
      <c r="A393" s="249" t="s">
        <v>773</v>
      </c>
      <c r="B393" s="84"/>
      <c r="C393" s="369"/>
      <c r="D393" s="379"/>
      <c r="E393" s="319" t="s">
        <v>224</v>
      </c>
      <c r="F393" s="320"/>
      <c r="G393" s="320"/>
      <c r="H393" s="321"/>
      <c r="I393" s="342"/>
      <c r="J393" s="140">
        <f t="shared" si="11"/>
        <v>3357</v>
      </c>
      <c r="K393" s="81" t="str">
        <f t="shared" si="12"/>
        <v/>
      </c>
      <c r="L393" s="147">
        <v>220</v>
      </c>
      <c r="M393" s="147">
        <v>481</v>
      </c>
      <c r="N393" s="147">
        <v>759</v>
      </c>
      <c r="O393" s="147">
        <v>487</v>
      </c>
      <c r="P393" s="147">
        <v>951</v>
      </c>
      <c r="Q393" s="147">
        <v>353</v>
      </c>
      <c r="R393" s="147">
        <v>106</v>
      </c>
    </row>
    <row r="394" spans="1:22" s="83" customFormat="1" ht="34.5" customHeight="1">
      <c r="A394" s="250" t="s">
        <v>774</v>
      </c>
      <c r="B394" s="84"/>
      <c r="C394" s="369"/>
      <c r="D394" s="380"/>
      <c r="E394" s="319" t="s">
        <v>225</v>
      </c>
      <c r="F394" s="320"/>
      <c r="G394" s="320"/>
      <c r="H394" s="321"/>
      <c r="I394" s="342"/>
      <c r="J394" s="140">
        <f t="shared" si="11"/>
        <v>2089</v>
      </c>
      <c r="K394" s="81" t="str">
        <f t="shared" si="12"/>
        <v/>
      </c>
      <c r="L394" s="147">
        <v>133</v>
      </c>
      <c r="M394" s="147">
        <v>1038</v>
      </c>
      <c r="N394" s="147">
        <v>105</v>
      </c>
      <c r="O394" s="147">
        <v>313</v>
      </c>
      <c r="P394" s="147">
        <v>347</v>
      </c>
      <c r="Q394" s="147">
        <v>153</v>
      </c>
      <c r="R394" s="147">
        <v>0</v>
      </c>
    </row>
    <row r="395" spans="1:22" s="83" customFormat="1" ht="34.5" customHeight="1">
      <c r="A395" s="250" t="s">
        <v>775</v>
      </c>
      <c r="B395" s="84"/>
      <c r="C395" s="369"/>
      <c r="D395" s="381"/>
      <c r="E395" s="319" t="s">
        <v>226</v>
      </c>
      <c r="F395" s="320"/>
      <c r="G395" s="320"/>
      <c r="H395" s="321"/>
      <c r="I395" s="342"/>
      <c r="J395" s="140">
        <f t="shared" si="11"/>
        <v>1892</v>
      </c>
      <c r="K395" s="81" t="str">
        <f t="shared" si="12"/>
        <v/>
      </c>
      <c r="L395" s="147">
        <v>606</v>
      </c>
      <c r="M395" s="147">
        <v>853</v>
      </c>
      <c r="N395" s="147">
        <v>141</v>
      </c>
      <c r="O395" s="147">
        <v>99</v>
      </c>
      <c r="P395" s="147">
        <v>159</v>
      </c>
      <c r="Q395" s="147">
        <v>34</v>
      </c>
      <c r="R395" s="147">
        <v>0</v>
      </c>
    </row>
    <row r="396" spans="1:22" s="83" customFormat="1" ht="34.5" customHeight="1">
      <c r="A396" s="250" t="s">
        <v>776</v>
      </c>
      <c r="B396" s="1"/>
      <c r="C396" s="369"/>
      <c r="D396" s="319" t="s">
        <v>227</v>
      </c>
      <c r="E396" s="320"/>
      <c r="F396" s="320"/>
      <c r="G396" s="320"/>
      <c r="H396" s="321"/>
      <c r="I396" s="342"/>
      <c r="J396" s="140">
        <f t="shared" si="11"/>
        <v>89790</v>
      </c>
      <c r="K396" s="81" t="str">
        <f t="shared" si="12"/>
        <v/>
      </c>
      <c r="L396" s="147">
        <v>3873</v>
      </c>
      <c r="M396" s="147">
        <v>16573</v>
      </c>
      <c r="N396" s="147">
        <v>18250</v>
      </c>
      <c r="O396" s="147">
        <v>18117</v>
      </c>
      <c r="P396" s="147">
        <v>15974</v>
      </c>
      <c r="Q396" s="147">
        <v>10093</v>
      </c>
      <c r="R396" s="147">
        <v>6910</v>
      </c>
    </row>
    <row r="397" spans="1:22" s="83" customFormat="1" ht="34.5" customHeight="1">
      <c r="A397" s="250" t="s">
        <v>777</v>
      </c>
      <c r="B397" s="119"/>
      <c r="C397" s="369"/>
      <c r="D397" s="319" t="s">
        <v>228</v>
      </c>
      <c r="E397" s="320"/>
      <c r="F397" s="320"/>
      <c r="G397" s="320"/>
      <c r="H397" s="321"/>
      <c r="I397" s="343"/>
      <c r="J397" s="140">
        <f t="shared" si="11"/>
        <v>7341</v>
      </c>
      <c r="K397" s="81" t="str">
        <f t="shared" si="12"/>
        <v/>
      </c>
      <c r="L397" s="147">
        <v>962</v>
      </c>
      <c r="M397" s="147">
        <v>2377</v>
      </c>
      <c r="N397" s="147">
        <v>998</v>
      </c>
      <c r="O397" s="147">
        <v>893</v>
      </c>
      <c r="P397" s="147">
        <v>1466</v>
      </c>
      <c r="Q397" s="147">
        <v>540</v>
      </c>
      <c r="R397" s="147">
        <v>105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1053</v>
      </c>
      <c r="P403" s="66" t="s">
        <v>1054</v>
      </c>
      <c r="Q403" s="66" t="s">
        <v>1055</v>
      </c>
      <c r="R403" s="66" t="s">
        <v>1058</v>
      </c>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70" t="s">
        <v>1051</v>
      </c>
      <c r="Q404" s="70" t="s">
        <v>1051</v>
      </c>
      <c r="R404" s="70" t="s">
        <v>1059</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7338</v>
      </c>
      <c r="K405" s="81" t="str">
        <f t="shared" ref="K405:K422" si="14">IF(OR(COUNTIF(L405:R405,"未確認")&gt;0,COUNTIF(L405:R405,"~*")&gt;0),"※","")</f>
        <v/>
      </c>
      <c r="L405" s="147">
        <v>959</v>
      </c>
      <c r="M405" s="147">
        <v>2372</v>
      </c>
      <c r="N405" s="147">
        <v>1005</v>
      </c>
      <c r="O405" s="147">
        <v>899</v>
      </c>
      <c r="P405" s="147">
        <v>1457</v>
      </c>
      <c r="Q405" s="147">
        <v>540</v>
      </c>
      <c r="R405" s="147">
        <v>106</v>
      </c>
    </row>
    <row r="406" spans="1:22" s="83" customFormat="1" ht="34.5" customHeight="1">
      <c r="A406" s="251" t="s">
        <v>779</v>
      </c>
      <c r="B406" s="119"/>
      <c r="C406" s="368"/>
      <c r="D406" s="374" t="s">
        <v>233</v>
      </c>
      <c r="E406" s="376" t="s">
        <v>234</v>
      </c>
      <c r="F406" s="377"/>
      <c r="G406" s="377"/>
      <c r="H406" s="378"/>
      <c r="I406" s="360"/>
      <c r="J406" s="140">
        <f t="shared" si="13"/>
        <v>2496</v>
      </c>
      <c r="K406" s="81" t="str">
        <f t="shared" si="14"/>
        <v/>
      </c>
      <c r="L406" s="147">
        <v>218</v>
      </c>
      <c r="M406" s="147">
        <v>266</v>
      </c>
      <c r="N406" s="147">
        <v>641</v>
      </c>
      <c r="O406" s="147">
        <v>428</v>
      </c>
      <c r="P406" s="147">
        <v>539</v>
      </c>
      <c r="Q406" s="147">
        <v>298</v>
      </c>
      <c r="R406" s="147">
        <v>106</v>
      </c>
    </row>
    <row r="407" spans="1:22" s="83" customFormat="1" ht="34.5" customHeight="1">
      <c r="A407" s="251" t="s">
        <v>780</v>
      </c>
      <c r="B407" s="119"/>
      <c r="C407" s="368"/>
      <c r="D407" s="368"/>
      <c r="E407" s="319" t="s">
        <v>235</v>
      </c>
      <c r="F407" s="320"/>
      <c r="G407" s="320"/>
      <c r="H407" s="321"/>
      <c r="I407" s="360"/>
      <c r="J407" s="140">
        <f t="shared" si="13"/>
        <v>4287</v>
      </c>
      <c r="K407" s="81" t="str">
        <f t="shared" si="14"/>
        <v/>
      </c>
      <c r="L407" s="147">
        <v>643</v>
      </c>
      <c r="M407" s="147">
        <v>1914</v>
      </c>
      <c r="N407" s="147">
        <v>338</v>
      </c>
      <c r="O407" s="147">
        <v>363</v>
      </c>
      <c r="P407" s="147">
        <v>857</v>
      </c>
      <c r="Q407" s="147">
        <v>172</v>
      </c>
      <c r="R407" s="147">
        <v>0</v>
      </c>
    </row>
    <row r="408" spans="1:22" s="83" customFormat="1" ht="34.5" customHeight="1">
      <c r="A408" s="251" t="s">
        <v>781</v>
      </c>
      <c r="B408" s="119"/>
      <c r="C408" s="368"/>
      <c r="D408" s="368"/>
      <c r="E408" s="319" t="s">
        <v>236</v>
      </c>
      <c r="F408" s="320"/>
      <c r="G408" s="320"/>
      <c r="H408" s="321"/>
      <c r="I408" s="360"/>
      <c r="J408" s="140">
        <f t="shared" si="13"/>
        <v>97</v>
      </c>
      <c r="K408" s="81" t="str">
        <f t="shared" si="14"/>
        <v/>
      </c>
      <c r="L408" s="147">
        <v>30</v>
      </c>
      <c r="M408" s="147">
        <v>17</v>
      </c>
      <c r="N408" s="147">
        <v>5</v>
      </c>
      <c r="O408" s="147">
        <v>23</v>
      </c>
      <c r="P408" s="147">
        <v>9</v>
      </c>
      <c r="Q408" s="147">
        <v>13</v>
      </c>
      <c r="R408" s="147">
        <v>0</v>
      </c>
    </row>
    <row r="409" spans="1:22" s="83" customFormat="1" ht="34.5" customHeight="1">
      <c r="A409" s="251" t="s">
        <v>782</v>
      </c>
      <c r="B409" s="119"/>
      <c r="C409" s="368"/>
      <c r="D409" s="368"/>
      <c r="E409" s="316" t="s">
        <v>986</v>
      </c>
      <c r="F409" s="317"/>
      <c r="G409" s="317"/>
      <c r="H409" s="318"/>
      <c r="I409" s="360"/>
      <c r="J409" s="140">
        <f t="shared" si="13"/>
        <v>453</v>
      </c>
      <c r="K409" s="81" t="str">
        <f t="shared" si="14"/>
        <v/>
      </c>
      <c r="L409" s="147">
        <v>66</v>
      </c>
      <c r="M409" s="147">
        <v>174</v>
      </c>
      <c r="N409" s="147">
        <v>20</v>
      </c>
      <c r="O409" s="147">
        <v>85</v>
      </c>
      <c r="P409" s="147">
        <v>52</v>
      </c>
      <c r="Q409" s="147">
        <v>56</v>
      </c>
      <c r="R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5</v>
      </c>
      <c r="K412" s="81" t="str">
        <f t="shared" si="14"/>
        <v/>
      </c>
      <c r="L412" s="147">
        <v>2</v>
      </c>
      <c r="M412" s="147">
        <v>1</v>
      </c>
      <c r="N412" s="147">
        <v>1</v>
      </c>
      <c r="O412" s="147">
        <v>0</v>
      </c>
      <c r="P412" s="147">
        <v>0</v>
      </c>
      <c r="Q412" s="147">
        <v>1</v>
      </c>
      <c r="R412" s="147">
        <v>0</v>
      </c>
    </row>
    <row r="413" spans="1:22" s="83" customFormat="1" ht="34.5" customHeight="1">
      <c r="A413" s="251" t="s">
        <v>786</v>
      </c>
      <c r="B413" s="119"/>
      <c r="C413" s="368"/>
      <c r="D413" s="319" t="s">
        <v>251</v>
      </c>
      <c r="E413" s="320"/>
      <c r="F413" s="320"/>
      <c r="G413" s="320"/>
      <c r="H413" s="321"/>
      <c r="I413" s="360"/>
      <c r="J413" s="140">
        <f t="shared" si="13"/>
        <v>7341</v>
      </c>
      <c r="K413" s="81" t="str">
        <f t="shared" si="14"/>
        <v/>
      </c>
      <c r="L413" s="147">
        <v>962</v>
      </c>
      <c r="M413" s="147">
        <v>2377</v>
      </c>
      <c r="N413" s="147">
        <v>998</v>
      </c>
      <c r="O413" s="147">
        <v>893</v>
      </c>
      <c r="P413" s="147">
        <v>1466</v>
      </c>
      <c r="Q413" s="147">
        <v>540</v>
      </c>
      <c r="R413" s="147">
        <v>105</v>
      </c>
    </row>
    <row r="414" spans="1:22" s="83" customFormat="1" ht="34.5" customHeight="1">
      <c r="A414" s="251" t="s">
        <v>787</v>
      </c>
      <c r="B414" s="119"/>
      <c r="C414" s="368"/>
      <c r="D414" s="374" t="s">
        <v>240</v>
      </c>
      <c r="E414" s="376" t="s">
        <v>241</v>
      </c>
      <c r="F414" s="377"/>
      <c r="G414" s="377"/>
      <c r="H414" s="378"/>
      <c r="I414" s="360"/>
      <c r="J414" s="140">
        <f t="shared" si="13"/>
        <v>2496</v>
      </c>
      <c r="K414" s="81" t="str">
        <f t="shared" si="14"/>
        <v/>
      </c>
      <c r="L414" s="147">
        <v>840</v>
      </c>
      <c r="M414" s="147">
        <v>1072</v>
      </c>
      <c r="N414" s="147">
        <v>304</v>
      </c>
      <c r="O414" s="147">
        <v>64</v>
      </c>
      <c r="P414" s="147">
        <v>165</v>
      </c>
      <c r="Q414" s="147">
        <v>41</v>
      </c>
      <c r="R414" s="147">
        <v>10</v>
      </c>
    </row>
    <row r="415" spans="1:22" s="83" customFormat="1" ht="34.5" customHeight="1">
      <c r="A415" s="251" t="s">
        <v>788</v>
      </c>
      <c r="B415" s="119"/>
      <c r="C415" s="368"/>
      <c r="D415" s="368"/>
      <c r="E415" s="319" t="s">
        <v>242</v>
      </c>
      <c r="F415" s="320"/>
      <c r="G415" s="320"/>
      <c r="H415" s="321"/>
      <c r="I415" s="360"/>
      <c r="J415" s="140">
        <f t="shared" si="13"/>
        <v>3789</v>
      </c>
      <c r="K415" s="81" t="str">
        <f t="shared" si="14"/>
        <v/>
      </c>
      <c r="L415" s="147">
        <v>37</v>
      </c>
      <c r="M415" s="147">
        <v>1156</v>
      </c>
      <c r="N415" s="147">
        <v>560</v>
      </c>
      <c r="O415" s="147">
        <v>556</v>
      </c>
      <c r="P415" s="147">
        <v>1085</v>
      </c>
      <c r="Q415" s="147">
        <v>319</v>
      </c>
      <c r="R415" s="147">
        <v>76</v>
      </c>
    </row>
    <row r="416" spans="1:22" s="83" customFormat="1" ht="34.5" customHeight="1">
      <c r="A416" s="251" t="s">
        <v>789</v>
      </c>
      <c r="B416" s="119"/>
      <c r="C416" s="368"/>
      <c r="D416" s="368"/>
      <c r="E416" s="319" t="s">
        <v>243</v>
      </c>
      <c r="F416" s="320"/>
      <c r="G416" s="320"/>
      <c r="H416" s="321"/>
      <c r="I416" s="360"/>
      <c r="J416" s="140">
        <f t="shared" si="13"/>
        <v>292</v>
      </c>
      <c r="K416" s="81" t="str">
        <f t="shared" si="14"/>
        <v/>
      </c>
      <c r="L416" s="147">
        <v>20</v>
      </c>
      <c r="M416" s="147">
        <v>40</v>
      </c>
      <c r="N416" s="147">
        <v>58</v>
      </c>
      <c r="O416" s="147">
        <v>53</v>
      </c>
      <c r="P416" s="147">
        <v>96</v>
      </c>
      <c r="Q416" s="147">
        <v>23</v>
      </c>
      <c r="R416" s="147">
        <v>2</v>
      </c>
    </row>
    <row r="417" spans="1:22" s="83" customFormat="1" ht="34.5" customHeight="1">
      <c r="A417" s="251" t="s">
        <v>790</v>
      </c>
      <c r="B417" s="119"/>
      <c r="C417" s="368"/>
      <c r="D417" s="368"/>
      <c r="E417" s="319" t="s">
        <v>244</v>
      </c>
      <c r="F417" s="320"/>
      <c r="G417" s="320"/>
      <c r="H417" s="321"/>
      <c r="I417" s="360"/>
      <c r="J417" s="140">
        <f t="shared" si="13"/>
        <v>171</v>
      </c>
      <c r="K417" s="81" t="str">
        <f t="shared" si="14"/>
        <v/>
      </c>
      <c r="L417" s="147">
        <v>4</v>
      </c>
      <c r="M417" s="147">
        <v>18</v>
      </c>
      <c r="N417" s="147">
        <v>14</v>
      </c>
      <c r="O417" s="147">
        <v>55</v>
      </c>
      <c r="P417" s="147">
        <v>35</v>
      </c>
      <c r="Q417" s="147">
        <v>38</v>
      </c>
      <c r="R417" s="147">
        <v>7</v>
      </c>
    </row>
    <row r="418" spans="1:22" s="83" customFormat="1" ht="34.5" customHeight="1">
      <c r="A418" s="251" t="s">
        <v>791</v>
      </c>
      <c r="B418" s="119"/>
      <c r="C418" s="368"/>
      <c r="D418" s="368"/>
      <c r="E418" s="319" t="s">
        <v>245</v>
      </c>
      <c r="F418" s="320"/>
      <c r="G418" s="320"/>
      <c r="H418" s="321"/>
      <c r="I418" s="360"/>
      <c r="J418" s="140">
        <f t="shared" si="13"/>
        <v>132</v>
      </c>
      <c r="K418" s="81" t="str">
        <f t="shared" si="14"/>
        <v/>
      </c>
      <c r="L418" s="147">
        <v>1</v>
      </c>
      <c r="M418" s="147">
        <v>11</v>
      </c>
      <c r="N418" s="147">
        <v>8</v>
      </c>
      <c r="O418" s="147">
        <v>35</v>
      </c>
      <c r="P418" s="147">
        <v>32</v>
      </c>
      <c r="Q418" s="147">
        <v>42</v>
      </c>
      <c r="R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137</v>
      </c>
      <c r="K420" s="81" t="str">
        <f t="shared" si="14"/>
        <v/>
      </c>
      <c r="L420" s="147">
        <v>0</v>
      </c>
      <c r="M420" s="147">
        <v>9</v>
      </c>
      <c r="N420" s="147">
        <v>17</v>
      </c>
      <c r="O420" s="147">
        <v>49</v>
      </c>
      <c r="P420" s="147">
        <v>28</v>
      </c>
      <c r="Q420" s="147">
        <v>27</v>
      </c>
      <c r="R420" s="147">
        <v>7</v>
      </c>
    </row>
    <row r="421" spans="1:22" s="83" customFormat="1" ht="34.5" customHeight="1">
      <c r="A421" s="251" t="s">
        <v>794</v>
      </c>
      <c r="B421" s="119"/>
      <c r="C421" s="368"/>
      <c r="D421" s="368"/>
      <c r="E421" s="319" t="s">
        <v>247</v>
      </c>
      <c r="F421" s="320"/>
      <c r="G421" s="320"/>
      <c r="H421" s="321"/>
      <c r="I421" s="360"/>
      <c r="J421" s="140">
        <f t="shared" si="13"/>
        <v>321</v>
      </c>
      <c r="K421" s="81" t="str">
        <f t="shared" si="14"/>
        <v/>
      </c>
      <c r="L421" s="147">
        <v>59</v>
      </c>
      <c r="M421" s="147">
        <v>71</v>
      </c>
      <c r="N421" s="147">
        <v>37</v>
      </c>
      <c r="O421" s="147">
        <v>81</v>
      </c>
      <c r="P421" s="147">
        <v>23</v>
      </c>
      <c r="Q421" s="147">
        <v>50</v>
      </c>
      <c r="R421" s="147">
        <v>0</v>
      </c>
    </row>
    <row r="422" spans="1:22" s="83" customFormat="1" ht="34.5" customHeight="1">
      <c r="A422" s="251" t="s">
        <v>795</v>
      </c>
      <c r="B422" s="119"/>
      <c r="C422" s="368"/>
      <c r="D422" s="368"/>
      <c r="E422" s="319" t="s">
        <v>166</v>
      </c>
      <c r="F422" s="320"/>
      <c r="G422" s="320"/>
      <c r="H422" s="321"/>
      <c r="I422" s="361"/>
      <c r="J422" s="140">
        <f t="shared" si="13"/>
        <v>3</v>
      </c>
      <c r="K422" s="81" t="str">
        <f t="shared" si="14"/>
        <v/>
      </c>
      <c r="L422" s="147">
        <v>1</v>
      </c>
      <c r="M422" s="147">
        <v>0</v>
      </c>
      <c r="N422" s="147">
        <v>0</v>
      </c>
      <c r="O422" s="147">
        <v>0</v>
      </c>
      <c r="P422" s="147">
        <v>2</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1053</v>
      </c>
      <c r="P428" s="66" t="s">
        <v>1054</v>
      </c>
      <c r="Q428" s="66" t="s">
        <v>1055</v>
      </c>
      <c r="R428" s="66" t="s">
        <v>1058</v>
      </c>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70" t="s">
        <v>1051</v>
      </c>
      <c r="Q429" s="70" t="s">
        <v>1051</v>
      </c>
      <c r="R429" s="70" t="s">
        <v>1059</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4845</v>
      </c>
      <c r="K430" s="193" t="str">
        <f>IF(OR(COUNTIF(L430:R430,"未確認")&gt;0,COUNTIF(L430:R430,"~*")&gt;0),"※","")</f>
        <v/>
      </c>
      <c r="L430" s="147">
        <v>122</v>
      </c>
      <c r="M430" s="147">
        <v>1305</v>
      </c>
      <c r="N430" s="147">
        <v>694</v>
      </c>
      <c r="O430" s="147">
        <v>829</v>
      </c>
      <c r="P430" s="147">
        <v>1301</v>
      </c>
      <c r="Q430" s="147">
        <v>499</v>
      </c>
      <c r="R430" s="147">
        <v>95</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200</v>
      </c>
      <c r="K431" s="193" t="str">
        <f>IF(OR(COUNTIF(L431:R431,"未確認")&gt;0,COUNTIF(L431:R431,"~*")&gt;0),"※","")</f>
        <v/>
      </c>
      <c r="L431" s="147">
        <v>1</v>
      </c>
      <c r="M431" s="147">
        <v>34</v>
      </c>
      <c r="N431" s="147">
        <v>12</v>
      </c>
      <c r="O431" s="147">
        <v>44</v>
      </c>
      <c r="P431" s="147">
        <v>65</v>
      </c>
      <c r="Q431" s="147">
        <v>37</v>
      </c>
      <c r="R431" s="147">
        <v>7</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189</v>
      </c>
      <c r="K432" s="193" t="str">
        <f>IF(OR(COUNTIF(L432:R432,"未確認")&gt;0,COUNTIF(L432:R432,"~*")&gt;0),"※","")</f>
        <v/>
      </c>
      <c r="L432" s="147">
        <v>3</v>
      </c>
      <c r="M432" s="147">
        <v>3</v>
      </c>
      <c r="N432" s="147">
        <v>12</v>
      </c>
      <c r="O432" s="147">
        <v>20</v>
      </c>
      <c r="P432" s="147">
        <v>112</v>
      </c>
      <c r="Q432" s="147">
        <v>35</v>
      </c>
      <c r="R432" s="147">
        <v>4</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4433</v>
      </c>
      <c r="K433" s="193" t="str">
        <f>IF(OR(COUNTIF(L433:R433,"未確認")&gt;0,COUNTIF(L433:R433,"~*")&gt;0),"※","")</f>
        <v/>
      </c>
      <c r="L433" s="147">
        <v>118</v>
      </c>
      <c r="M433" s="147">
        <v>1266</v>
      </c>
      <c r="N433" s="147">
        <v>669</v>
      </c>
      <c r="O433" s="147">
        <v>762</v>
      </c>
      <c r="P433" s="147">
        <v>1115</v>
      </c>
      <c r="Q433" s="147">
        <v>420</v>
      </c>
      <c r="R433" s="147">
        <v>83</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23</v>
      </c>
      <c r="K434" s="193" t="str">
        <f>IF(OR(COUNTIF(L434:R434,"未確認")&gt;0,COUNTIF(L434:R434,"~*")&gt;0),"※","")</f>
        <v/>
      </c>
      <c r="L434" s="147">
        <v>0</v>
      </c>
      <c r="M434" s="147">
        <v>2</v>
      </c>
      <c r="N434" s="147">
        <v>1</v>
      </c>
      <c r="O434" s="147">
        <v>3</v>
      </c>
      <c r="P434" s="147">
        <v>9</v>
      </c>
      <c r="Q434" s="147">
        <v>7</v>
      </c>
      <c r="R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1053</v>
      </c>
      <c r="P441" s="66" t="s">
        <v>1054</v>
      </c>
      <c r="Q441" s="66" t="s">
        <v>1055</v>
      </c>
      <c r="R441" s="66" t="s">
        <v>1058</v>
      </c>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70" t="s">
        <v>1051</v>
      </c>
      <c r="Q442" s="70" t="s">
        <v>1051</v>
      </c>
      <c r="R442" s="70" t="s">
        <v>1059</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1053</v>
      </c>
      <c r="P466" s="66" t="s">
        <v>1054</v>
      </c>
      <c r="Q466" s="66" t="s">
        <v>1055</v>
      </c>
      <c r="R466" s="66" t="s">
        <v>1058</v>
      </c>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70" t="s">
        <v>1051</v>
      </c>
      <c r="Q467" s="70" t="s">
        <v>1051</v>
      </c>
      <c r="R467" s="70" t="s">
        <v>1059</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96</v>
      </c>
      <c r="K468" s="201" t="str">
        <f t="shared" ref="K468:K475" si="16">IF(OR(COUNTIF(L468:R468,"未確認")&gt;0,COUNTIF(L468:R468,"*")&gt;0),"※","")</f>
        <v>※</v>
      </c>
      <c r="L468" s="117">
        <v>21</v>
      </c>
      <c r="M468" s="117">
        <v>41</v>
      </c>
      <c r="N468" s="117" t="s">
        <v>541</v>
      </c>
      <c r="O468" s="117" t="s">
        <v>541</v>
      </c>
      <c r="P468" s="117">
        <v>34</v>
      </c>
      <c r="Q468" s="117" t="s">
        <v>541</v>
      </c>
      <c r="R468" s="117">
        <v>0</v>
      </c>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IF(SUM(L469:R469)=0,IF(COUNTIF(L469:R469,"未確認")&gt;0,"未確認",IF(COUNTIF(L469:R469,"~*")&gt;0,"*",SUM(L469:R469))),SUM(L469:R469))</f>
        <v>*</v>
      </c>
      <c r="K469" s="201" t="str">
        <f t="shared" si="16"/>
        <v>※</v>
      </c>
      <c r="L469" s="117" t="s">
        <v>541</v>
      </c>
      <c r="M469" s="117" t="s">
        <v>541</v>
      </c>
      <c r="N469" s="117" t="s">
        <v>541</v>
      </c>
      <c r="O469" s="117">
        <v>0</v>
      </c>
      <c r="P469" s="117" t="s">
        <v>541</v>
      </c>
      <c r="Q469" s="117">
        <v>0</v>
      </c>
      <c r="R469" s="117">
        <v>0</v>
      </c>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t="s">
        <v>541</v>
      </c>
      <c r="N470" s="117">
        <v>0</v>
      </c>
      <c r="O470" s="117">
        <v>0</v>
      </c>
      <c r="P470" s="117" t="s">
        <v>541</v>
      </c>
      <c r="Q470" s="117">
        <v>0</v>
      </c>
      <c r="R470" s="117">
        <v>0</v>
      </c>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t="s">
        <v>541</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t="s">
        <v>541</v>
      </c>
      <c r="O472" s="117" t="s">
        <v>541</v>
      </c>
      <c r="P472" s="117" t="s">
        <v>541</v>
      </c>
      <c r="Q472" s="117" t="s">
        <v>541</v>
      </c>
      <c r="R472" s="117">
        <v>0</v>
      </c>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t="s">
        <v>541</v>
      </c>
      <c r="O473" s="117">
        <v>0</v>
      </c>
      <c r="P473" s="117" t="s">
        <v>541</v>
      </c>
      <c r="Q473" s="117">
        <v>0</v>
      </c>
      <c r="R473" s="117">
        <v>0</v>
      </c>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IF(OR(COUNTIF(L476:R476,"未確認")&gt;0,COUNTIF(L476:R476,"~")&gt;0),"※","")</f>
        <v/>
      </c>
      <c r="L476" s="117" t="s">
        <v>541</v>
      </c>
      <c r="M476" s="117" t="s">
        <v>541</v>
      </c>
      <c r="N476" s="117" t="s">
        <v>541</v>
      </c>
      <c r="O476" s="117" t="s">
        <v>541</v>
      </c>
      <c r="P476" s="117" t="s">
        <v>541</v>
      </c>
      <c r="Q476" s="117" t="s">
        <v>541</v>
      </c>
      <c r="R476" s="117">
        <v>0</v>
      </c>
      <c r="S476" s="8"/>
      <c r="T476" s="8"/>
      <c r="U476" s="8"/>
      <c r="V476" s="8"/>
    </row>
    <row r="477" spans="1:22" ht="34.5" customHeight="1">
      <c r="A477" s="252" t="s">
        <v>820</v>
      </c>
      <c r="B477" s="1"/>
      <c r="C477" s="202"/>
      <c r="D477" s="355"/>
      <c r="E477" s="319" t="s">
        <v>293</v>
      </c>
      <c r="F477" s="320"/>
      <c r="G477" s="320"/>
      <c r="H477" s="321"/>
      <c r="I477" s="353"/>
      <c r="J477" s="116">
        <f t="shared" si="17"/>
        <v>34</v>
      </c>
      <c r="K477" s="201" t="str">
        <f t="shared" ref="K477:K496" si="18">IF(OR(COUNTIF(L477:R477,"未確認")&gt;0,COUNTIF(L477:R477,"*")&gt;0),"※","")</f>
        <v>※</v>
      </c>
      <c r="L477" s="117" t="s">
        <v>541</v>
      </c>
      <c r="M477" s="117">
        <v>34</v>
      </c>
      <c r="N477" s="117">
        <v>0</v>
      </c>
      <c r="O477" s="117">
        <v>0</v>
      </c>
      <c r="P477" s="117" t="s">
        <v>541</v>
      </c>
      <c r="Q477" s="117">
        <v>0</v>
      </c>
      <c r="R477" s="117">
        <v>0</v>
      </c>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v>0</v>
      </c>
      <c r="O478" s="117">
        <v>0</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v>0</v>
      </c>
      <c r="P479" s="117" t="s">
        <v>541</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35</v>
      </c>
      <c r="K481" s="201" t="str">
        <f t="shared" si="18"/>
        <v>※</v>
      </c>
      <c r="L481" s="117">
        <v>17</v>
      </c>
      <c r="M481" s="117">
        <v>18</v>
      </c>
      <c r="N481" s="117" t="s">
        <v>541</v>
      </c>
      <c r="O481" s="117">
        <v>0</v>
      </c>
      <c r="P481" s="117" t="s">
        <v>541</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t="s">
        <v>541</v>
      </c>
      <c r="N483" s="117">
        <v>0</v>
      </c>
      <c r="O483" s="117">
        <v>0</v>
      </c>
      <c r="P483" s="117" t="s">
        <v>541</v>
      </c>
      <c r="Q483" s="117">
        <v>0</v>
      </c>
      <c r="R483" s="117">
        <v>0</v>
      </c>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t="s">
        <v>541</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t="s">
        <v>541</v>
      </c>
      <c r="Q486" s="117">
        <v>0</v>
      </c>
      <c r="R486" s="117">
        <v>0</v>
      </c>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17</v>
      </c>
      <c r="K490" s="201" t="str">
        <f t="shared" si="18"/>
        <v>※</v>
      </c>
      <c r="L490" s="117" t="s">
        <v>541</v>
      </c>
      <c r="M490" s="117">
        <v>17</v>
      </c>
      <c r="N490" s="117">
        <v>0</v>
      </c>
      <c r="O490" s="117">
        <v>0</v>
      </c>
      <c r="P490" s="117" t="s">
        <v>541</v>
      </c>
      <c r="Q490" s="117">
        <v>0</v>
      </c>
      <c r="R490" s="117">
        <v>0</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v>0</v>
      </c>
      <c r="O491" s="117">
        <v>0</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v>0</v>
      </c>
      <c r="P492" s="117" t="s">
        <v>541</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1053</v>
      </c>
      <c r="P502" s="66" t="s">
        <v>1054</v>
      </c>
      <c r="Q502" s="66" t="s">
        <v>1055</v>
      </c>
      <c r="R502" s="66" t="s">
        <v>1058</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70" t="s">
        <v>1051</v>
      </c>
      <c r="P503" s="70" t="s">
        <v>1051</v>
      </c>
      <c r="Q503" s="70" t="s">
        <v>1051</v>
      </c>
      <c r="R503" s="70" t="s">
        <v>1059</v>
      </c>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t="s">
        <v>541</v>
      </c>
      <c r="N504" s="117">
        <v>0</v>
      </c>
      <c r="O504" s="117">
        <v>0</v>
      </c>
      <c r="P504" s="117" t="s">
        <v>541</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30</v>
      </c>
      <c r="K505" s="201" t="str">
        <f t="shared" si="21"/>
        <v>※</v>
      </c>
      <c r="L505" s="117" t="s">
        <v>541</v>
      </c>
      <c r="M505" s="117">
        <v>30</v>
      </c>
      <c r="N505" s="117">
        <v>0</v>
      </c>
      <c r="O505" s="117" t="s">
        <v>541</v>
      </c>
      <c r="P505" s="117" t="s">
        <v>541</v>
      </c>
      <c r="Q505" s="117" t="s">
        <v>541</v>
      </c>
      <c r="R505" s="117">
        <v>0</v>
      </c>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117" t="s">
        <v>541</v>
      </c>
      <c r="P508" s="117" t="s">
        <v>541</v>
      </c>
      <c r="Q508" s="117" t="s">
        <v>541</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1053</v>
      </c>
      <c r="P514" s="66" t="s">
        <v>1054</v>
      </c>
      <c r="Q514" s="66" t="s">
        <v>1055</v>
      </c>
      <c r="R514" s="66" t="s">
        <v>1058</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70" t="s">
        <v>1051</v>
      </c>
      <c r="P515" s="70" t="s">
        <v>1051</v>
      </c>
      <c r="Q515" s="70" t="s">
        <v>1051</v>
      </c>
      <c r="R515" s="70" t="s">
        <v>1059</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t="str">
        <f>IF(SUM(L517:R517)=0,IF(COUNTIF(L517:R517,"未確認")&gt;0,"未確認",IF(COUNTIF(L517:R517,"~*")&gt;0,"*",SUM(L517:R517))),SUM(L517:R517))</f>
        <v>*</v>
      </c>
      <c r="K517" s="201" t="str">
        <f>IF(OR(COUNTIF(L517:R517,"未確認")&gt;0,COUNTIF(L517:R517,"*")&gt;0),"※","")</f>
        <v>※</v>
      </c>
      <c r="L517" s="117" t="s">
        <v>541</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1053</v>
      </c>
      <c r="P520" s="66" t="s">
        <v>1054</v>
      </c>
      <c r="Q520" s="66" t="s">
        <v>1055</v>
      </c>
      <c r="R520" s="66" t="s">
        <v>1058</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70" t="s">
        <v>1051</v>
      </c>
      <c r="P521" s="70" t="s">
        <v>1051</v>
      </c>
      <c r="Q521" s="70" t="s">
        <v>1051</v>
      </c>
      <c r="R521" s="70" t="s">
        <v>1059</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1053</v>
      </c>
      <c r="P525" s="66" t="s">
        <v>1054</v>
      </c>
      <c r="Q525" s="66" t="s">
        <v>1055</v>
      </c>
      <c r="R525" s="66" t="s">
        <v>1058</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70" t="s">
        <v>1051</v>
      </c>
      <c r="P526" s="70" t="s">
        <v>1051</v>
      </c>
      <c r="Q526" s="70" t="s">
        <v>1051</v>
      </c>
      <c r="R526" s="70" t="s">
        <v>1059</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1053</v>
      </c>
      <c r="P530" s="66" t="s">
        <v>1054</v>
      </c>
      <c r="Q530" s="66" t="s">
        <v>1055</v>
      </c>
      <c r="R530" s="66" t="s">
        <v>1058</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70" t="s">
        <v>1051</v>
      </c>
      <c r="P531" s="70" t="s">
        <v>1051</v>
      </c>
      <c r="Q531" s="70" t="s">
        <v>1051</v>
      </c>
      <c r="R531" s="70" t="s">
        <v>1059</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1053</v>
      </c>
      <c r="P543" s="66" t="s">
        <v>1054</v>
      </c>
      <c r="Q543" s="66" t="s">
        <v>1055</v>
      </c>
      <c r="R543" s="66" t="s">
        <v>1058</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c r="P544" s="70" t="s">
        <v>1051</v>
      </c>
      <c r="Q544" s="70" t="s">
        <v>1051</v>
      </c>
      <c r="R544" s="70" t="s">
        <v>1059</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t="s">
        <v>541</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1049</v>
      </c>
      <c r="O558" s="211" t="s">
        <v>1049</v>
      </c>
      <c r="P558" s="211" t="s">
        <v>1049</v>
      </c>
      <c r="Q558" s="211" t="s">
        <v>1049</v>
      </c>
      <c r="R558" s="211" t="s">
        <v>1045</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t="s">
        <v>533</v>
      </c>
      <c r="M560" s="211">
        <v>53.3</v>
      </c>
      <c r="N560" s="211">
        <v>25.7</v>
      </c>
      <c r="O560" s="211">
        <v>37.700000000000003</v>
      </c>
      <c r="P560" s="211">
        <v>14.8</v>
      </c>
      <c r="Q560" s="211">
        <v>36.6</v>
      </c>
      <c r="R560" s="211" t="s">
        <v>533</v>
      </c>
    </row>
    <row r="561" spans="1:18" s="91" customFormat="1" ht="34.5" customHeight="1">
      <c r="A561" s="251" t="s">
        <v>871</v>
      </c>
      <c r="B561" s="119"/>
      <c r="C561" s="209"/>
      <c r="D561" s="330" t="s">
        <v>377</v>
      </c>
      <c r="E561" s="341"/>
      <c r="F561" s="341"/>
      <c r="G561" s="341"/>
      <c r="H561" s="331"/>
      <c r="I561" s="342"/>
      <c r="J561" s="207"/>
      <c r="K561" s="210"/>
      <c r="L561" s="211" t="s">
        <v>533</v>
      </c>
      <c r="M561" s="211">
        <v>38</v>
      </c>
      <c r="N561" s="211">
        <v>11.1</v>
      </c>
      <c r="O561" s="211">
        <v>13.1</v>
      </c>
      <c r="P561" s="211">
        <v>6.8</v>
      </c>
      <c r="Q561" s="211">
        <v>25</v>
      </c>
      <c r="R561" s="211" t="s">
        <v>533</v>
      </c>
    </row>
    <row r="562" spans="1:18" s="91" customFormat="1" ht="34.5" customHeight="1">
      <c r="A562" s="251" t="s">
        <v>872</v>
      </c>
      <c r="B562" s="119"/>
      <c r="C562" s="209"/>
      <c r="D562" s="330" t="s">
        <v>989</v>
      </c>
      <c r="E562" s="341"/>
      <c r="F562" s="341"/>
      <c r="G562" s="341"/>
      <c r="H562" s="331"/>
      <c r="I562" s="342"/>
      <c r="J562" s="207"/>
      <c r="K562" s="210"/>
      <c r="L562" s="211" t="s">
        <v>533</v>
      </c>
      <c r="M562" s="211">
        <v>26.6</v>
      </c>
      <c r="N562" s="211">
        <v>9.3000000000000007</v>
      </c>
      <c r="O562" s="211">
        <v>11.1</v>
      </c>
      <c r="P562" s="211">
        <v>6.1</v>
      </c>
      <c r="Q562" s="211">
        <v>20.9</v>
      </c>
      <c r="R562" s="211" t="s">
        <v>533</v>
      </c>
    </row>
    <row r="563" spans="1:18" s="91" customFormat="1" ht="34.5" customHeight="1">
      <c r="A563" s="251" t="s">
        <v>873</v>
      </c>
      <c r="B563" s="119"/>
      <c r="C563" s="209"/>
      <c r="D563" s="330" t="s">
        <v>379</v>
      </c>
      <c r="E563" s="341"/>
      <c r="F563" s="341"/>
      <c r="G563" s="341"/>
      <c r="H563" s="331"/>
      <c r="I563" s="342"/>
      <c r="J563" s="207"/>
      <c r="K563" s="210"/>
      <c r="L563" s="211" t="s">
        <v>533</v>
      </c>
      <c r="M563" s="211">
        <v>23</v>
      </c>
      <c r="N563" s="211">
        <v>2.8</v>
      </c>
      <c r="O563" s="211">
        <v>2.4</v>
      </c>
      <c r="P563" s="211">
        <v>0.5</v>
      </c>
      <c r="Q563" s="211">
        <v>1.9</v>
      </c>
      <c r="R563" s="211" t="s">
        <v>533</v>
      </c>
    </row>
    <row r="564" spans="1:18" s="91" customFormat="1" ht="34.5" customHeight="1">
      <c r="A564" s="251" t="s">
        <v>874</v>
      </c>
      <c r="B564" s="119"/>
      <c r="C564" s="209"/>
      <c r="D564" s="330" t="s">
        <v>380</v>
      </c>
      <c r="E564" s="341"/>
      <c r="F564" s="341"/>
      <c r="G564" s="341"/>
      <c r="H564" s="331"/>
      <c r="I564" s="342"/>
      <c r="J564" s="207"/>
      <c r="K564" s="210"/>
      <c r="L564" s="211" t="s">
        <v>533</v>
      </c>
      <c r="M564" s="211">
        <v>9.1999999999999993</v>
      </c>
      <c r="N564" s="211">
        <v>2.5</v>
      </c>
      <c r="O564" s="211">
        <v>0.4</v>
      </c>
      <c r="P564" s="211">
        <v>3.8</v>
      </c>
      <c r="Q564" s="211">
        <v>0</v>
      </c>
      <c r="R564" s="211" t="s">
        <v>533</v>
      </c>
    </row>
    <row r="565" spans="1:18" s="91" customFormat="1" ht="34.5" customHeight="1">
      <c r="A565" s="251" t="s">
        <v>875</v>
      </c>
      <c r="B565" s="119"/>
      <c r="C565" s="280"/>
      <c r="D565" s="330" t="s">
        <v>869</v>
      </c>
      <c r="E565" s="341"/>
      <c r="F565" s="341"/>
      <c r="G565" s="341"/>
      <c r="H565" s="331"/>
      <c r="I565" s="342"/>
      <c r="J565" s="207"/>
      <c r="K565" s="210"/>
      <c r="L565" s="211" t="s">
        <v>533</v>
      </c>
      <c r="M565" s="211">
        <v>15.1</v>
      </c>
      <c r="N565" s="211">
        <v>19.8</v>
      </c>
      <c r="O565" s="211">
        <v>19.8</v>
      </c>
      <c r="P565" s="211">
        <v>4.7</v>
      </c>
      <c r="Q565" s="211">
        <v>13.3</v>
      </c>
      <c r="R565" s="211" t="s">
        <v>533</v>
      </c>
    </row>
    <row r="566" spans="1:18" s="91" customFormat="1" ht="34.5" customHeight="1">
      <c r="A566" s="251" t="s">
        <v>876</v>
      </c>
      <c r="B566" s="119"/>
      <c r="C566" s="285"/>
      <c r="D566" s="330" t="s">
        <v>990</v>
      </c>
      <c r="E566" s="341"/>
      <c r="F566" s="341"/>
      <c r="G566" s="341"/>
      <c r="H566" s="331"/>
      <c r="I566" s="342"/>
      <c r="J566" s="213"/>
      <c r="K566" s="214"/>
      <c r="L566" s="211" t="s">
        <v>533</v>
      </c>
      <c r="M566" s="211">
        <v>41.6</v>
      </c>
      <c r="N566" s="211">
        <v>24.9</v>
      </c>
      <c r="O566" s="211">
        <v>25.6</v>
      </c>
      <c r="P566" s="211">
        <v>13.1</v>
      </c>
      <c r="Q566" s="211">
        <v>22.9</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1053</v>
      </c>
      <c r="P588" s="66" t="s">
        <v>1054</v>
      </c>
      <c r="Q588" s="66" t="s">
        <v>1055</v>
      </c>
      <c r="R588" s="66" t="s">
        <v>1058</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c r="P589" s="70" t="s">
        <v>1051</v>
      </c>
      <c r="Q589" s="70" t="s">
        <v>1051</v>
      </c>
      <c r="R589" s="70" t="s">
        <v>1059</v>
      </c>
    </row>
    <row r="590" spans="1:22" s="115" customFormat="1" ht="69.95" customHeight="1">
      <c r="A590" s="252" t="s">
        <v>891</v>
      </c>
      <c r="C590" s="319" t="s">
        <v>386</v>
      </c>
      <c r="D590" s="320"/>
      <c r="E590" s="320"/>
      <c r="F590" s="320"/>
      <c r="G590" s="320"/>
      <c r="H590" s="321"/>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29</v>
      </c>
      <c r="K591" s="201" t="str">
        <f>IF(OR(COUNTIF(L591:R591,"未確認")&gt;0,COUNTIF(L591:R591,"*")&gt;0),"※","")</f>
        <v>※</v>
      </c>
      <c r="L591" s="117">
        <v>14</v>
      </c>
      <c r="M591" s="117">
        <v>15</v>
      </c>
      <c r="N591" s="117" t="s">
        <v>541</v>
      </c>
      <c r="O591" s="117" t="s">
        <v>541</v>
      </c>
      <c r="P591" s="117" t="s">
        <v>541</v>
      </c>
      <c r="Q591" s="117" t="s">
        <v>541</v>
      </c>
      <c r="R591" s="117">
        <v>0</v>
      </c>
    </row>
    <row r="592" spans="1:22" s="115" customFormat="1" ht="72" customHeight="1">
      <c r="A592" s="252" t="s">
        <v>974</v>
      </c>
      <c r="B592" s="84"/>
      <c r="C592" s="319" t="s">
        <v>390</v>
      </c>
      <c r="D592" s="320"/>
      <c r="E592" s="320"/>
      <c r="F592" s="320"/>
      <c r="G592" s="320"/>
      <c r="H592" s="321"/>
      <c r="I592" s="134" t="s">
        <v>391</v>
      </c>
      <c r="J592" s="116" t="str">
        <f>IF(SUM(L592:R592)=0,IF(COUNTIF(L592:R592,"未確認")&gt;0,"未確認",IF(COUNTIF(L592:R592,"~*")&gt;0,"*",SUM(L592:R592))),SUM(L592:R592))</f>
        <v>*</v>
      </c>
      <c r="K592" s="201" t="str">
        <f>IF(OR(COUNTIF(L592:R592,"未確認")&gt;0,COUNTIF(L592:R592,"*")&gt;0),"※","")</f>
        <v>※</v>
      </c>
      <c r="L592" s="117" t="s">
        <v>541</v>
      </c>
      <c r="M592" s="117">
        <v>0</v>
      </c>
      <c r="N592" s="117">
        <v>0</v>
      </c>
      <c r="O592" s="117">
        <v>0</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158</v>
      </c>
      <c r="K593" s="201" t="str">
        <f>IF(OR(COUNTIF(L593:R593,"未確認")&gt;0,COUNTIF(L593:R593,"*")&gt;0),"※","")</f>
        <v/>
      </c>
      <c r="L593" s="117">
        <v>25</v>
      </c>
      <c r="M593" s="117">
        <v>54</v>
      </c>
      <c r="N593" s="117">
        <v>40</v>
      </c>
      <c r="O593" s="117">
        <v>11</v>
      </c>
      <c r="P593" s="117">
        <v>18</v>
      </c>
      <c r="Q593" s="117">
        <v>10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3377</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552</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5146</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1546</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4805</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t="s">
        <v>541</v>
      </c>
      <c r="N600" s="117" t="s">
        <v>541</v>
      </c>
      <c r="O600" s="117">
        <v>0</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1053</v>
      </c>
      <c r="P611" s="66" t="s">
        <v>1054</v>
      </c>
      <c r="Q611" s="66" t="s">
        <v>1055</v>
      </c>
      <c r="R611" s="66" t="s">
        <v>1058</v>
      </c>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70" t="s">
        <v>1051</v>
      </c>
      <c r="Q612" s="70" t="s">
        <v>1051</v>
      </c>
      <c r="R612" s="70" t="s">
        <v>1059</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f t="shared" si="28"/>
        <v>43</v>
      </c>
      <c r="K614" s="201" t="str">
        <f t="shared" si="29"/>
        <v>※</v>
      </c>
      <c r="L614" s="117">
        <v>0</v>
      </c>
      <c r="M614" s="117" t="s">
        <v>541</v>
      </c>
      <c r="N614" s="117" t="s">
        <v>541</v>
      </c>
      <c r="O614" s="117">
        <v>14</v>
      </c>
      <c r="P614" s="117">
        <v>16</v>
      </c>
      <c r="Q614" s="117">
        <v>13</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t="s">
        <v>541</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t="s">
        <v>541</v>
      </c>
      <c r="P621" s="117" t="s">
        <v>541</v>
      </c>
      <c r="Q621" s="117" t="s">
        <v>541</v>
      </c>
      <c r="R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1053</v>
      </c>
      <c r="P629" s="66" t="s">
        <v>1054</v>
      </c>
      <c r="Q629" s="66" t="s">
        <v>1055</v>
      </c>
      <c r="R629" s="66" t="s">
        <v>1058</v>
      </c>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70" t="s">
        <v>1051</v>
      </c>
      <c r="Q630" s="70" t="s">
        <v>1051</v>
      </c>
      <c r="R630" s="70" t="s">
        <v>1059</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11</v>
      </c>
      <c r="K631" s="201" t="str">
        <f t="shared" ref="K631:K638" si="31">IF(OR(COUNTIF(L631:R631,"未確認")&gt;0,COUNTIF(L631:R631,"*")&gt;0),"※","")</f>
        <v>※</v>
      </c>
      <c r="L631" s="117" t="s">
        <v>541</v>
      </c>
      <c r="M631" s="117">
        <v>11</v>
      </c>
      <c r="N631" s="117" t="s">
        <v>541</v>
      </c>
      <c r="O631" s="117" t="s">
        <v>541</v>
      </c>
      <c r="P631" s="117">
        <v>0</v>
      </c>
      <c r="Q631" s="117" t="s">
        <v>541</v>
      </c>
      <c r="R631" s="117">
        <v>0</v>
      </c>
    </row>
    <row r="632" spans="1:22" s="118" customFormat="1" ht="56.1" customHeight="1">
      <c r="A632" s="252" t="s">
        <v>918</v>
      </c>
      <c r="B632" s="119"/>
      <c r="C632" s="319" t="s">
        <v>434</v>
      </c>
      <c r="D632" s="320"/>
      <c r="E632" s="320"/>
      <c r="F632" s="320"/>
      <c r="G632" s="320"/>
      <c r="H632" s="321"/>
      <c r="I632" s="122" t="s">
        <v>435</v>
      </c>
      <c r="J632" s="116">
        <f t="shared" si="30"/>
        <v>110</v>
      </c>
      <c r="K632" s="201" t="str">
        <f t="shared" si="31"/>
        <v>※</v>
      </c>
      <c r="L632" s="117">
        <v>35</v>
      </c>
      <c r="M632" s="117">
        <v>24</v>
      </c>
      <c r="N632" s="117">
        <v>32</v>
      </c>
      <c r="O632" s="117">
        <v>19</v>
      </c>
      <c r="P632" s="117" t="s">
        <v>541</v>
      </c>
      <c r="Q632" s="117" t="s">
        <v>541</v>
      </c>
      <c r="R632" s="117">
        <v>0</v>
      </c>
    </row>
    <row r="633" spans="1:22" s="118" customFormat="1" ht="57">
      <c r="A633" s="252" t="s">
        <v>919</v>
      </c>
      <c r="B633" s="119"/>
      <c r="C633" s="319" t="s">
        <v>436</v>
      </c>
      <c r="D633" s="320"/>
      <c r="E633" s="320"/>
      <c r="F633" s="320"/>
      <c r="G633" s="320"/>
      <c r="H633" s="321"/>
      <c r="I633" s="122" t="s">
        <v>437</v>
      </c>
      <c r="J633" s="116">
        <f t="shared" si="30"/>
        <v>94</v>
      </c>
      <c r="K633" s="201" t="str">
        <f t="shared" si="31"/>
        <v>※</v>
      </c>
      <c r="L633" s="117" t="s">
        <v>541</v>
      </c>
      <c r="M633" s="117">
        <v>33</v>
      </c>
      <c r="N633" s="117">
        <v>17</v>
      </c>
      <c r="O633" s="117">
        <v>26</v>
      </c>
      <c r="P633" s="117" t="s">
        <v>541</v>
      </c>
      <c r="Q633" s="117">
        <v>18</v>
      </c>
      <c r="R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f t="shared" si="30"/>
        <v>69</v>
      </c>
      <c r="K635" s="201" t="str">
        <f t="shared" si="31"/>
        <v>※</v>
      </c>
      <c r="L635" s="117">
        <v>14</v>
      </c>
      <c r="M635" s="117">
        <v>43</v>
      </c>
      <c r="N635" s="117" t="s">
        <v>541</v>
      </c>
      <c r="O635" s="117">
        <v>12</v>
      </c>
      <c r="P635" s="117" t="s">
        <v>541</v>
      </c>
      <c r="Q635" s="117" t="s">
        <v>541</v>
      </c>
      <c r="R635" s="117">
        <v>0</v>
      </c>
    </row>
    <row r="636" spans="1:22" s="118" customFormat="1" ht="69.95" customHeight="1">
      <c r="A636" s="252" t="s">
        <v>922</v>
      </c>
      <c r="B636" s="119"/>
      <c r="C636" s="319" t="s">
        <v>442</v>
      </c>
      <c r="D636" s="320"/>
      <c r="E636" s="320"/>
      <c r="F636" s="320"/>
      <c r="G636" s="320"/>
      <c r="H636" s="321"/>
      <c r="I636" s="122" t="s">
        <v>443</v>
      </c>
      <c r="J636" s="116">
        <f t="shared" si="30"/>
        <v>12</v>
      </c>
      <c r="K636" s="201" t="str">
        <f t="shared" si="31"/>
        <v>※</v>
      </c>
      <c r="L636" s="117">
        <v>12</v>
      </c>
      <c r="M636" s="117" t="s">
        <v>541</v>
      </c>
      <c r="N636" s="117" t="s">
        <v>541</v>
      </c>
      <c r="O636" s="117" t="s">
        <v>541</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v>0</v>
      </c>
      <c r="Q637" s="117" t="s">
        <v>541</v>
      </c>
      <c r="R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1053</v>
      </c>
      <c r="P644" s="66" t="s">
        <v>1054</v>
      </c>
      <c r="Q644" s="66" t="s">
        <v>1055</v>
      </c>
      <c r="R644" s="66" t="s">
        <v>1058</v>
      </c>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70" t="s">
        <v>1051</v>
      </c>
      <c r="Q645" s="70" t="s">
        <v>1051</v>
      </c>
      <c r="R645" s="70" t="s">
        <v>1059</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231</v>
      </c>
      <c r="K646" s="201" t="str">
        <f t="shared" ref="K646:K660" si="33">IF(OR(COUNTIF(L646:R646,"未確認")&gt;0,COUNTIF(L646:R646,"*")&gt;0),"※","")</f>
        <v/>
      </c>
      <c r="L646" s="117">
        <v>19</v>
      </c>
      <c r="M646" s="117">
        <v>27</v>
      </c>
      <c r="N646" s="117">
        <v>70</v>
      </c>
      <c r="O646" s="117">
        <v>32</v>
      </c>
      <c r="P646" s="117">
        <v>46</v>
      </c>
      <c r="Q646" s="117">
        <v>12</v>
      </c>
      <c r="R646" s="117">
        <v>25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121</v>
      </c>
      <c r="K648" s="201" t="str">
        <f t="shared" si="33"/>
        <v>※</v>
      </c>
      <c r="L648" s="117">
        <v>17</v>
      </c>
      <c r="M648" s="117" t="s">
        <v>541</v>
      </c>
      <c r="N648" s="117">
        <v>64</v>
      </c>
      <c r="O648" s="117" t="s">
        <v>541</v>
      </c>
      <c r="P648" s="117">
        <v>16</v>
      </c>
      <c r="Q648" s="117">
        <v>0</v>
      </c>
      <c r="R648" s="117">
        <v>24</v>
      </c>
    </row>
    <row r="649" spans="1:22" s="118" customFormat="1" ht="69.95" customHeight="1">
      <c r="A649" s="252" t="s">
        <v>928</v>
      </c>
      <c r="B649" s="84"/>
      <c r="C649" s="295"/>
      <c r="D649" s="297"/>
      <c r="E649" s="319" t="s">
        <v>940</v>
      </c>
      <c r="F649" s="320"/>
      <c r="G649" s="320"/>
      <c r="H649" s="321"/>
      <c r="I649" s="122" t="s">
        <v>456</v>
      </c>
      <c r="J649" s="116">
        <f t="shared" si="32"/>
        <v>38</v>
      </c>
      <c r="K649" s="201" t="str">
        <f t="shared" si="33"/>
        <v>※</v>
      </c>
      <c r="L649" s="117">
        <v>0</v>
      </c>
      <c r="M649" s="117">
        <v>21</v>
      </c>
      <c r="N649" s="117" t="s">
        <v>541</v>
      </c>
      <c r="O649" s="117">
        <v>17</v>
      </c>
      <c r="P649" s="117" t="s">
        <v>541</v>
      </c>
      <c r="Q649" s="117" t="s">
        <v>541</v>
      </c>
      <c r="R649" s="117">
        <v>0</v>
      </c>
    </row>
    <row r="650" spans="1:22" s="118" customFormat="1" ht="84" customHeight="1">
      <c r="A650" s="252" t="s">
        <v>929</v>
      </c>
      <c r="B650" s="84"/>
      <c r="C650" s="295"/>
      <c r="D650" s="297"/>
      <c r="E650" s="319" t="s">
        <v>941</v>
      </c>
      <c r="F650" s="320"/>
      <c r="G650" s="320"/>
      <c r="H650" s="321"/>
      <c r="I650" s="122" t="s">
        <v>458</v>
      </c>
      <c r="J650" s="116">
        <f t="shared" si="32"/>
        <v>20</v>
      </c>
      <c r="K650" s="201" t="str">
        <f t="shared" si="33"/>
        <v>※</v>
      </c>
      <c r="L650" s="117">
        <v>0</v>
      </c>
      <c r="M650" s="117">
        <v>0</v>
      </c>
      <c r="N650" s="117">
        <v>0</v>
      </c>
      <c r="O650" s="117" t="s">
        <v>541</v>
      </c>
      <c r="P650" s="117">
        <v>20</v>
      </c>
      <c r="Q650" s="117">
        <v>0</v>
      </c>
      <c r="R650" s="117" t="s">
        <v>541</v>
      </c>
    </row>
    <row r="651" spans="1:22" s="118" customFormat="1" ht="69.95" customHeight="1">
      <c r="A651" s="252" t="s">
        <v>930</v>
      </c>
      <c r="B651" s="84"/>
      <c r="C651" s="188"/>
      <c r="D651" s="221"/>
      <c r="E651" s="319" t="s">
        <v>942</v>
      </c>
      <c r="F651" s="320"/>
      <c r="G651" s="320"/>
      <c r="H651" s="321"/>
      <c r="I651" s="122" t="s">
        <v>460</v>
      </c>
      <c r="J651" s="116">
        <f t="shared" si="32"/>
        <v>12</v>
      </c>
      <c r="K651" s="201" t="str">
        <f t="shared" si="33"/>
        <v>※</v>
      </c>
      <c r="L651" s="117" t="s">
        <v>541</v>
      </c>
      <c r="M651" s="117" t="s">
        <v>541</v>
      </c>
      <c r="N651" s="117">
        <v>0</v>
      </c>
      <c r="O651" s="117">
        <v>12</v>
      </c>
      <c r="P651" s="117" t="s">
        <v>541</v>
      </c>
      <c r="Q651" s="117" t="s">
        <v>541</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156</v>
      </c>
      <c r="K655" s="201" t="str">
        <f t="shared" si="33"/>
        <v>※</v>
      </c>
      <c r="L655" s="117">
        <v>18</v>
      </c>
      <c r="M655" s="117">
        <v>22</v>
      </c>
      <c r="N655" s="117">
        <v>55</v>
      </c>
      <c r="O655" s="117">
        <v>29</v>
      </c>
      <c r="P655" s="117">
        <v>32</v>
      </c>
      <c r="Q655" s="117" t="s">
        <v>541</v>
      </c>
      <c r="R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123</v>
      </c>
      <c r="K657" s="201" t="str">
        <f t="shared" si="33"/>
        <v>※</v>
      </c>
      <c r="L657" s="117">
        <v>17</v>
      </c>
      <c r="M657" s="117">
        <v>18</v>
      </c>
      <c r="N657" s="117">
        <v>46</v>
      </c>
      <c r="O657" s="117">
        <v>20</v>
      </c>
      <c r="P657" s="117">
        <v>22</v>
      </c>
      <c r="Q657" s="117" t="s">
        <v>541</v>
      </c>
      <c r="R657" s="117">
        <v>0</v>
      </c>
    </row>
    <row r="658" spans="1:22" s="118" customFormat="1" ht="56.1" customHeight="1">
      <c r="A658" s="252" t="s">
        <v>946</v>
      </c>
      <c r="B658" s="84"/>
      <c r="C658" s="319" t="s">
        <v>471</v>
      </c>
      <c r="D658" s="320"/>
      <c r="E658" s="320"/>
      <c r="F658" s="320"/>
      <c r="G658" s="320"/>
      <c r="H658" s="321"/>
      <c r="I658" s="122" t="s">
        <v>472</v>
      </c>
      <c r="J658" s="116">
        <f t="shared" si="32"/>
        <v>105</v>
      </c>
      <c r="K658" s="201" t="str">
        <f t="shared" si="33"/>
        <v>※</v>
      </c>
      <c r="L658" s="117" t="s">
        <v>541</v>
      </c>
      <c r="M658" s="117" t="s">
        <v>541</v>
      </c>
      <c r="N658" s="117">
        <v>44</v>
      </c>
      <c r="O658" s="117">
        <v>25</v>
      </c>
      <c r="P658" s="117">
        <v>16</v>
      </c>
      <c r="Q658" s="117">
        <v>20</v>
      </c>
      <c r="R658" s="117" t="s">
        <v>541</v>
      </c>
    </row>
    <row r="659" spans="1:22" s="118" customFormat="1" ht="69.95" customHeight="1">
      <c r="A659" s="252" t="s">
        <v>947</v>
      </c>
      <c r="B659" s="84"/>
      <c r="C659" s="316" t="s">
        <v>999</v>
      </c>
      <c r="D659" s="317"/>
      <c r="E659" s="317"/>
      <c r="F659" s="317"/>
      <c r="G659" s="317"/>
      <c r="H659" s="318"/>
      <c r="I659" s="122" t="s">
        <v>476</v>
      </c>
      <c r="J659" s="116">
        <f t="shared" si="32"/>
        <v>25</v>
      </c>
      <c r="K659" s="201" t="str">
        <f t="shared" si="33"/>
        <v/>
      </c>
      <c r="L659" s="117">
        <v>0</v>
      </c>
      <c r="M659" s="117">
        <v>0</v>
      </c>
      <c r="N659" s="117">
        <v>0</v>
      </c>
      <c r="O659" s="117">
        <v>0</v>
      </c>
      <c r="P659" s="117">
        <v>0</v>
      </c>
      <c r="Q659" s="117">
        <v>0</v>
      </c>
      <c r="R659" s="117">
        <v>25</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1053</v>
      </c>
      <c r="P665" s="66" t="s">
        <v>1054</v>
      </c>
      <c r="Q665" s="66" t="s">
        <v>1055</v>
      </c>
      <c r="R665" s="66" t="s">
        <v>1058</v>
      </c>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70" t="s">
        <v>1051</v>
      </c>
      <c r="Q666" s="70" t="s">
        <v>1051</v>
      </c>
      <c r="R666" s="70" t="s">
        <v>1059</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v>6.8</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v>105</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v>28</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v>24</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v>52</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v>52</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v>38.4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1053</v>
      </c>
      <c r="P681" s="66" t="s">
        <v>1054</v>
      </c>
      <c r="Q681" s="66" t="s">
        <v>1055</v>
      </c>
      <c r="R681" s="66" t="s">
        <v>1058</v>
      </c>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70" t="s">
        <v>1051</v>
      </c>
      <c r="Q682" s="70" t="s">
        <v>1051</v>
      </c>
      <c r="R682" s="70" t="s">
        <v>1059</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v>0</v>
      </c>
      <c r="P684" s="117" t="s">
        <v>541</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1053</v>
      </c>
      <c r="P691" s="66" t="s">
        <v>1054</v>
      </c>
      <c r="Q691" s="66" t="s">
        <v>1055</v>
      </c>
      <c r="R691" s="66" t="s">
        <v>1058</v>
      </c>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70" t="s">
        <v>1051</v>
      </c>
      <c r="Q692" s="70" t="s">
        <v>1051</v>
      </c>
      <c r="R692" s="70" t="s">
        <v>1059</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1053</v>
      </c>
      <c r="P704" s="66" t="s">
        <v>1054</v>
      </c>
      <c r="Q704" s="66" t="s">
        <v>1055</v>
      </c>
      <c r="R704" s="66" t="s">
        <v>1058</v>
      </c>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70" t="s">
        <v>1051</v>
      </c>
      <c r="Q705" s="70" t="s">
        <v>1051</v>
      </c>
      <c r="R705" s="70" t="s">
        <v>1059</v>
      </c>
      <c r="S705" s="8"/>
      <c r="T705" s="8"/>
      <c r="U705" s="8"/>
      <c r="V705" s="8"/>
    </row>
    <row r="706" spans="1:23" s="118" customFormat="1" ht="56.1" customHeight="1">
      <c r="A706" s="252" t="s">
        <v>968</v>
      </c>
      <c r="B706" s="115"/>
      <c r="C706" s="319" t="s">
        <v>514</v>
      </c>
      <c r="D706" s="320"/>
      <c r="E706" s="320"/>
      <c r="F706" s="320"/>
      <c r="G706" s="320"/>
      <c r="H706" s="321"/>
      <c r="I706" s="122" t="s">
        <v>515</v>
      </c>
      <c r="J706" s="116" t="str">
        <f>IF(SUM(L706:R706)=0,IF(COUNTIF(L706:R706,"未確認")&gt;0,"未確認",IF(COUNTIF(L706:R706,"~*")&gt;0,"*",SUM(L706:R706))),SUM(L706:R706))</f>
        <v>*</v>
      </c>
      <c r="K706" s="201" t="str">
        <f>IF(OR(COUNTIF(L706:R706,"未確認")&gt;0,COUNTIF(L706:R706,"*")&gt;0),"※","")</f>
        <v>※</v>
      </c>
      <c r="L706" s="117">
        <v>0</v>
      </c>
      <c r="M706" s="117" t="s">
        <v>541</v>
      </c>
      <c r="N706" s="117">
        <v>0</v>
      </c>
      <c r="O706" s="117" t="s">
        <v>541</v>
      </c>
      <c r="P706" s="117" t="s">
        <v>541</v>
      </c>
      <c r="Q706" s="117" t="s">
        <v>541</v>
      </c>
      <c r="R706" s="117">
        <v>0</v>
      </c>
    </row>
    <row r="707" spans="1:23" s="118" customFormat="1" ht="69.95" customHeight="1">
      <c r="A707" s="252" t="s">
        <v>969</v>
      </c>
      <c r="B707" s="119"/>
      <c r="C707" s="319" t="s">
        <v>516</v>
      </c>
      <c r="D707" s="320"/>
      <c r="E707" s="320"/>
      <c r="F707" s="320"/>
      <c r="G707" s="320"/>
      <c r="H707" s="321"/>
      <c r="I707" s="122" t="s">
        <v>517</v>
      </c>
      <c r="J707" s="116" t="str">
        <f>IF(SUM(L707:R707)=0,IF(COUNTIF(L707:R707,"未確認")&gt;0,"未確認",IF(COUNTIF(L707:R707,"~*")&gt;0,"*",SUM(L707:R707))),SUM(L707:R707))</f>
        <v>*</v>
      </c>
      <c r="K707" s="201" t="str">
        <f>IF(OR(COUNTIF(L707:R707,"未確認")&gt;0,COUNTIF(L707:R707,"*")&gt;0),"※","")</f>
        <v>※</v>
      </c>
      <c r="L707" s="117">
        <v>0</v>
      </c>
      <c r="M707" s="117" t="s">
        <v>541</v>
      </c>
      <c r="N707" s="117">
        <v>0</v>
      </c>
      <c r="O707" s="117">
        <v>0</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C68D7E-5E9E-4C61-AD98-308381BF8F3B}"/>
    <hyperlink ref="J71:L71" location="病院!B464" display="・手術の状況" xr:uid="{0E013CBC-1B4D-4E4E-8022-3F1B842E2EE1}"/>
    <hyperlink ref="J72:L72" location="病院!B500" display="・がん、脳卒中、心筋梗塞、分娩、精神医療への対応状況" xr:uid="{D05795F6-257A-486C-9964-E3614ED5AFAB}"/>
    <hyperlink ref="J73:L73" location="病院!B541" display="・重症患者への対応状況" xr:uid="{62BA37B0-CEBF-4498-B0C4-3697CCBB2E2B}"/>
    <hyperlink ref="J74:L74" location="病院!B586" display="・救急医療の実施状況" xr:uid="{DFE6B25F-CD1E-4B55-8467-7E5676E53D3D}"/>
    <hyperlink ref="J75:L75" location="病院!B609" display="・急性期後の支援、在宅復帰の支援の状況" xr:uid="{A78F28D3-70C7-4562-A96C-745388E002AD}"/>
    <hyperlink ref="J76:L76" location="病院!B627" display="・全身管理の状況" xr:uid="{53061539-5F14-4145-A545-5FB008B25756}"/>
    <hyperlink ref="J78:L78" location="病院!B679" display="・長期療養患者の受入状況" xr:uid="{DC9D639C-A7B3-449A-9CC1-13BB4FBA9D3B}"/>
    <hyperlink ref="J77:L77" location="病院!B642" display="・リハビリテーションの実施状況" xr:uid="{25FA0DC2-83DE-4ADB-AAFB-C482B527105D}"/>
    <hyperlink ref="J79:L79" location="病院!B689" display="・重度の障害児等の受入状況" xr:uid="{148DBCE9-EF6F-4A00-889A-684DB1E76670}"/>
    <hyperlink ref="J80:L80" location="病院!B702" display="・医科歯科の連携状況" xr:uid="{C2BC5CB5-6B0C-43E8-B8D1-FBB48270B11C}"/>
    <hyperlink ref="M71:N71" location="'病院(H30案)'!B448" display="・手術の状況" xr:uid="{6CC14C5D-5A2A-498B-B0C8-4C4A8AB83AD0}"/>
    <hyperlink ref="M72:N72" location="'病院(H30案)'!B484" display="・がん、脳卒中、心筋梗塞、分娩、精神医療への対応状況" xr:uid="{D3F3F8A6-A69D-45F5-8CD7-5C9C5AF8E2F9}"/>
    <hyperlink ref="M73:N73" location="'病院(H30案)'!B525" display="・重症患者への対応状況" xr:uid="{D99F72E1-E49E-451C-9A46-903AD1092C18}"/>
    <hyperlink ref="M74:N74" location="'病院(H30案)'!B570" display="・救急医療の実施状況" xr:uid="{21DEB87E-689A-4445-81A0-DAB35E4673B3}"/>
    <hyperlink ref="M75:N75" location="'病院(H30案)'!B593" display="・急性期後の支援、在宅復帰の支援の状況" xr:uid="{531B6B35-22E3-43AD-9FFC-6E682D9DA763}"/>
    <hyperlink ref="C71:G71" location="病院!B87" display="・設置主体" xr:uid="{58A11450-8EF0-410A-A672-D911FFCA4B94}"/>
    <hyperlink ref="C72:G72" location="病院!B95" display="・病床の状況" xr:uid="{E86FE8A6-C4FF-491F-A90F-8AEFF4DC3F46}"/>
    <hyperlink ref="C73:G73" location="病院!B116" display="・診療科" xr:uid="{640C5D20-020A-4997-9174-5E27F2449EA6}"/>
    <hyperlink ref="C74:G74" location="病院!B127" display="・入院基本料・特定入院料及び届出病床数" xr:uid="{72CF0775-2052-438A-80D0-75F5B19A0031}"/>
    <hyperlink ref="C75:G75" location="病院!B141" display="・算定する入院基本用・特定入院料等の状況" xr:uid="{E5020067-C321-4690-B9F7-67ABB58AE45B}"/>
    <hyperlink ref="C76:G76" location="病院!B224" display="・DPC医療機関群の種類" xr:uid="{5B324ABE-ADE8-48D2-9D90-01D5C5852681}"/>
    <hyperlink ref="C77:G77" location="病院!B232" display="・救急告示病院、二次救急医療施設、三次救急医療施設の告示・認定の有無" xr:uid="{558C17B3-9822-463D-84B9-6E8468CF027C}"/>
    <hyperlink ref="C78:F78" location="病院!B242" display="・承認の有無" xr:uid="{95A2D0E1-BE8D-4EF4-8B6B-F583973A031A}"/>
    <hyperlink ref="C79:F79" location="病院!B251" display="・診療報酬の届出の有無" xr:uid="{920C7843-AA4A-48B0-B0A6-0FDAFA067454}"/>
    <hyperlink ref="C80:F80" location="病院!B261" display="・職員数の状況" xr:uid="{A374500B-4A4F-440A-90E1-39359241D480}"/>
    <hyperlink ref="C81:F81" location="病院!B320" display="・退院調整部門の設置状況" xr:uid="{DBFC947F-0FB8-4DB2-972E-C627451F326D}"/>
    <hyperlink ref="C82:F82" location="病院!B340" display="・医療機器の台数" xr:uid="{C5047685-85A2-4D3C-BC94-0A41CCD65B69}"/>
    <hyperlink ref="C83:G83" location="病院!B365" display="・過去1年間の間に病棟の再編・見直しがあった場合の報告対象期間" xr:uid="{20BDD1C6-20A8-480A-973D-CDF779E9A62C}"/>
    <hyperlink ref="H71:I71" location="病院!B388" display="・入院患者の状況（年間）" xr:uid="{A06C92A3-E62D-4916-BA9F-057616400F47}"/>
    <hyperlink ref="H72:I72" location="病院!B401" display="・入院患者の状況（年間／入棟前の場所・退棟先の場所の状況）" xr:uid="{B8EDA9D5-1009-4D17-A7A6-C5CC12CE1CCB}"/>
    <hyperlink ref="H73:I73" location="病院!B426" display="・退院後に在宅医療を必要とする患者の状況" xr:uid="{2E25313C-7E4B-4236-85D1-7FFB3CFE1419}"/>
    <hyperlink ref="H74:I74" location="病院!B438" display="・看取りを行った患者数" xr:uid="{00B246EC-CD9C-46F5-B94D-153285F949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2019-11-15T06:36:02Z</dcterms:modified>
</cp:coreProperties>
</file>