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C785830-7CE8-4D3D-8C03-E3BD36809CA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<sst xmlns="http://schemas.openxmlformats.org/spreadsheetml/2006/main" count="3201" uniqueCount="1050">
  <si>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</si>
  <si>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</si>
  <si>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</si>
  <si>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</si>
  <si>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</si>
  <si>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</si>
  <si>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</si>
  <si>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</si>
  <si>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</si>
  <si>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</si>
  <si>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</si>
  <si>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</si>
  <si>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</si>
  <si>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</si>
  <si>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</si>
  <si>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</si>
  <si>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</si>
  <si>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</si>
  <si>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</si>
  <si>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</si>
  <si>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</si>
  <si>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</si>
  <si>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</si>
  <si>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</si>
  <si>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</si>
  <si>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</si>
  <si>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</si>
  <si>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</si>
  <si>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</si>
  <si>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</si>
  <si>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</si>
  <si>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</si>
  <si>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</si>
  <si>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</si>
  <si>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</si>
  <si>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</si>
  <si>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</si>
  <si>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</si>
  <si>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</si>
  <si>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</si>
  <si>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</si>
  <si>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</si>
  <si>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</si>
  <si>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</si>
  <si>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</si>
  <si>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</si>
  <si>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</si>
  <si>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</si>
  <si>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</si>
  <si>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</si>
  <si>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</si>
  <si>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</si>
  <si>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</si>
  <si>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</si>
  <si>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</si>
  <si>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</si>
  <si>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</si>
  <si>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</si>
  <si>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</si>
  <si>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</si>
  <si>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</si>
  <si>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</si>
  <si>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</si>
  <si>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</si>
  <si>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</si>
  <si>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</si>
  <si>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</si>
  <si>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</si>
  <si>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</si>
  <si>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</si>
  <si>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</si>
  <si>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</si>
  <si>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</si>
  <si>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</si>
  <si>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</si>
  <si>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</si>
  <si>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</si>
  <si>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</si>
  <si>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</si>
  <si>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</si>
  <si>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</si>
  <si>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</si>
  <si>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</si>
  <si>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</si>
  <si>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</si>
  <si>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</si>
  <si>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</si>
  <si>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</si>
  <si>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</si>
  <si>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</si>
  <si>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</si>
  <si>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</si>
  <si>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</si>
  <si>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</si>
  <si>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</si>
  <si>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</si>
  <si>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</si>
  <si>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</si>
  <si>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</si>
  <si>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</si>
  <si>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</si>
  <si>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</si>
  <si>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</si>
  <si>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</si>
  <si>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</si>
  <si>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</si>
  <si>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</si>
  <si>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</si>
  <si>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</si>
  <si>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</si>
  <si>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</si>
  <si>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</si>
  <si>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</si>
  <si>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</si>
  <si>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</si>
  <si>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</si>
  <si>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</si>
  <si>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</si>
  <si>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</si>
  <si>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</si>
  <si>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</si>
  <si>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</si>
  <si>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</si>
  <si>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</si>
  <si>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</si>
  <si>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</si>
  <si>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</si>
  <si>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</si>
  <si>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</si>
  <si>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</si>
  <si>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</si>
  <si>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</si>
  <si>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</si>
  <si>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</si>
  <si>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</si>
  <si>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</si>
  <si>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</si>
  <si>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</si>
  <si>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</si>
  <si>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</si>
  <si>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</si>
  <si>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</si>
  <si>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</si>
  <si>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</si>
  <si>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</si>
  <si>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</si>
  <si>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</si>
  <si>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</si>
  <si>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</si>
  <si>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</si>
  <si>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</si>
  <si>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</si>
  <si>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</si>
  <si>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</si>
  <si>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</si>
  <si>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</si>
  <si>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</si>
  <si>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</si>
  <si>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</si>
  <si>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</si>
  <si>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</si>
  <si>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</si>
  <si>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</si>
  <si>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</si>
  <si>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</si>
  <si>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</si>
  <si>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</si>
  <si>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</si>
  <si>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</si>
  <si>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</si>
  <si>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</si>
  <si>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</si>
  <si>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</si>
  <si>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</si>
  <si>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</si>
  <si>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</si>
  <si>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</si>
  <si>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</si>
  <si>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</si>
  <si>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</si>
  <si>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</si>
  <si>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</si>
  <si>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</si>
  <si>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</si>
  <si>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</si>
  <si>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</si>
  <si>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</si>
  <si>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</si>
  <si>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</si>
  <si>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</si>
  <si>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</si>
  <si>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</si>
  <si>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</si>
  <si>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</si>
  <si>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</si>
  <si>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</si>
  <si>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</si>
  <si>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</si>
  <si>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</si>
  <si>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</si>
  <si>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</si>
  <si>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</si>
  <si>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</si>
  <si>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</si>
  <si>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</si>
  <si>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</si>
  <si>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</si>
  <si>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</si>
  <si>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</si>
  <si>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</si>
  <si>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</si>
  <si>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</si>
  <si>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</si>
  <si>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</si>
  <si>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</si>
  <si>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</si>
  <si>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</si>
  <si>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</si>
  <si>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</si>
  <si>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</si>
  <si>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</si>
  <si>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</si>
  <si>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</si>
  <si>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</si>
  <si>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</si>
  <si>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</si>
  <si>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</si>
  <si>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</si>
  <si>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</si>
  <si>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</si>
  <si>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</si>
  <si>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</si>
  <si>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</si>
  <si>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</si>
  <si>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</si>
  <si>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</si>
  <si>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</si>
  <si>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</si>
  <si>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</si>
  <si>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</si>
  <si>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</si>
  <si>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</si>
  <si>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</si>
  <si>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</si>
  <si>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</si>
  <si>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</si>
  <si>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</si>
  <si>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</si>
  <si>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</si>
  <si>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</si>
  <si>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</si>
  <si>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</si>
  <si>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</si>
  <si>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</si>
  <si>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</si>
  <si>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</si>
  <si>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</si>
  <si>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</si>
  <si>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</si>
  <si>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</si>
  <si>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</si>
  <si>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</si>
  <si>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</si>
  <si>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</si>
  <si>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</si>
  <si>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</si>
  <si>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</si>
  <si>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</si>
  <si>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</si>
  <si>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</si>
  <si>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</si>
  <si>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</si>
  <si>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</si>
  <si>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</si>
  <si>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</si>
  <si>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</si>
  <si>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</si>
  <si>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</si>
  <si>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</si>
  <si>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</si>
  <si>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</si>
  <si>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</si>
  <si>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</si>
  <si>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</si>
  <si>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</si>
  <si>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</si>
  <si>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</si>
  <si>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</si>
  <si>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</si>
  <si>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</si>
  <si>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</si>
  <si>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</si>
  <si>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</si>
  <si>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</si>
  <si>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</si>
  <si>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</si>
  <si>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</si>
  <si>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</si>
  <si>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</si>
  <si>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</si>
  <si>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</si>
  <si>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</si>
  <si>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</si>
  <si>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</si>
  <si>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</si>
  <si>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</si>
  <si>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</si>
  <si>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</si>
  <si>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</si>
  <si>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</si>
  <si>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</si>
  <si>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</si>
  <si>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</si>
  <si>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</si>
  <si>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</si>
  <si>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</si>
  <si>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</si>
  <si>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</si>
  <si>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</si>
  <si>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</si>
  <si>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</si>
  <si>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</si>
  <si>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</si>
  <si>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</si>
  <si>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</si>
  <si>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</si>
  <si>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</si>
  <si>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</si>
  <si>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</si>
  <si>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</si>
  <si>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</si>
  <si>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</si>
  <si>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</si>
  <si>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</si>
  <si>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</si>
  <si>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</si>
  <si>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</si>
  <si>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</si>
  <si>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</si>
  <si>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</si>
  <si>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</si>
  <si>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</si>
  <si>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</si>
  <si>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</si>
  <si>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</si>
  <si>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</si>
  <si>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</si>
  <si>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</si>
  <si>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</si>
  <si>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</si>
  <si>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</si>
  <si>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</si>
  <si>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</si>
  <si>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</si>
  <si>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</si>
  <si>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</si>
  <si>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</si>
  <si>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</si>
  <si>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</si>
  <si>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</si>
  <si>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</si>
  <si>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</si>
  <si>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</si>
  <si>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</si>
  <si>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</si>
  <si>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</si>
  <si>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</si>
  <si>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</si>
  <si>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</si>
  <si>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</si>
  <si>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</si>
  <si>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</si>
  <si>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</si>
  <si>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</si>
  <si>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</si>
  <si>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</si>
  <si>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</si>
  <si>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</si>
  <si>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</si>
  <si>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</si>
  <si>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</si>
  <si>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</si>
  <si>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</si>
  <si>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</si>
  <si>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</si>
  <si>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</si>
  <si>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</si>
  <si>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</si>
  <si>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</si>
  <si>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</si>
  <si>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</si>
  <si>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</si>
  <si>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</si>
  <si>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</si>
  <si>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</si>
  <si>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</si>
  <si>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</si>
  <si>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</si>
  <si>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</si>
  <si>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</si>
  <si>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</si>
  <si>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</si>
  <si>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</si>
  <si>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</si>
  <si>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</si>
  <si>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</si>
  <si>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</si>
  <si>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</si>
  <si>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</si>
  <si>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</si>
  <si>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</si>
  <si>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</si>
  <si>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</si>
  <si>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</si>
  <si>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</si>
  <si>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</si>
  <si>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</si>
  <si>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</si>
  <si>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</si>
  <si>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</si>
  <si>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</si>
  <si>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</si>
  <si>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</si>
  <si>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</si>
  <si>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</si>
  <si>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</si>
  <si>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</si>
  <si>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</si>
  <si>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</si>
  <si>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</si>
  <si>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</si>
  <si>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</si>
  <si>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</si>
  <si>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</si>
  <si>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</si>
  <si>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</si>
  <si>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</si>
  <si>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</si>
  <si>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</si>
  <si>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</si>
  <si>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</si>
  <si>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</si>
  <si>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</si>
  <si>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</si>
  <si>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</si>
  <si>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</si>
  <si>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</si>
  <si>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</si>
  <si>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</si>
  <si>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</si>
  <si>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</si>
  <si>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</si>
  <si>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</si>
  <si>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</si>
  <si>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</si>
  <si>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</si>
  <si>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</si>
  <si>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</si>
  <si>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</si>
  <si>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</si>
  <si>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</si>
  <si>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</si>
  <si>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</si>
  <si>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</si>
  <si>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</si>
  <si>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</si>
  <si>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</si>
  <si>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</si>
  <si>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</si>
  <si>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</si>
  <si>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</si>
  <si>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</si>
  <si>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</si>
  <si>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</si>
  <si>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</si>
  <si>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</si>
  <si>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</si>
  <si>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</si>
  <si>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</si>
  <si>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</si>
  <si>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</si>
  <si>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</si>
  <si>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</si>
  <si>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</si>
  <si>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</si>
  <si>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</si>
  <si>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</si>
  <si>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</si>
  <si>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</si>
  <si>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</si>
  <si>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</si>
  <si>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</si>
  <si>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</si>
  <si>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</si>
  <si>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</si>
  <si>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</si>
  <si>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</si>
  <si>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</si>
  <si>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</si>
  <si>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</si>
  <si>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</si>
  <si>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</si>
  <si>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</si>
  <si>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</si>
  <si>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</si>
  <si>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</si>
  <si>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</si>
  <si>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</si>
  <si>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</si>
  <si>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</si>
  <si>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</si>
  <si>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</si>
  <si>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</si>
  <si>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</si>
  <si>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</si>
  <si>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</si>
  <si>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</si>
  <si>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</si>
  <si>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</si>
  <si>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</si>
  <si>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</si>
  <si>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</si>
  <si>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</si>
  <si>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</si>
  <si>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</si>
  <si>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</si>
  <si>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</si>
  <si>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</si>
  <si>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</si>
  <si>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</si>
  <si>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</si>
  <si>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</si>
  <si>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</si>
  <si>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</si>
  <si>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</si>
  <si>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</si>
  <si>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</si>
  <si>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</si>
  <si>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</si>
  <si>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</si>
  <si>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</si>
  <si>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</si>
  <si>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</si>
  <si>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</si>
  <si>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</si>
  <si>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</si>
  <si>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</si>
  <si>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</si>
  <si>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</si>
  <si>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</si>
  <si>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</si>
  <si>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</si>
  <si>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</si>
  <si>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</si>
  <si>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</si>
  <si>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</si>
  <si>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</si>
  <si>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</si>
  <si>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</si>
  <si>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</si>
  <si>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</si>
  <si>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</si>
  <si>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</si>
  <si>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</si>
  <si>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</si>
  <si>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</si>
  <si>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</si>
  <si>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</si>
  <si>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</si>
  <si>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</si>
  <si>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</si>
  <si>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</si>
  <si>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</si>
  <si>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</si>
  <si>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</si>
  <si>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</si>
  <si>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</si>
  <si>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</si>
  <si>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</si>
  <si>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</si>
  <si>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</si>
  <si>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</si>
  <si>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</si>
  <si>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</si>
  <si>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</si>
  <si>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</si>
  <si>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</si>
  <si>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</si>
  <si>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</si>
  <si>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</si>
  <si>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</si>
  <si>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</si>
  <si>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</si>
  <si>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</si>
  <si>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</si>
  <si>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</si>
  <si>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</si>
  <si>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</si>
  <si>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</si>
  <si>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</si>
  <si>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</si>
  <si>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</si>
  <si>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</si>
  <si>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</si>
  <si>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</si>
  <si>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</si>
  <si>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</si>
  <si>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</si>
  <si>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</si>
  <si>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</si>
  <si>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</si>
  <si>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</si>
  <si>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</si>
  <si>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</si>
  <si>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</si>
  <si>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</si>
  <si>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</si>
  <si>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</si>
  <si>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</si>
  <si>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</si>
  <si>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</si>
  <si>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</si>
  <si>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</si>
  <si>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</si>
  <si>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</si>
  <si>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</si>
  <si>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</si>
  <si>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</si>
  <si>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</si>
  <si>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</si>
  <si>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</si>
  <si>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</si>
  <si>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</si>
  <si>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</si>
  <si>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</si>
  <si>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</si>
  <si>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</si>
  <si>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</si>
  <si>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</si>
  <si>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</si>
  <si>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</si>
  <si>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</si>
  <si>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</si>
  <si>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</si>
  <si>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</si>
  <si>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</si>
  <si>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</si>
  <si>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</si>
  <si>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</si>
  <si>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</si>
  <si>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</si>
  <si>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</si>
  <si>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</si>
  <si>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</si>
  <si>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</si>
  <si>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</si>
  <si>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</si>
  <si>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</si>
  <si>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</si>
  <si>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</si>
  <si>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</si>
  <si>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</si>
  <si>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</si>
  <si>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</si>
  <si>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</si>
  <si>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</si>
  <si>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</si>
  <si>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</si>
  <si>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</si>
  <si>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</si>
  <si>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</si>
  <si>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</si>
  <si>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</si>
  <si>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</si>
  <si>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</si>
  <si>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</si>
  <si>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</si>
  <si>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</si>
  <si>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</si>
  <si>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</si>
  <si>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</si>
  <si>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</si>
  <si>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</si>
  <si>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</si>
  <si>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</si>
  <si>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</si>
  <si>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</si>
  <si>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</si>
  <si>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</si>
  <si>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</si>
  <si>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</si>
  <si>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</si>
  <si>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</si>
  <si>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</si>
  <si>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</si>
  <si>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</si>
  <si>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</si>
  <si>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</si>
  <si>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</si>
  <si>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</si>
  <si>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</si>
  <si>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</si>
  <si>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</si>
  <si>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</si>
  <si>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</si>
  <si>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</si>
  <si>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</si>
  <si>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</si>
  <si>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</si>
  <si>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</si>
  <si>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</si>
  <si>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</si>
  <si>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</si>
  <si>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</si>
  <si>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</si>
  <si>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</si>
  <si>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</si>
  <si>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</si>
  <si>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</si>
  <si>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</si>
  <si>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</si>
  <si>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</si>
  <si>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</si>
  <si>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</si>
  <si>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</si>
  <si>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</si>
  <si>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</si>
  <si>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</si>
  <si>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</si>
  <si>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</si>
  <si>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</si>
  <si>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</si>
  <si>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</si>
  <si>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</si>
  <si>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</si>
  <si>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</si>
  <si>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</si>
  <si>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</si>
  <si>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</si>
  <si>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</si>
  <si>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</si>
  <si>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</si>
  <si>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</si>
  <si>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</si>
  <si>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</si>
  <si>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</si>
  <si>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</si>
  <si>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</si>
  <si>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</si>
  <si>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</si>
  <si>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</si>
  <si>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</si>
  <si>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</si>
  <si>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</si>
  <si>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</si>
  <si>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</si>
  <si>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</si>
  <si>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</si>
  <si>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</si>
  <si>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</si>
  <si>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</si>
  <si>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</si>
  <si>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</si>
  <si>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</si>
  <si>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</si>
  <si>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</si>
  <si>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</si>
  <si>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</si>
  <si>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</si>
  <si>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</si>
  <si>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</si>
  <si>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</si>
  <si>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</si>
  <si>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</si>
  <si>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</si>
  <si>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</si>
  <si>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</si>
  <si>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</si>
  <si>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</si>
  <si>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</si>
  <si>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</si>
  <si>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</si>
  <si>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</si>
  <si>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</si>
  <si>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</si>
  <si>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</si>
  <si>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</si>
  <si>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</si>
  <si>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</si>
  <si>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</si>
  <si>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</si>
  <si>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</si>
  <si>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</si>
  <si>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</si>
  <si>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</si>
  <si>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</si>
  <si>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</si>
  <si>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</si>
  <si>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</si>
  <si>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</si>
  <si>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</si>
  <si>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</si>
  <si>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</si>
  <si>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</si>
  <si>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</si>
  <si>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</si>
  <si>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</si>
  <si>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</si>
  <si>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</si>
  <si>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</si>
  <si>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</si>
  <si>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</si>
  <si>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</si>
  <si>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</si>
  <si>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</si>
  <si>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</si>
  <si>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</si>
  <si>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</si>
  <si>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</si>
  <si>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</si>
  <si>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</si>
  <si>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</si>
  <si>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</si>
  <si>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</si>
  <si>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</si>
  <si>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</si>
  <si>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</si>
  <si>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</si>
  <si>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</si>
  <si>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</si>
  <si>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</si>
  <si>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</si>
  <si>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</si>
  <si>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</si>
  <si>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</si>
  <si>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</si>
  <si>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</si>
  <si>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</si>
  <si>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</si>
  <si>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</si>
  <si>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</si>
  <si>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</si>
  <si>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</si>
  <si>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</si>
  <si>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</si>
  <si>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</si>
  <si>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</si>
  <si>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</si>
  <si>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</si>
  <si>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</si>
  <si>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</si>
  <si>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</si>
  <si>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</si>
  <si>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</si>
  <si>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</si>
  <si>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</si>
  <si>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</si>
  <si>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</si>
  <si>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</si>
  <si>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</si>
  <si>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</si>
  <si>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</si>
  <si>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</si>
  <si>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</si>
  <si>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</si>
  <si>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</si>
  <si>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</si>
  <si>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</si>
  <si>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</si>
  <si>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</si>
  <si>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</si>
  <si>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</si>
  <si>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</si>
  <si>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</si>
  <si>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</si>
  <si>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</si>
  <si>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</si>
  <si>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</si>
  <si>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</si>
  <si>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</si>
  <si>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</si>
  <si>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</si>
  <si>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</si>
  <si>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</si>
  <si>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</si>
  <si>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</si>
  <si>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</si>
  <si>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</si>
  <si>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</si>
  <si>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</si>
  <si>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</si>
  <si>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</si>
  <si>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</si>
  <si>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</si>
  <si>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</si>
  <si>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</si>
  <si>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</si>
  <si>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</si>
  <si>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</si>
  <si>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</si>
  <si>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</si>
  <si>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</si>
  <si>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</si>
  <si>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</si>
  <si>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</si>
  <si>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</si>
  <si>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</si>
  <si>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</si>
  <si>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</si>
  <si>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</si>
  <si>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</si>
  <si>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</si>
  <si>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</si>
  <si>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</si>
  <si>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</si>
  <si>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</si>
  <si>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</si>
  <si>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</si>
  <si>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</si>
  <si>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</si>
  <si>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</si>
  <si>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</si>
  <si>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</si>
  <si>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</si>
  <si>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</si>
  <si>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</si>
  <si>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</si>
  <si>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</si>
  <si>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</si>
  <si>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</si>
  <si>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</si>
  <si>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</si>
  <si>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</si>
  <si>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</si>
  <si>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</si>
  <si>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</si>
  <si>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</si>
  <si>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</si>
  <si>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</si>
  <si>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</si>
  <si>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</si>
  <si>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</si>
  <si>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</si>
  <si>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</si>
  <si>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</si>
  <si>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</si>
  <si>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</si>
  <si>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</si>
  <si>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</si>
  <si>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</si>
  <si>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</si>
  <si>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</si>
  <si>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</si>
  <si>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</si>
  <si>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</si>
  <si>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</si>
  <si>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</si>
  <si>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</si>
  <si>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</si>
  <si>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</si>
  <si>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</si>
  <si>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</si>
  <si>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</si>
  <si>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</si>
  <si>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</si>
  <si>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</si>
  <si>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</si>
  <si>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</si>
  <si>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</si>
  <si>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</si>
  <si>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</si>
  <si>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</si>
  <si>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</si>
  <si>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</si>
  <si>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</si>
  <si>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</si>
  <si>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</si>
  <si>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</si>
  <si>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</si>
  <si>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</si>
  <si>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</si>
  <si>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</si>
  <si>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</si>
  <si>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</si>
  <si>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</si>
  <si>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</si>
  <si>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</si>
  <si>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</si>
  <si>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</si>
  <si>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</si>
  <si>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</si>
  <si>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</si>
  <si>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</si>
  <si>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</si>
  <si>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</si>
  <si>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</si>
  <si>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</si>
  <si>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</si>
  <si>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</si>
  <si>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</si>
  <si>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</si>
  <si>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</si>
  <si>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</si>
  <si>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</si>
  <si>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</si>
  <si>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</si>
  <si>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</si>
  <si>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</si>
  <si>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</si>
  <si>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</si>
  <si>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</si>
  <si>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</si>
  <si>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</si>
  <si>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</si>
  <si>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</si>
  <si>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</si>
  <si>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</si>
  <si>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</si>
  <si>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</si>
  <si>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</si>
  <si>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</si>
  <si>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</si>
  <si>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</si>
  <si>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</si>
  <si>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</si>
  <si>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</si>
  <si>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</si>
  <si>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</si>
  <si>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</si>
  <si>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</si>
  <si>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</si>
  <si>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</si>
  <si>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</si>
  <si>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</si>
  <si>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医療法人社団清志会大倉記念病院</t>
    <phoneticPr fontId="3"/>
  </si>
  <si>
    <t>〒270-0005 松戸市大谷口１３３－１</t>
    <phoneticPr fontId="3"/>
  </si>
  <si>
    <t>〇</t>
  </si>
  <si>
    <t>医療法人</t>
  </si>
  <si>
    <t>複数の診療科で活用</t>
  </si>
  <si>
    <t>内科</t>
  </si>
  <si>
    <t>神経内科</t>
  </si>
  <si>
    <t>リハビリテーション科</t>
  </si>
  <si>
    <t>療養病棟入院料１</t>
  </si>
  <si>
    <t>ＤＰＣ病院ではない</t>
  </si>
  <si>
    <t>有</t>
  </si>
  <si>
    <t>-</t>
    <phoneticPr fontId="3"/>
  </si>
  <si>
    <t>B棟</t>
  </si>
  <si>
    <t>慢性期機能</t>
  </si>
  <si>
    <t>2F病棟</t>
  </si>
  <si>
    <t>3F病棟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</si>
</sst>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74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1046</v>
      </c>
      <c r="M9" s="282" t="s">
        <v>1048</v>
      </c>
      <c r="N9" s="282" t="s">
        <v>1049</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1046</v>
      </c>
      <c r="M22" s="282" t="s">
        <v>1048</v>
      </c>
      <c r="N22" s="282" t="s">
        <v>1049</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c r="M24" s="25"/>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t="s">
        <v>1036</v>
      </c>
      <c r="M26" s="28" t="s">
        <v>1036</v>
      </c>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1046</v>
      </c>
      <c r="M35" s="282" t="s">
        <v>1048</v>
      </c>
      <c r="N35" s="282" t="s">
        <v>1049</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1046</v>
      </c>
      <c r="M44" s="282" t="s">
        <v>1048</v>
      </c>
      <c r="N44" s="282" t="s">
        <v>1049</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1046</v>
      </c>
      <c r="M89" s="262" t="s">
        <v>1048</v>
      </c>
      <c r="N89" s="262" t="s">
        <v>1049</v>
      </c>
    </row>
    <row r="90" spans="1:23" s="21" customFormat="1">
      <c r="A90" s="243"/>
      <c r="B90" s="1"/>
      <c r="C90" s="3"/>
      <c r="D90" s="3"/>
      <c r="E90" s="3"/>
      <c r="F90" s="3"/>
      <c r="G90" s="3"/>
      <c r="H90" s="287"/>
      <c r="I90" s="67" t="s">
        <v>36</v>
      </c>
      <c r="J90" s="68"/>
      <c r="K90" s="69"/>
      <c r="L90" s="262" t="s">
        <v>1047</v>
      </c>
      <c r="M90" s="262" t="s">
        <v>1047</v>
      </c>
      <c r="N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0</v>
      </c>
      <c r="K101" s="237" t="str">
        <f>IF(OR(COUNTIF(L101:N101,"未確認")&gt;0,COUNTIF(L101:N101,"~*")&gt;0),"※","")</f>
        <v/>
      </c>
      <c r="L101" s="258">
        <v>0</v>
      </c>
      <c r="M101" s="258">
        <v>0</v>
      </c>
      <c r="N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3" t="s">
        <v>46</v>
      </c>
      <c r="D103" s="335"/>
      <c r="E103" s="333" t="s">
        <v>42</v>
      </c>
      <c r="F103" s="334"/>
      <c r="G103" s="334"/>
      <c r="H103" s="335"/>
      <c r="I103" s="419"/>
      <c r="J103" s="256">
        <f t="shared" si="0"/>
        <v>150</v>
      </c>
      <c r="K103" s="237" t="str">
        <f t="shared" si="1"/>
        <v/>
      </c>
      <c r="L103" s="258">
        <v>36</v>
      </c>
      <c r="M103" s="258">
        <v>55</v>
      </c>
      <c r="N103" s="258">
        <v>59</v>
      </c>
    </row>
    <row r="104" spans="1:22" s="83" customFormat="1" ht="34.5" customHeight="1">
      <c r="A104" s="244" t="s">
        <v>614</v>
      </c>
      <c r="B104" s="84"/>
      <c r="C104" s="395"/>
      <c r="D104" s="396"/>
      <c r="E104" s="427"/>
      <c r="F104" s="428"/>
      <c r="G104" s="319" t="s">
        <v>47</v>
      </c>
      <c r="H104" s="321"/>
      <c r="I104" s="419"/>
      <c r="J104" s="256">
        <f t="shared" si="0"/>
        <v>36</v>
      </c>
      <c r="K104" s="237" t="str">
        <f t="shared" si="1"/>
        <v/>
      </c>
      <c r="L104" s="258">
        <v>36</v>
      </c>
      <c r="M104" s="258">
        <v>0</v>
      </c>
      <c r="N104" s="258">
        <v>0</v>
      </c>
    </row>
    <row r="105" spans="1:22" s="83" customFormat="1" ht="34.5" customHeight="1">
      <c r="A105" s="244" t="s">
        <v>615</v>
      </c>
      <c r="B105" s="84"/>
      <c r="C105" s="395"/>
      <c r="D105" s="396"/>
      <c r="E105" s="427"/>
      <c r="F105" s="409"/>
      <c r="G105" s="319" t="s">
        <v>48</v>
      </c>
      <c r="H105" s="321"/>
      <c r="I105" s="419"/>
      <c r="J105" s="256">
        <f t="shared" si="0"/>
        <v>114</v>
      </c>
      <c r="K105" s="237" t="str">
        <f t="shared" si="1"/>
        <v/>
      </c>
      <c r="L105" s="258">
        <v>0</v>
      </c>
      <c r="M105" s="258">
        <v>55</v>
      </c>
      <c r="N105" s="258">
        <v>59</v>
      </c>
    </row>
    <row r="106" spans="1:22" s="83" customFormat="1" ht="34.5" customHeight="1">
      <c r="A106" s="244" t="s">
        <v>613</v>
      </c>
      <c r="B106" s="84"/>
      <c r="C106" s="395"/>
      <c r="D106" s="396"/>
      <c r="E106" s="333" t="s">
        <v>45</v>
      </c>
      <c r="F106" s="334"/>
      <c r="G106" s="334"/>
      <c r="H106" s="335"/>
      <c r="I106" s="419"/>
      <c r="J106" s="256">
        <f t="shared" si="0"/>
        <v>150</v>
      </c>
      <c r="K106" s="237" t="str">
        <f t="shared" si="1"/>
        <v/>
      </c>
      <c r="L106" s="258">
        <v>36</v>
      </c>
      <c r="M106" s="258">
        <v>55</v>
      </c>
      <c r="N106" s="258">
        <v>59</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36</v>
      </c>
      <c r="M107" s="258">
        <v>0</v>
      </c>
      <c r="N107" s="258">
        <v>0</v>
      </c>
    </row>
    <row r="108" spans="1:22" s="83" customFormat="1" ht="34.5" customHeight="1">
      <c r="A108" s="244" t="s">
        <v>615</v>
      </c>
      <c r="B108" s="84"/>
      <c r="C108" s="395"/>
      <c r="D108" s="396"/>
      <c r="E108" s="408"/>
      <c r="F108" s="409"/>
      <c r="G108" s="319" t="s">
        <v>48</v>
      </c>
      <c r="H108" s="321"/>
      <c r="I108" s="419"/>
      <c r="J108" s="256">
        <f t="shared" si="0"/>
        <v>114</v>
      </c>
      <c r="K108" s="237" t="str">
        <f t="shared" si="1"/>
        <v/>
      </c>
      <c r="L108" s="258">
        <v>0</v>
      </c>
      <c r="M108" s="258">
        <v>55</v>
      </c>
      <c r="N108" s="258">
        <v>59</v>
      </c>
    </row>
    <row r="109" spans="1:22" s="83" customFormat="1" ht="34.5" customHeight="1">
      <c r="A109" s="244" t="s">
        <v>613</v>
      </c>
      <c r="B109" s="84"/>
      <c r="C109" s="395"/>
      <c r="D109" s="396"/>
      <c r="E109" s="322" t="s">
        <v>612</v>
      </c>
      <c r="F109" s="323"/>
      <c r="G109" s="323"/>
      <c r="H109" s="324"/>
      <c r="I109" s="419"/>
      <c r="J109" s="256">
        <f t="shared" si="0"/>
        <v>150</v>
      </c>
      <c r="K109" s="237" t="str">
        <f t="shared" si="1"/>
        <v/>
      </c>
      <c r="L109" s="258">
        <v>36</v>
      </c>
      <c r="M109" s="258">
        <v>55</v>
      </c>
      <c r="N109" s="258">
        <v>59</v>
      </c>
    </row>
    <row r="110" spans="1:22" s="83" customFormat="1" ht="34.5" customHeight="1">
      <c r="A110" s="244" t="s">
        <v>614</v>
      </c>
      <c r="B110" s="84"/>
      <c r="C110" s="395"/>
      <c r="D110" s="396"/>
      <c r="E110" s="431"/>
      <c r="F110" s="432"/>
      <c r="G110" s="316" t="s">
        <v>47</v>
      </c>
      <c r="H110" s="318"/>
      <c r="I110" s="419"/>
      <c r="J110" s="256">
        <f t="shared" si="0"/>
        <v>150</v>
      </c>
      <c r="K110" s="237" t="str">
        <f t="shared" si="1"/>
        <v/>
      </c>
      <c r="L110" s="258">
        <v>36</v>
      </c>
      <c r="M110" s="258">
        <v>55</v>
      </c>
      <c r="N110" s="258">
        <v>59</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1041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533</v>
      </c>
      <c r="N131" s="98" t="s">
        <v>533</v>
      </c>
    </row>
    <row r="132" spans="1:22" s="83" customFormat="1" ht="34.5" customHeight="1">
      <c r="A132" s="244" t="s">
        <v>621</v>
      </c>
      <c r="B132" s="84"/>
      <c r="C132" s="295"/>
      <c r="D132" s="297"/>
      <c r="E132" s="319" t="s">
        <v>58</v>
      </c>
      <c r="F132" s="320"/>
      <c r="G132" s="320"/>
      <c r="H132" s="321"/>
      <c r="I132" s="388"/>
      <c r="J132" s="101"/>
      <c r="K132" s="102"/>
      <c r="L132" s="82">
        <v>36</v>
      </c>
      <c r="M132" s="82">
        <v>0</v>
      </c>
      <c r="N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55</v>
      </c>
      <c r="N137" s="82">
        <v>59</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36</v>
      </c>
      <c r="K157" s="264" t="str">
        <f t="shared" si="3"/>
        <v/>
      </c>
      <c r="L157" s="117">
        <v>36</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2</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8</v>
      </c>
      <c r="K269" s="81" t="str">
        <f t="shared" si="8"/>
        <v/>
      </c>
      <c r="L269" s="147">
        <v>4</v>
      </c>
      <c r="M269" s="147">
        <v>3</v>
      </c>
      <c r="N269" s="147">
        <v>1</v>
      </c>
    </row>
    <row r="270" spans="1:22" s="83" customFormat="1" ht="34.5" customHeight="1">
      <c r="A270" s="249" t="s">
        <v>725</v>
      </c>
      <c r="B270" s="120"/>
      <c r="C270" s="370"/>
      <c r="D270" s="370"/>
      <c r="E270" s="370"/>
      <c r="F270" s="370"/>
      <c r="G270" s="370" t="s">
        <v>148</v>
      </c>
      <c r="H270" s="370"/>
      <c r="I270" s="403"/>
      <c r="J270" s="266">
        <f t="shared" si="9"/>
        <v>6.8</v>
      </c>
      <c r="K270" s="81" t="str">
        <f t="shared" si="8"/>
        <v/>
      </c>
      <c r="L270" s="148">
        <v>3.4</v>
      </c>
      <c r="M270" s="148">
        <v>1.9</v>
      </c>
      <c r="N270" s="148">
        <v>1.5</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2</v>
      </c>
      <c r="M271" s="147">
        <v>4</v>
      </c>
      <c r="N271" s="147">
        <v>5</v>
      </c>
    </row>
    <row r="272" spans="1:22" s="83" customFormat="1" ht="34.5" customHeight="1">
      <c r="A272" s="249" t="s">
        <v>726</v>
      </c>
      <c r="B272" s="120"/>
      <c r="C272" s="371"/>
      <c r="D272" s="371"/>
      <c r="E272" s="371"/>
      <c r="F272" s="371"/>
      <c r="G272" s="370" t="s">
        <v>148</v>
      </c>
      <c r="H272" s="370"/>
      <c r="I272" s="403"/>
      <c r="J272" s="266">
        <f t="shared" si="9"/>
        <v>4.7</v>
      </c>
      <c r="K272" s="81" t="str">
        <f t="shared" si="8"/>
        <v/>
      </c>
      <c r="L272" s="148">
        <v>0.4</v>
      </c>
      <c r="M272" s="148">
        <v>1.8</v>
      </c>
      <c r="N272" s="148">
        <v>2.5</v>
      </c>
    </row>
    <row r="273" spans="1:14" s="83" customFormat="1" ht="34.5" customHeight="1">
      <c r="A273" s="249" t="s">
        <v>727</v>
      </c>
      <c r="B273" s="120"/>
      <c r="C273" s="370" t="s">
        <v>152</v>
      </c>
      <c r="D273" s="371"/>
      <c r="E273" s="371"/>
      <c r="F273" s="371"/>
      <c r="G273" s="370" t="s">
        <v>146</v>
      </c>
      <c r="H273" s="370"/>
      <c r="I273" s="403"/>
      <c r="J273" s="266">
        <f t="shared" si="9"/>
        <v>34</v>
      </c>
      <c r="K273" s="81" t="str">
        <f t="shared" si="8"/>
        <v/>
      </c>
      <c r="L273" s="147">
        <v>9</v>
      </c>
      <c r="M273" s="147">
        <v>13</v>
      </c>
      <c r="N273" s="147">
        <v>12</v>
      </c>
    </row>
    <row r="274" spans="1:14" s="83" customFormat="1" ht="34.5" customHeight="1">
      <c r="A274" s="249" t="s">
        <v>727</v>
      </c>
      <c r="B274" s="120"/>
      <c r="C274" s="371"/>
      <c r="D274" s="371"/>
      <c r="E274" s="371"/>
      <c r="F274" s="371"/>
      <c r="G274" s="370" t="s">
        <v>148</v>
      </c>
      <c r="H274" s="370"/>
      <c r="I274" s="403"/>
      <c r="J274" s="266">
        <f t="shared" si="9"/>
        <v>0.6</v>
      </c>
      <c r="K274" s="81" t="str">
        <f t="shared" si="8"/>
        <v/>
      </c>
      <c r="L274" s="148">
        <v>0</v>
      </c>
      <c r="M274" s="148">
        <v>0</v>
      </c>
      <c r="N274" s="148">
        <v>0.6</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0</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0.1</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0.5</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0.5</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168</v>
      </c>
      <c r="K392" s="81" t="str">
        <f t="shared" ref="K392:K397" si="12">IF(OR(COUNTIF(L392:N392,"未確認")&gt;0,COUNTIF(L392:N392,"~*")&gt;0),"※","")</f>
        <v/>
      </c>
      <c r="L392" s="147">
        <v>61</v>
      </c>
      <c r="M392" s="147">
        <v>63</v>
      </c>
      <c r="N392" s="147">
        <v>44</v>
      </c>
    </row>
    <row r="393" spans="1:22" s="83" customFormat="1" ht="34.5" customHeight="1">
      <c r="A393" s="249" t="s">
        <v>773</v>
      </c>
      <c r="B393" s="84"/>
      <c r="C393" s="369"/>
      <c r="D393" s="379"/>
      <c r="E393" s="319" t="s">
        <v>224</v>
      </c>
      <c r="F393" s="320"/>
      <c r="G393" s="320"/>
      <c r="H393" s="321"/>
      <c r="I393" s="342"/>
      <c r="J393" s="140">
        <f t="shared" si="11"/>
        <v>168</v>
      </c>
      <c r="K393" s="81" t="str">
        <f t="shared" si="12"/>
        <v/>
      </c>
      <c r="L393" s="147">
        <v>61</v>
      </c>
      <c r="M393" s="147">
        <v>63</v>
      </c>
      <c r="N393" s="147">
        <v>44</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row>
    <row r="396" spans="1:22" s="83" customFormat="1" ht="34.5" customHeight="1">
      <c r="A396" s="250" t="s">
        <v>776</v>
      </c>
      <c r="B396" s="1"/>
      <c r="C396" s="369"/>
      <c r="D396" s="319" t="s">
        <v>227</v>
      </c>
      <c r="E396" s="320"/>
      <c r="F396" s="320"/>
      <c r="G396" s="320"/>
      <c r="H396" s="321"/>
      <c r="I396" s="342"/>
      <c r="J396" s="140">
        <f t="shared" si="11"/>
        <v>50494</v>
      </c>
      <c r="K396" s="81" t="str">
        <f t="shared" si="12"/>
        <v/>
      </c>
      <c r="L396" s="147">
        <v>12177</v>
      </c>
      <c r="M396" s="147">
        <v>18158</v>
      </c>
      <c r="N396" s="147">
        <v>20159</v>
      </c>
    </row>
    <row r="397" spans="1:22" s="83" customFormat="1" ht="34.5" customHeight="1">
      <c r="A397" s="250" t="s">
        <v>777</v>
      </c>
      <c r="B397" s="119"/>
      <c r="C397" s="369"/>
      <c r="D397" s="319" t="s">
        <v>228</v>
      </c>
      <c r="E397" s="320"/>
      <c r="F397" s="320"/>
      <c r="G397" s="320"/>
      <c r="H397" s="321"/>
      <c r="I397" s="343"/>
      <c r="J397" s="140">
        <f t="shared" si="11"/>
        <v>167</v>
      </c>
      <c r="K397" s="81" t="str">
        <f t="shared" si="12"/>
        <v/>
      </c>
      <c r="L397" s="147">
        <v>59</v>
      </c>
      <c r="M397" s="147">
        <v>61</v>
      </c>
      <c r="N397" s="147">
        <v>47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170</v>
      </c>
      <c r="K405" s="81" t="str">
        <f t="shared" ref="K405:K422" si="14">IF(OR(COUNTIF(L405:N405,"未確認")&gt;0,COUNTIF(L405:N405,"~*")&gt;0),"※","")</f>
        <v/>
      </c>
      <c r="L405" s="147">
        <v>62</v>
      </c>
      <c r="M405" s="147">
        <v>62</v>
      </c>
      <c r="N405" s="147">
        <v>46</v>
      </c>
    </row>
    <row r="406" spans="1:22" s="83" customFormat="1" ht="34.5" customHeight="1">
      <c r="A406" s="251" t="s">
        <v>779</v>
      </c>
      <c r="B406" s="119"/>
      <c r="C406" s="368"/>
      <c r="D406" s="374" t="s">
        <v>233</v>
      </c>
      <c r="E406" s="376" t="s">
        <v>234</v>
      </c>
      <c r="F406" s="377"/>
      <c r="G406" s="377"/>
      <c r="H406" s="378"/>
      <c r="I406" s="360"/>
      <c r="J406" s="140">
        <f t="shared" si="13"/>
        <v>1</v>
      </c>
      <c r="K406" s="81" t="str">
        <f t="shared" si="14"/>
        <v/>
      </c>
      <c r="L406" s="147">
        <v>1</v>
      </c>
      <c r="M406" s="147">
        <v>0</v>
      </c>
      <c r="N406" s="147">
        <v>0</v>
      </c>
    </row>
    <row r="407" spans="1:22" s="83" customFormat="1" ht="34.5" customHeight="1">
      <c r="A407" s="251" t="s">
        <v>780</v>
      </c>
      <c r="B407" s="119"/>
      <c r="C407" s="368"/>
      <c r="D407" s="368"/>
      <c r="E407" s="319" t="s">
        <v>235</v>
      </c>
      <c r="F407" s="320"/>
      <c r="G407" s="320"/>
      <c r="H407" s="321"/>
      <c r="I407" s="360"/>
      <c r="J407" s="140">
        <f t="shared" si="13"/>
        <v>21</v>
      </c>
      <c r="K407" s="81" t="str">
        <f t="shared" si="14"/>
        <v/>
      </c>
      <c r="L407" s="147">
        <v>15</v>
      </c>
      <c r="M407" s="147">
        <v>4</v>
      </c>
      <c r="N407" s="147">
        <v>2</v>
      </c>
    </row>
    <row r="408" spans="1:22" s="83" customFormat="1" ht="34.5" customHeight="1">
      <c r="A408" s="251" t="s">
        <v>781</v>
      </c>
      <c r="B408" s="119"/>
      <c r="C408" s="368"/>
      <c r="D408" s="368"/>
      <c r="E408" s="319" t="s">
        <v>236</v>
      </c>
      <c r="F408" s="320"/>
      <c r="G408" s="320"/>
      <c r="H408" s="321"/>
      <c r="I408" s="360"/>
      <c r="J408" s="140">
        <f t="shared" si="13"/>
        <v>148</v>
      </c>
      <c r="K408" s="81" t="str">
        <f t="shared" si="14"/>
        <v/>
      </c>
      <c r="L408" s="147">
        <v>46</v>
      </c>
      <c r="M408" s="147">
        <v>58</v>
      </c>
      <c r="N408" s="147">
        <v>44</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167</v>
      </c>
      <c r="K413" s="81" t="str">
        <f t="shared" si="14"/>
        <v/>
      </c>
      <c r="L413" s="147">
        <v>59</v>
      </c>
      <c r="M413" s="147">
        <v>59</v>
      </c>
      <c r="N413" s="147">
        <v>49</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row>
    <row r="415" spans="1:22" s="83" customFormat="1" ht="34.5" customHeight="1">
      <c r="A415" s="251" t="s">
        <v>788</v>
      </c>
      <c r="B415" s="119"/>
      <c r="C415" s="368"/>
      <c r="D415" s="368"/>
      <c r="E415" s="319" t="s">
        <v>242</v>
      </c>
      <c r="F415" s="320"/>
      <c r="G415" s="320"/>
      <c r="H415" s="321"/>
      <c r="I415" s="360"/>
      <c r="J415" s="140">
        <f t="shared" si="13"/>
        <v>20</v>
      </c>
      <c r="K415" s="81" t="str">
        <f t="shared" si="14"/>
        <v/>
      </c>
      <c r="L415" s="147">
        <v>15</v>
      </c>
      <c r="M415" s="147">
        <v>3</v>
      </c>
      <c r="N415" s="147">
        <v>2</v>
      </c>
    </row>
    <row r="416" spans="1:22" s="83" customFormat="1" ht="34.5" customHeight="1">
      <c r="A416" s="251" t="s">
        <v>789</v>
      </c>
      <c r="B416" s="119"/>
      <c r="C416" s="368"/>
      <c r="D416" s="368"/>
      <c r="E416" s="319" t="s">
        <v>243</v>
      </c>
      <c r="F416" s="320"/>
      <c r="G416" s="320"/>
      <c r="H416" s="321"/>
      <c r="I416" s="360"/>
      <c r="J416" s="140">
        <f t="shared" si="13"/>
        <v>131</v>
      </c>
      <c r="K416" s="81" t="str">
        <f t="shared" si="14"/>
        <v/>
      </c>
      <c r="L416" s="147">
        <v>41</v>
      </c>
      <c r="M416" s="147">
        <v>46</v>
      </c>
      <c r="N416" s="147">
        <v>44</v>
      </c>
    </row>
    <row r="417" spans="1:22" s="83" customFormat="1" ht="34.5" customHeight="1">
      <c r="A417" s="251" t="s">
        <v>790</v>
      </c>
      <c r="B417" s="119"/>
      <c r="C417" s="368"/>
      <c r="D417" s="368"/>
      <c r="E417" s="319" t="s">
        <v>244</v>
      </c>
      <c r="F417" s="320"/>
      <c r="G417" s="320"/>
      <c r="H417" s="321"/>
      <c r="I417" s="360"/>
      <c r="J417" s="140">
        <f t="shared" si="13"/>
        <v>1</v>
      </c>
      <c r="K417" s="81" t="str">
        <f t="shared" si="14"/>
        <v/>
      </c>
      <c r="L417" s="147">
        <v>0</v>
      </c>
      <c r="M417" s="147">
        <v>1</v>
      </c>
      <c r="N417" s="147">
        <v>0</v>
      </c>
    </row>
    <row r="418" spans="1:22" s="83" customFormat="1" ht="34.5" customHeight="1">
      <c r="A418" s="251" t="s">
        <v>791</v>
      </c>
      <c r="B418" s="119"/>
      <c r="C418" s="368"/>
      <c r="D418" s="368"/>
      <c r="E418" s="319" t="s">
        <v>245</v>
      </c>
      <c r="F418" s="320"/>
      <c r="G418" s="320"/>
      <c r="H418" s="321"/>
      <c r="I418" s="360"/>
      <c r="J418" s="140">
        <f t="shared" si="13"/>
        <v>2</v>
      </c>
      <c r="K418" s="81" t="str">
        <f t="shared" si="14"/>
        <v/>
      </c>
      <c r="L418" s="147">
        <v>0</v>
      </c>
      <c r="M418" s="147">
        <v>2</v>
      </c>
      <c r="N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2</v>
      </c>
      <c r="K420" s="81" t="str">
        <f t="shared" si="14"/>
        <v/>
      </c>
      <c r="L420" s="147">
        <v>0</v>
      </c>
      <c r="M420" s="147">
        <v>2</v>
      </c>
      <c r="N420" s="147">
        <v>0</v>
      </c>
    </row>
    <row r="421" spans="1:22" s="83" customFormat="1" ht="34.5" customHeight="1">
      <c r="A421" s="251" t="s">
        <v>794</v>
      </c>
      <c r="B421" s="119"/>
      <c r="C421" s="368"/>
      <c r="D421" s="368"/>
      <c r="E421" s="319" t="s">
        <v>247</v>
      </c>
      <c r="F421" s="320"/>
      <c r="G421" s="320"/>
      <c r="H421" s="321"/>
      <c r="I421" s="360"/>
      <c r="J421" s="140">
        <f t="shared" si="13"/>
        <v>11</v>
      </c>
      <c r="K421" s="81" t="str">
        <f t="shared" si="14"/>
        <v/>
      </c>
      <c r="L421" s="147">
        <v>3</v>
      </c>
      <c r="M421" s="147">
        <v>5</v>
      </c>
      <c r="N421" s="147">
        <v>3</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167</v>
      </c>
      <c r="K430" s="193" t="str">
        <f>IF(OR(COUNTIF(L430:N430,"未確認")&gt;0,COUNTIF(L430:N430,"~*")&gt;0),"※","")</f>
        <v/>
      </c>
      <c r="L430" s="147">
        <v>59</v>
      </c>
      <c r="M430" s="147">
        <v>59</v>
      </c>
      <c r="N430" s="147">
        <v>49</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20</v>
      </c>
      <c r="K432" s="193" t="str">
        <f>IF(OR(COUNTIF(L432:N432,"未確認")&gt;0,COUNTIF(L432:N432,"~*")&gt;0),"※","")</f>
        <v/>
      </c>
      <c r="L432" s="147">
        <v>15</v>
      </c>
      <c r="M432" s="147">
        <v>3</v>
      </c>
      <c r="N432" s="147">
        <v>2</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147</v>
      </c>
      <c r="K433" s="193" t="str">
        <f>IF(OR(COUNTIF(L433:N433,"未確認")&gt;0,COUNTIF(L433:N433,"~*")&gt;0),"※","")</f>
        <v/>
      </c>
      <c r="L433" s="147">
        <v>44</v>
      </c>
      <c r="M433" s="147">
        <v>56</v>
      </c>
      <c r="N433" s="147">
        <v>47</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0</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0</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0</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0</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0</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31</v>
      </c>
      <c r="K646" s="201" t="str">
        <f t="shared" ref="K646:K660" si="33">IF(OR(COUNTIF(L646:N646,"未確認")&gt;0,COUNTIF(L646:N646,"*")&gt;0),"※","")</f>
        <v/>
      </c>
      <c r="L646" s="117">
        <v>31</v>
      </c>
      <c r="M646" s="117">
        <v>0</v>
      </c>
      <c r="N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24</v>
      </c>
      <c r="K648" s="201" t="str">
        <f t="shared" si="33"/>
        <v/>
      </c>
      <c r="L648" s="117">
        <v>24</v>
      </c>
      <c r="M648" s="117">
        <v>0</v>
      </c>
      <c r="N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23</v>
      </c>
      <c r="K683" s="201" t="str">
        <f>IF(OR(COUNTIF(L683:N683,"未確認")&gt;0,COUNTIF(L683:N683,"*")&gt;0),"※","")</f>
        <v/>
      </c>
      <c r="L683" s="117">
        <v>23</v>
      </c>
      <c r="M683" s="117">
        <v>0</v>
      </c>
      <c r="N683" s="117">
        <v>0</v>
      </c>
    </row>
    <row r="684" spans="1:22" s="118" customFormat="1" ht="42" customHeight="1">
      <c r="A684" s="252" t="s">
        <v>960</v>
      </c>
      <c r="B684" s="119"/>
      <c r="C684" s="319" t="s">
        <v>498</v>
      </c>
      <c r="D684" s="320"/>
      <c r="E684" s="320"/>
      <c r="F684" s="320"/>
      <c r="G684" s="320"/>
      <c r="H684" s="321"/>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84DA794-6A3E-42BC-80DC-5001C749F004}"/>
    <hyperlink ref="J71:L71" location="病院!B464" display="・手術の状況" xr:uid="{9494DEF8-6EB3-4BD1-9FEB-9457611EDD9C}"/>
    <hyperlink ref="J72:L72" location="病院!B500" display="・がん、脳卒中、心筋梗塞、分娩、精神医療への対応状況" xr:uid="{D3332E65-8471-4CC7-9488-D003C2B6F766}"/>
    <hyperlink ref="J73:L73" location="病院!B541" display="・重症患者への対応状況" xr:uid="{5973F135-52EF-4F24-B202-2AFFBBB3D656}"/>
    <hyperlink ref="J74:L74" location="病院!B586" display="・救急医療の実施状況" xr:uid="{80947C70-D029-476F-917B-84A733221583}"/>
    <hyperlink ref="J75:L75" location="病院!B609" display="・急性期後の支援、在宅復帰の支援の状況" xr:uid="{6D0019F9-4DD0-48A0-B44A-BB00E326C2F0}"/>
    <hyperlink ref="J76:L76" location="病院!B627" display="・全身管理の状況" xr:uid="{D13B3040-4E69-470B-8FDA-907BB21865AE}"/>
    <hyperlink ref="J78:L78" location="病院!B679" display="・長期療養患者の受入状況" xr:uid="{6DCB7B8E-E0FD-4B80-9B13-54C6422DB27F}"/>
    <hyperlink ref="J77:L77" location="病院!B642" display="・リハビリテーションの実施状況" xr:uid="{460F7FC5-FDF4-4729-9A67-07FDEA42F283}"/>
    <hyperlink ref="J79:L79" location="病院!B689" display="・重度の障害児等の受入状況" xr:uid="{929781A9-4C2A-459F-9483-E57077BA6FE0}"/>
    <hyperlink ref="J80:L80" location="病院!B702" display="・医科歯科の連携状況" xr:uid="{F02BE2CB-71C3-49ED-A49C-5873A82AD94C}"/>
    <hyperlink ref="M71:N71" location="'病院(H30案)'!B448" display="・手術の状況" xr:uid="{143BDD9D-C297-42E9-ADD5-80C91B3E4272}"/>
    <hyperlink ref="M72:N72" location="'病院(H30案)'!B484" display="・がん、脳卒中、心筋梗塞、分娩、精神医療への対応状況" xr:uid="{2EC0BE45-A14B-41E1-9E5C-FF37AC152A99}"/>
    <hyperlink ref="M73:N73" location="'病院(H30案)'!B525" display="・重症患者への対応状況" xr:uid="{A9613600-DC10-4702-90F3-FA16BBA86E9F}"/>
    <hyperlink ref="M74:N74" location="'病院(H30案)'!B570" display="・救急医療の実施状況" xr:uid="{26C2F932-6993-4569-98D0-16AFD182BCEE}"/>
    <hyperlink ref="M75:N75" location="'病院(H30案)'!B593" display="・急性期後の支援、在宅復帰の支援の状況" xr:uid="{B73A4387-C78B-4B91-8F6E-84A4FB513408}"/>
    <hyperlink ref="C71:G71" location="病院!B87" display="・設置主体" xr:uid="{FC08A5A9-E17E-4933-B1F8-00EAA15F2274}"/>
    <hyperlink ref="C72:G72" location="病院!B95" display="・病床の状況" xr:uid="{E6513AF4-746F-4880-A4D2-768CBD3B7B51}"/>
    <hyperlink ref="C73:G73" location="病院!B116" display="・診療科" xr:uid="{02062C41-8917-4929-AD71-B7D521A13480}"/>
    <hyperlink ref="C74:G74" location="病院!B127" display="・入院基本料・特定入院料及び届出病床数" xr:uid="{C261AB86-9A9F-4EBF-AF8A-889625A89E52}"/>
    <hyperlink ref="C75:G75" location="病院!B141" display="・算定する入院基本用・特定入院料等の状況" xr:uid="{77062275-6E70-437E-99AE-980A6D09C2F7}"/>
    <hyperlink ref="C76:G76" location="病院!B224" display="・DPC医療機関群の種類" xr:uid="{B921F74D-5058-471B-9671-0B2380D301E4}"/>
    <hyperlink ref="C77:G77" location="病院!B232" display="・救急告示病院、二次救急医療施設、三次救急医療施設の告示・認定の有無" xr:uid="{09A23B55-FE96-4606-9A34-57F4892CB50C}"/>
    <hyperlink ref="C78:F78" location="病院!B242" display="・承認の有無" xr:uid="{448E61E6-3CBA-48D8-A383-42EEB2D9C19B}"/>
    <hyperlink ref="C79:F79" location="病院!B251" display="・診療報酬の届出の有無" xr:uid="{230D8146-5E0A-4849-9AE5-41F83DA01899}"/>
    <hyperlink ref="C80:F80" location="病院!B261" display="・職員数の状況" xr:uid="{564979CB-ABBA-493B-9152-89586357ADBF}"/>
    <hyperlink ref="C81:F81" location="病院!B320" display="・退院調整部門の設置状況" xr:uid="{15C48235-5A2E-4941-AB0C-49285E9AC895}"/>
    <hyperlink ref="C82:F82" location="病院!B340" display="・医療機器の台数" xr:uid="{3461E24B-44B1-41B2-A674-3F84C7BFFEF8}"/>
    <hyperlink ref="C83:G83" location="病院!B365" display="・過去1年間の間に病棟の再編・見直しがあった場合の報告対象期間" xr:uid="{C5C660C9-EA3A-438D-837B-D8E10E0CFF56}"/>
    <hyperlink ref="H71:I71" location="病院!B388" display="・入院患者の状況（年間）" xr:uid="{C86CF4A3-B253-4225-9821-58C084687AB1}"/>
    <hyperlink ref="H72:I72" location="病院!B401" display="・入院患者の状況（年間／入棟前の場所・退棟先の場所の状況）" xr:uid="{821E79E1-1AA4-4903-B06E-B0F00BB45C72}"/>
    <hyperlink ref="H73:I73" location="病院!B426" display="・退院後に在宅医療を必要とする患者の状況" xr:uid="{6E718FB7-FE16-4415-BB49-75AF3009187D}"/>
    <hyperlink ref="H74:I74" location="病院!B438" display="・看取りを行った患者数" xr:uid="{747D15C0-3B84-4CA4-9936-BC43DCF4776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2019-11-15T06:35:15Z</dcterms:modified>
</cp:coreProperties>
</file>