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B25A5A4-1965-4DD5-9E40-48FB3B8B09B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<sst xmlns="http://schemas.openxmlformats.org/spreadsheetml/2006/main" count="3324" uniqueCount="1056">
  <si>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</si>
  <si>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</si>
  <si>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</si>
  <si>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</si>
  <si>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</si>
  <si>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</si>
  <si>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</si>
  <si>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</si>
  <si>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</si>
  <si>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</si>
  <si>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</si>
  <si>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</si>
  <si>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</si>
  <si>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</si>
  <si>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</si>
  <si>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</si>
  <si>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</si>
  <si>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</si>
  <si>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</si>
  <si>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</si>
  <si>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</si>
  <si>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</si>
  <si>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</si>
  <si>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</si>
  <si>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</si>
  <si>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</si>
  <si>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</si>
  <si>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</si>
  <si>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</si>
  <si>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</si>
  <si>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</si>
  <si>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</si>
  <si>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</si>
  <si>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</si>
  <si>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</si>
  <si>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</si>
  <si>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</si>
  <si>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</si>
  <si>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</si>
  <si>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</si>
  <si>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</si>
  <si>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</si>
  <si>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</si>
  <si>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</si>
  <si>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</si>
  <si>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</si>
  <si>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</si>
  <si>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</si>
  <si>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</si>
  <si>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</si>
  <si>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</si>
  <si>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</si>
  <si>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</si>
  <si>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</si>
  <si>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</si>
  <si>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</si>
  <si>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</si>
  <si>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</si>
  <si>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</si>
  <si>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</si>
  <si>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</si>
  <si>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</si>
  <si>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</si>
  <si>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</si>
  <si>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</si>
  <si>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</si>
  <si>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</si>
  <si>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</si>
  <si>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</si>
  <si>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</si>
  <si>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</si>
  <si>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</si>
  <si>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</si>
  <si>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</si>
  <si>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</si>
  <si>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</si>
  <si>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</si>
  <si>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</si>
  <si>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</si>
  <si>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</si>
  <si>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</si>
  <si>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</si>
  <si>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</si>
  <si>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</si>
  <si>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</si>
  <si>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</si>
  <si>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</si>
  <si>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</si>
  <si>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</si>
  <si>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</si>
  <si>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</si>
  <si>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</si>
  <si>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</si>
  <si>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</si>
  <si>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</si>
  <si>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</si>
  <si>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</si>
  <si>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</si>
  <si>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</si>
  <si>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</si>
  <si>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</si>
  <si>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</si>
  <si>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</si>
  <si>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</si>
  <si>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</si>
  <si>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</si>
  <si>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</si>
  <si>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</si>
  <si>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</si>
  <si>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</si>
  <si>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</si>
  <si>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</si>
  <si>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</si>
  <si>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</si>
  <si>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</si>
  <si>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</si>
  <si>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</si>
  <si>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</si>
  <si>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</si>
  <si>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</si>
  <si>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</si>
  <si>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</si>
  <si>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</si>
  <si>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</si>
  <si>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</si>
  <si>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</si>
  <si>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</si>
  <si>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</si>
  <si>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</si>
  <si>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</si>
  <si>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</si>
  <si>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</si>
  <si>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</si>
  <si>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</si>
  <si>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</si>
  <si>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</si>
  <si>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</si>
  <si>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</si>
  <si>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</si>
  <si>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</si>
  <si>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</si>
  <si>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</si>
  <si>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</si>
  <si>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</si>
  <si>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</si>
  <si>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</si>
  <si>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</si>
  <si>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</si>
  <si>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</si>
  <si>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</si>
  <si>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</si>
  <si>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</si>
  <si>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</si>
  <si>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</si>
  <si>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</si>
  <si>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</si>
  <si>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</si>
  <si>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</si>
  <si>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</si>
  <si>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</si>
  <si>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</si>
  <si>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</si>
  <si>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</si>
  <si>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</si>
  <si>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</si>
  <si>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</si>
  <si>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</si>
  <si>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</si>
  <si>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</si>
  <si>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</si>
  <si>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</si>
  <si>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</si>
  <si>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</si>
  <si>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</si>
  <si>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</si>
  <si>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</si>
  <si>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</si>
  <si>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</si>
  <si>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</si>
  <si>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</si>
  <si>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</si>
  <si>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</si>
  <si>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</si>
  <si>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</si>
  <si>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</si>
  <si>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</si>
  <si>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</si>
  <si>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</si>
  <si>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</si>
  <si>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</si>
  <si>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</si>
  <si>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</si>
  <si>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</si>
  <si>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</si>
  <si>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</si>
  <si>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</si>
  <si>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</si>
  <si>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</si>
  <si>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</si>
  <si>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</si>
  <si>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</si>
  <si>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</si>
  <si>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</si>
  <si>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</si>
  <si>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</si>
  <si>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</si>
  <si>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</si>
  <si>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</si>
  <si>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</si>
  <si>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</si>
  <si>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</si>
  <si>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</si>
  <si>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</si>
  <si>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</si>
  <si>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</si>
  <si>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</si>
  <si>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</si>
  <si>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</si>
  <si>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</si>
  <si>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</si>
  <si>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</si>
  <si>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</si>
  <si>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</si>
  <si>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</si>
  <si>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</si>
  <si>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</si>
  <si>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</si>
  <si>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</si>
  <si>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</si>
  <si>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</si>
  <si>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</si>
  <si>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</si>
  <si>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</si>
  <si>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</si>
  <si>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</si>
  <si>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</si>
  <si>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</si>
  <si>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</si>
  <si>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</si>
  <si>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</si>
  <si>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</si>
  <si>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</si>
  <si>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</si>
  <si>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</si>
  <si>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</si>
  <si>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</si>
  <si>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</si>
  <si>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</si>
  <si>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</si>
  <si>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</si>
  <si>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</si>
  <si>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</si>
  <si>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</si>
  <si>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</si>
  <si>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</si>
  <si>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</si>
  <si>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</si>
  <si>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</si>
  <si>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</si>
  <si>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</si>
  <si>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</si>
  <si>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</si>
  <si>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</si>
  <si>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</si>
  <si>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</si>
  <si>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</si>
  <si>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</si>
  <si>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</si>
  <si>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</si>
  <si>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</si>
  <si>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</si>
  <si>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</si>
  <si>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</si>
  <si>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</si>
  <si>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</si>
  <si>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</si>
  <si>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</si>
  <si>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</si>
  <si>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</si>
  <si>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</si>
  <si>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</si>
  <si>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</si>
  <si>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</si>
  <si>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</si>
  <si>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</si>
  <si>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</si>
  <si>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</si>
  <si>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</si>
  <si>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</si>
  <si>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</si>
  <si>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</si>
  <si>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</si>
  <si>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</si>
  <si>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</si>
  <si>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</si>
  <si>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</si>
  <si>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</si>
  <si>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</si>
  <si>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</si>
  <si>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</si>
  <si>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</si>
  <si>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</si>
  <si>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</si>
  <si>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</si>
  <si>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</si>
  <si>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</si>
  <si>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</si>
  <si>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</si>
  <si>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</si>
  <si>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</si>
  <si>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</si>
  <si>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</si>
  <si>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</si>
  <si>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</si>
  <si>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</si>
  <si>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</si>
  <si>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</si>
  <si>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</si>
  <si>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</si>
  <si>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</si>
  <si>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</si>
  <si>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</si>
  <si>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</si>
  <si>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</si>
  <si>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</si>
  <si>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</si>
  <si>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</si>
  <si>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</si>
  <si>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</si>
  <si>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</si>
  <si>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</si>
  <si>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</si>
  <si>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</si>
  <si>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</si>
  <si>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</si>
  <si>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</si>
  <si>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</si>
  <si>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</si>
  <si>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</si>
  <si>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</si>
  <si>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</si>
  <si>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</si>
  <si>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</si>
  <si>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</si>
  <si>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</si>
  <si>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</si>
  <si>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</si>
  <si>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</si>
  <si>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</si>
  <si>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</si>
  <si>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</si>
  <si>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</si>
  <si>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</si>
  <si>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</si>
  <si>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</si>
  <si>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</si>
  <si>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</si>
  <si>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</si>
  <si>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</si>
  <si>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</si>
  <si>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</si>
  <si>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</si>
  <si>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</si>
  <si>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</si>
  <si>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</si>
  <si>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</si>
  <si>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</si>
  <si>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</si>
  <si>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</si>
  <si>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</si>
  <si>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</si>
  <si>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</si>
  <si>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</si>
  <si>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</si>
  <si>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</si>
  <si>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</si>
  <si>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</si>
  <si>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</si>
  <si>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</si>
  <si>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</si>
  <si>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</si>
  <si>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</si>
  <si>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</si>
  <si>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</si>
  <si>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</si>
  <si>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</si>
  <si>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</si>
  <si>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</si>
  <si>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</si>
  <si>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</si>
  <si>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</si>
  <si>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</si>
  <si>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</si>
  <si>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</si>
  <si>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</si>
  <si>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</si>
  <si>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</si>
  <si>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</si>
  <si>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</si>
  <si>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</si>
  <si>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</si>
  <si>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</si>
  <si>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</si>
  <si>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</si>
  <si>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</si>
  <si>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</si>
  <si>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</si>
  <si>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</si>
  <si>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</si>
  <si>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</si>
  <si>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</si>
  <si>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</si>
  <si>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</si>
  <si>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</si>
  <si>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</si>
  <si>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</si>
  <si>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</si>
  <si>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</si>
  <si>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</si>
  <si>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</si>
  <si>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</si>
  <si>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</si>
  <si>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</si>
  <si>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</si>
  <si>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</si>
  <si>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</si>
  <si>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</si>
  <si>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</si>
  <si>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</si>
  <si>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</si>
  <si>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</si>
  <si>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</si>
  <si>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</si>
  <si>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</si>
  <si>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</si>
  <si>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</si>
  <si>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</si>
  <si>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</si>
  <si>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</si>
  <si>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</si>
  <si>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</si>
  <si>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</si>
  <si>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</si>
  <si>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</si>
  <si>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</si>
  <si>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</si>
  <si>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</si>
  <si>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</si>
  <si>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</si>
  <si>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</si>
  <si>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</si>
  <si>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</si>
  <si>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</si>
  <si>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</si>
  <si>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</si>
  <si>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</si>
  <si>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</si>
  <si>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</si>
  <si>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</si>
  <si>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</si>
  <si>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</si>
  <si>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</si>
  <si>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</si>
  <si>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</si>
  <si>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</si>
  <si>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</si>
  <si>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</si>
  <si>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</si>
  <si>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</si>
  <si>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</si>
  <si>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</si>
  <si>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</si>
  <si>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</si>
  <si>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</si>
  <si>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</si>
  <si>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</si>
  <si>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</si>
  <si>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</si>
  <si>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</si>
  <si>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</si>
  <si>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</si>
  <si>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</si>
  <si>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</si>
  <si>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</si>
  <si>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</si>
  <si>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</si>
  <si>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</si>
  <si>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</si>
  <si>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</si>
  <si>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</si>
  <si>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</si>
  <si>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</si>
  <si>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</si>
  <si>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</si>
  <si>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</si>
  <si>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</si>
  <si>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</si>
  <si>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</si>
  <si>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</si>
  <si>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</si>
  <si>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</si>
  <si>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</si>
  <si>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</si>
  <si>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</si>
  <si>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</si>
  <si>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</si>
  <si>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</si>
  <si>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</si>
  <si>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</si>
  <si>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</si>
  <si>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</si>
  <si>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</si>
  <si>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</si>
  <si>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</si>
  <si>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</si>
  <si>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</si>
  <si>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</si>
  <si>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</si>
  <si>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</si>
  <si>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</si>
  <si>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</si>
  <si>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</si>
  <si>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</si>
  <si>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</si>
  <si>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</si>
  <si>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</si>
  <si>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</si>
  <si>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</si>
  <si>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</si>
  <si>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</si>
  <si>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</si>
  <si>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</si>
  <si>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</si>
  <si>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</si>
  <si>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</si>
  <si>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</si>
  <si>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</si>
  <si>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</si>
  <si>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</si>
  <si>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</si>
  <si>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</si>
  <si>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</si>
  <si>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</si>
  <si>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</si>
  <si>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</si>
  <si>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</si>
  <si>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</si>
  <si>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</si>
  <si>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</si>
  <si>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</si>
  <si>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</si>
  <si>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</si>
  <si>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</si>
  <si>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</si>
  <si>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</si>
  <si>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</si>
  <si>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</si>
  <si>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</si>
  <si>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</si>
  <si>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</si>
  <si>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</si>
  <si>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</si>
  <si>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</si>
  <si>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</si>
  <si>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</si>
  <si>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</si>
  <si>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</si>
  <si>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</si>
  <si>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</si>
  <si>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</si>
  <si>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</si>
  <si>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</si>
  <si>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</si>
  <si>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</si>
  <si>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</si>
  <si>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</si>
  <si>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</si>
  <si>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</si>
  <si>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</si>
  <si>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</si>
  <si>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</si>
  <si>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</si>
  <si>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</si>
  <si>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</si>
  <si>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</si>
  <si>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</si>
  <si>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</si>
  <si>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</si>
  <si>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</si>
  <si>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</si>
  <si>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</si>
  <si>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</si>
  <si>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</si>
  <si>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</si>
  <si>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</si>
  <si>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</si>
  <si>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</si>
  <si>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</si>
  <si>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</si>
  <si>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</si>
  <si>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</si>
  <si>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</si>
  <si>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</si>
  <si>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</si>
  <si>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</si>
  <si>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</si>
  <si>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</si>
  <si>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</si>
  <si>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</si>
  <si>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</si>
  <si>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</si>
  <si>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</si>
  <si>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</si>
  <si>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</si>
  <si>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</si>
  <si>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</si>
  <si>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</si>
  <si>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</si>
  <si>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</si>
  <si>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</si>
  <si>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</si>
  <si>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</si>
  <si>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</si>
  <si>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</si>
  <si>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</si>
  <si>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</si>
  <si>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</si>
  <si>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</si>
  <si>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</si>
  <si>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</si>
  <si>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</si>
  <si>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</si>
  <si>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</si>
  <si>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</si>
  <si>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</si>
  <si>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</si>
  <si>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</si>
  <si>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</si>
  <si>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</si>
  <si>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</si>
  <si>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</si>
  <si>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</si>
  <si>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</si>
  <si>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</si>
  <si>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</si>
  <si>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</si>
  <si>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</si>
  <si>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</si>
  <si>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</si>
  <si>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</si>
  <si>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</si>
  <si>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</si>
  <si>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</si>
  <si>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</si>
  <si>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</si>
  <si>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</si>
  <si>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</si>
  <si>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</si>
  <si>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</si>
  <si>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</si>
  <si>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</si>
  <si>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</si>
  <si>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</si>
  <si>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</si>
  <si>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</si>
  <si>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</si>
  <si>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</si>
  <si>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</si>
  <si>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</si>
  <si>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</si>
  <si>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</si>
  <si>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</si>
  <si>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</si>
  <si>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</si>
  <si>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</si>
  <si>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</si>
  <si>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</si>
  <si>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</si>
  <si>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</si>
  <si>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</si>
  <si>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</si>
  <si>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</si>
  <si>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</si>
  <si>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</si>
  <si>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</si>
  <si>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</si>
  <si>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</si>
  <si>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</si>
  <si>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</si>
  <si>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</si>
  <si>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</si>
  <si>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</si>
  <si>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</si>
  <si>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</si>
  <si>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</si>
  <si>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</si>
  <si>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</si>
  <si>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</si>
  <si>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</si>
  <si>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</si>
  <si>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</si>
  <si>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</si>
  <si>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</si>
  <si>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</si>
  <si>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</si>
  <si>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</si>
  <si>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</si>
  <si>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</si>
  <si>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</si>
  <si>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</si>
  <si>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</si>
  <si>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</si>
  <si>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</si>
  <si>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</si>
  <si>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</si>
  <si>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</si>
  <si>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</si>
  <si>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</si>
  <si>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</si>
  <si>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</si>
  <si>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</si>
  <si>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</si>
  <si>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</si>
  <si>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</si>
  <si>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</si>
  <si>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</si>
  <si>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</si>
  <si>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</si>
  <si>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</si>
  <si>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</si>
  <si>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</si>
  <si>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</si>
  <si>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</si>
  <si>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</si>
  <si>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</si>
  <si>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</si>
  <si>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</si>
  <si>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</si>
  <si>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</si>
  <si>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</si>
  <si>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</si>
  <si>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</si>
  <si>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</si>
  <si>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</si>
  <si>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</si>
  <si>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</si>
  <si>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</si>
  <si>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</si>
  <si>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</si>
  <si>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</si>
  <si>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</si>
  <si>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</si>
  <si>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</si>
  <si>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</si>
  <si>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</si>
  <si>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</si>
  <si>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</si>
  <si>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</si>
  <si>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</si>
  <si>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</si>
  <si>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</si>
  <si>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</si>
  <si>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</si>
  <si>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</si>
  <si>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</si>
  <si>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</si>
  <si>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</si>
  <si>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</si>
  <si>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</si>
  <si>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</si>
  <si>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</si>
  <si>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</si>
  <si>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</si>
  <si>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</si>
  <si>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</si>
  <si>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</si>
  <si>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</si>
  <si>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</si>
  <si>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</si>
  <si>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</si>
  <si>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</si>
  <si>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</si>
  <si>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</si>
  <si>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</si>
  <si>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</si>
  <si>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</si>
  <si>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</si>
  <si>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</si>
  <si>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</si>
  <si>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</si>
  <si>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</si>
  <si>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</si>
  <si>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</si>
  <si>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</si>
  <si>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</si>
  <si>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</si>
  <si>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</si>
  <si>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</si>
  <si>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</si>
  <si>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</si>
  <si>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</si>
  <si>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</si>
  <si>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</si>
  <si>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</si>
  <si>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</si>
  <si>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</si>
  <si>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</si>
  <si>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</si>
  <si>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</si>
  <si>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</si>
  <si>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</si>
  <si>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</si>
  <si>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</si>
  <si>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</si>
  <si>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</si>
  <si>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</si>
  <si>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</si>
  <si>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</si>
  <si>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</si>
  <si>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</si>
  <si>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</si>
  <si>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</si>
  <si>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</si>
  <si>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</si>
  <si>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</si>
  <si>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</si>
  <si>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</si>
  <si>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</si>
  <si>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</si>
  <si>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</si>
  <si>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</si>
  <si>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</si>
  <si>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</si>
  <si>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</si>
  <si>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</si>
  <si>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</si>
  <si>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</si>
  <si>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</si>
  <si>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</si>
  <si>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</si>
  <si>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</si>
  <si>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</si>
  <si>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</si>
  <si>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</si>
  <si>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</si>
  <si>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</si>
  <si>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</si>
  <si>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</si>
  <si>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</si>
  <si>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</si>
  <si>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</si>
  <si>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</si>
  <si>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</si>
  <si>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</si>
  <si>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</si>
  <si>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</si>
  <si>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</si>
  <si>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</si>
  <si>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</si>
  <si>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</si>
  <si>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</si>
  <si>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</si>
  <si>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</si>
  <si>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</si>
  <si>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</si>
  <si>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</si>
  <si>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</si>
  <si>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</si>
  <si>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</si>
  <si>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</si>
  <si>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</si>
  <si>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</si>
  <si>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</si>
  <si>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</si>
  <si>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</si>
  <si>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</si>
  <si>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</si>
  <si>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</si>
  <si>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</si>
  <si>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</si>
  <si>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</si>
  <si>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</si>
  <si>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</si>
  <si>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</si>
  <si>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</si>
  <si>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</si>
  <si>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</si>
  <si>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</si>
  <si>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</si>
  <si>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</si>
  <si>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</si>
  <si>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</si>
  <si>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</si>
  <si>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</si>
  <si>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</si>
  <si>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</si>
  <si>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</si>
  <si>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</si>
  <si>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</si>
  <si>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</si>
  <si>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</si>
  <si>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</si>
  <si>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</si>
  <si>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</si>
  <si>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</si>
  <si>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</si>
  <si>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</si>
  <si>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</si>
  <si>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</si>
  <si>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</si>
  <si>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</si>
  <si>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</si>
  <si>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</si>
  <si>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</si>
  <si>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</si>
  <si>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</si>
  <si>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</si>
  <si>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</si>
  <si>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</si>
  <si>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</si>
  <si>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</si>
  <si>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</si>
  <si>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</si>
  <si>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</si>
  <si>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</si>
  <si>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</si>
  <si>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</si>
  <si>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</si>
  <si>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</si>
  <si>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</si>
  <si>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</si>
  <si>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</si>
  <si>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</si>
  <si>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</si>
  <si>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</si>
  <si>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</si>
  <si>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</si>
  <si>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</si>
  <si>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</si>
  <si>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</si>
  <si>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</si>
  <si>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</si>
  <si>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</si>
  <si>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</si>
  <si>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</si>
  <si>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</si>
  <si>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</si>
  <si>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</si>
  <si>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</si>
  <si>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</si>
  <si>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</si>
  <si>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</si>
  <si>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</si>
  <si>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</si>
  <si>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</si>
  <si>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</si>
  <si>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</si>
  <si>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</si>
  <si>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</si>
  <si>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</si>
  <si>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</si>
  <si>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</si>
  <si>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</si>
  <si>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</si>
  <si>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</si>
  <si>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</si>
  <si>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</si>
  <si>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</si>
  <si>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</si>
  <si>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</si>
  <si>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</si>
  <si>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</si>
  <si>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</si>
  <si>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</si>
  <si>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</si>
  <si>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</si>
  <si>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</si>
  <si>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</si>
  <si>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</si>
  <si>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</si>
  <si>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</si>
  <si>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</si>
  <si>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</si>
  <si>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</si>
  <si>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</si>
  <si>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</si>
  <si>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</si>
  <si>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</si>
  <si>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</si>
  <si>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</si>
  <si>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</si>
  <si>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</si>
  <si>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</si>
  <si>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</si>
  <si>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</si>
  <si>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</si>
  <si>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</si>
  <si>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</si>
  <si>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</si>
  <si>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</si>
  <si>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</si>
  <si>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</si>
  <si>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</si>
  <si>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</si>
  <si>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</si>
  <si>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</si>
  <si>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</si>
  <si>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</si>
  <si>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</si>
  <si>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</si>
  <si>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</si>
  <si>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</si>
  <si>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</si>
  <si>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</si>
  <si>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</si>
  <si>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</si>
  <si>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</si>
  <si>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</si>
  <si>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</si>
  <si>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</si>
  <si>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</si>
  <si>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</si>
  <si>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</si>
  <si>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</si>
  <si>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</si>
  <si>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</si>
  <si>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</si>
  <si>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</si>
  <si>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</si>
  <si>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</si>
  <si>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</si>
  <si>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</si>
  <si>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</si>
  <si>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</si>
  <si>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医療法人社団天宣会北柏リハビリ総合病院</t>
    <phoneticPr fontId="3"/>
  </si>
  <si>
    <t>〒277-0004 柏市柏下２６５</t>
    <phoneticPr fontId="3"/>
  </si>
  <si>
    <t>〇</t>
  </si>
  <si>
    <t>医療法人</t>
  </si>
  <si>
    <t>複数の診療科で活用</t>
  </si>
  <si>
    <t>内科</t>
  </si>
  <si>
    <t>神経内科</t>
  </si>
  <si>
    <t>血液内科</t>
  </si>
  <si>
    <t>ＤＰＣ病院ではない</t>
  </si>
  <si>
    <t>有</t>
  </si>
  <si>
    <t>看護必要度Ⅱ</t>
    <phoneticPr fontId="3"/>
  </si>
  <si>
    <t>１A病棟</t>
  </si>
  <si>
    <t>回復期機能</t>
  </si>
  <si>
    <t>整形外科</t>
  </si>
  <si>
    <t>リハビリテーション科</t>
  </si>
  <si>
    <t>回復期ﾘﾊﾋﾞﾘﾃｰｼｮﾝ病棟入院料３</t>
  </si>
  <si>
    <t>-</t>
    <phoneticPr fontId="3"/>
  </si>
  <si>
    <t>１B病棟</t>
  </si>
  <si>
    <t>腎臓内科</t>
  </si>
  <si>
    <t>２C病棟</t>
  </si>
  <si>
    <t>慢性期機能</t>
  </si>
  <si>
    <t>３E病棟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</si>
</sst>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43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1045</v>
      </c>
      <c r="M9" s="282" t="s">
        <v>1051</v>
      </c>
      <c r="N9" s="282" t="s">
        <v>1053</v>
      </c>
      <c r="O9" s="282" t="s">
        <v>1055</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t="s">
        <v>1036</v>
      </c>
      <c r="M12" s="29" t="s">
        <v>1036</v>
      </c>
      <c r="N12" s="29"/>
      <c r="O12" s="29" t="s">
        <v>1036</v>
      </c>
    </row>
    <row r="13" spans="1:22" s="21" customFormat="1" ht="34.5" customHeight="1">
      <c r="A13" s="244" t="s">
        <v>606</v>
      </c>
      <c r="B13" s="17"/>
      <c r="C13" s="19"/>
      <c r="D13" s="19"/>
      <c r="E13" s="19"/>
      <c r="F13" s="19"/>
      <c r="G13" s="19"/>
      <c r="H13" s="20"/>
      <c r="I13" s="421" t="s">
        <v>5</v>
      </c>
      <c r="J13" s="421"/>
      <c r="K13" s="421"/>
      <c r="L13" s="28"/>
      <c r="M13" s="28"/>
      <c r="N13" s="28" t="s">
        <v>1036</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1045</v>
      </c>
      <c r="M22" s="282" t="s">
        <v>1051</v>
      </c>
      <c r="N22" s="282" t="s">
        <v>1053</v>
      </c>
      <c r="O22" s="282" t="s">
        <v>1055</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t="s">
        <v>1036</v>
      </c>
      <c r="M25" s="29" t="s">
        <v>1036</v>
      </c>
      <c r="N25" s="29"/>
      <c r="O25" s="29" t="s">
        <v>1036</v>
      </c>
    </row>
    <row r="26" spans="1:22" s="21" customFormat="1" ht="34.5" customHeight="1">
      <c r="A26" s="244" t="s">
        <v>607</v>
      </c>
      <c r="B26" s="17"/>
      <c r="C26" s="19"/>
      <c r="D26" s="19"/>
      <c r="E26" s="19"/>
      <c r="F26" s="19"/>
      <c r="G26" s="19"/>
      <c r="H26" s="20"/>
      <c r="I26" s="302" t="s">
        <v>5</v>
      </c>
      <c r="J26" s="303"/>
      <c r="K26" s="304"/>
      <c r="L26" s="28"/>
      <c r="M26" s="28"/>
      <c r="N26" s="28" t="s">
        <v>1036</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1045</v>
      </c>
      <c r="M35" s="282" t="s">
        <v>1051</v>
      </c>
      <c r="N35" s="282" t="s">
        <v>1053</v>
      </c>
      <c r="O35" s="282" t="s">
        <v>1055</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1045</v>
      </c>
      <c r="M44" s="282" t="s">
        <v>1051</v>
      </c>
      <c r="N44" s="282" t="s">
        <v>1053</v>
      </c>
      <c r="O44" s="282" t="s">
        <v>1055</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1045</v>
      </c>
      <c r="M89" s="262" t="s">
        <v>1051</v>
      </c>
      <c r="N89" s="262" t="s">
        <v>1053</v>
      </c>
      <c r="O89" s="262" t="s">
        <v>1055</v>
      </c>
    </row>
    <row r="90" spans="1:23" s="21" customFormat="1">
      <c r="A90" s="243"/>
      <c r="B90" s="1"/>
      <c r="C90" s="3"/>
      <c r="D90" s="3"/>
      <c r="E90" s="3"/>
      <c r="F90" s="3"/>
      <c r="G90" s="3"/>
      <c r="H90" s="287"/>
      <c r="I90" s="67" t="s">
        <v>36</v>
      </c>
      <c r="J90" s="68"/>
      <c r="K90" s="69"/>
      <c r="L90" s="262" t="s">
        <v>1046</v>
      </c>
      <c r="M90" s="262" t="s">
        <v>1046</v>
      </c>
      <c r="N90" s="262" t="s">
        <v>1054</v>
      </c>
      <c r="O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1051</v>
      </c>
      <c r="N97" s="66" t="s">
        <v>1053</v>
      </c>
      <c r="O97" s="66" t="s">
        <v>1055</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1054</v>
      </c>
      <c r="O98" s="70" t="s">
        <v>1046</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111</v>
      </c>
      <c r="K99" s="237" t="str">
        <f>IF(OR(COUNTIF(L99:O99,"未確認")&gt;0,COUNTIF(L99:O99,"~*")&gt;0),"※","")</f>
        <v/>
      </c>
      <c r="L99" s="258">
        <v>43</v>
      </c>
      <c r="M99" s="258">
        <v>0</v>
      </c>
      <c r="N99" s="258">
        <v>38</v>
      </c>
      <c r="O99" s="258">
        <v>30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111</v>
      </c>
      <c r="K101" s="237" t="str">
        <f>IF(OR(COUNTIF(L101:O101,"未確認")&gt;0,COUNTIF(L101:O101,"~*")&gt;0),"※","")</f>
        <v/>
      </c>
      <c r="L101" s="258">
        <v>43</v>
      </c>
      <c r="M101" s="258">
        <v>0</v>
      </c>
      <c r="N101" s="258">
        <v>38</v>
      </c>
      <c r="O101" s="258">
        <v>30</v>
      </c>
    </row>
    <row r="102" spans="1:22" s="83" customFormat="1" ht="34.5" customHeight="1">
      <c r="A102" s="244" t="s">
        <v>610</v>
      </c>
      <c r="B102" s="84"/>
      <c r="C102" s="376"/>
      <c r="D102" s="378"/>
      <c r="E102" s="316" t="s">
        <v>612</v>
      </c>
      <c r="F102" s="317"/>
      <c r="G102" s="317"/>
      <c r="H102" s="318"/>
      <c r="I102" s="419"/>
      <c r="J102" s="256">
        <f t="shared" si="0"/>
        <v>111</v>
      </c>
      <c r="K102" s="237" t="str">
        <f t="shared" ref="K102:K111" si="1">IF(OR(COUNTIF(L101:O101,"未確認")&gt;0,COUNTIF(L101:O101,"~*")&gt;0),"※","")</f>
        <v/>
      </c>
      <c r="L102" s="258">
        <v>43</v>
      </c>
      <c r="M102" s="258">
        <v>0</v>
      </c>
      <c r="N102" s="258">
        <v>38</v>
      </c>
      <c r="O102" s="258">
        <v>30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0</v>
      </c>
      <c r="M103" s="258">
        <v>36</v>
      </c>
      <c r="N103" s="258">
        <v>0</v>
      </c>
      <c r="O103" s="258">
        <v>0</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0</v>
      </c>
      <c r="M104" s="258">
        <v>36</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0</v>
      </c>
      <c r="M106" s="258">
        <v>36</v>
      </c>
      <c r="N106" s="258">
        <v>0</v>
      </c>
      <c r="O106" s="258">
        <v>0</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0</v>
      </c>
      <c r="M107" s="258">
        <v>36</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0</v>
      </c>
      <c r="M109" s="258">
        <v>36</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1053</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1054</v>
      </c>
      <c r="O119" s="70" t="s">
        <v>1046</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1039</v>
      </c>
      <c r="O121" s="98" t="s">
        <v>1048</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1052</v>
      </c>
      <c r="O122" s="98" t="s">
        <v>1039</v>
      </c>
    </row>
    <row r="123" spans="1:22" s="83" customFormat="1" ht="40.5" customHeight="1">
      <c r="A123" s="244" t="s">
        <v>620</v>
      </c>
      <c r="B123" s="1"/>
      <c r="C123" s="289"/>
      <c r="D123" s="290"/>
      <c r="E123" s="376"/>
      <c r="F123" s="377"/>
      <c r="G123" s="377"/>
      <c r="H123" s="378"/>
      <c r="I123" s="340"/>
      <c r="J123" s="105"/>
      <c r="K123" s="106"/>
      <c r="L123" s="98" t="s">
        <v>1041</v>
      </c>
      <c r="M123" s="98" t="s">
        <v>1048</v>
      </c>
      <c r="N123" s="98" t="s">
        <v>1040</v>
      </c>
      <c r="O123" s="98" t="s">
        <v>1047</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1053</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1054</v>
      </c>
      <c r="O130" s="70" t="s">
        <v>1046</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1049</v>
      </c>
      <c r="N131" s="98" t="s">
        <v>535</v>
      </c>
      <c r="O131" s="98" t="s">
        <v>1049</v>
      </c>
    </row>
    <row r="132" spans="1:22" s="83" customFormat="1" ht="34.5" customHeight="1">
      <c r="A132" s="244" t="s">
        <v>621</v>
      </c>
      <c r="B132" s="84"/>
      <c r="C132" s="295"/>
      <c r="D132" s="297"/>
      <c r="E132" s="319" t="s">
        <v>58</v>
      </c>
      <c r="F132" s="320"/>
      <c r="G132" s="320"/>
      <c r="H132" s="321"/>
      <c r="I132" s="388"/>
      <c r="J132" s="101"/>
      <c r="K132" s="102"/>
      <c r="L132" s="82">
        <v>43</v>
      </c>
      <c r="M132" s="82">
        <v>36</v>
      </c>
      <c r="N132" s="82">
        <v>38</v>
      </c>
      <c r="O132" s="82">
        <v>30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1053</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1054</v>
      </c>
      <c r="O144" s="70" t="s">
        <v>1046</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42</v>
      </c>
      <c r="K154" s="264" t="str">
        <f t="shared" si="3"/>
        <v/>
      </c>
      <c r="L154" s="117">
        <v>42</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t="str">
        <f t="shared" si="2"/>
        <v>*</v>
      </c>
      <c r="K157" s="264" t="str">
        <f t="shared" si="3"/>
        <v>※</v>
      </c>
      <c r="L157" s="117">
        <v>0</v>
      </c>
      <c r="M157" s="117" t="s">
        <v>541</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36</v>
      </c>
      <c r="K167" s="264" t="str">
        <f t="shared" si="3"/>
        <v/>
      </c>
      <c r="L167" s="117">
        <v>0</v>
      </c>
      <c r="M167" s="117">
        <v>0</v>
      </c>
      <c r="N167" s="117">
        <v>36</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80</v>
      </c>
      <c r="K196" s="264" t="str">
        <f t="shared" si="5"/>
        <v/>
      </c>
      <c r="L196" s="117">
        <v>0</v>
      </c>
      <c r="M196" s="117">
        <v>45</v>
      </c>
      <c r="N196" s="117">
        <v>0</v>
      </c>
      <c r="O196" s="117">
        <v>35</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23</v>
      </c>
      <c r="K220" s="264" t="str">
        <f t="shared" si="7"/>
        <v/>
      </c>
      <c r="L220" s="117">
        <v>23</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1053</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1054</v>
      </c>
      <c r="O227" s="70" t="s">
        <v>1046</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1053</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1054</v>
      </c>
      <c r="O235" s="70" t="s">
        <v>1046</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1053</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1054</v>
      </c>
      <c r="O245" s="70" t="s">
        <v>1046</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1053</v>
      </c>
      <c r="O253" s="66" t="s">
        <v>1055</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1054</v>
      </c>
      <c r="O254" s="137" t="s">
        <v>1046</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1053</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1054</v>
      </c>
      <c r="O264" s="70" t="s">
        <v>1046</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6.4</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0.1</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41</v>
      </c>
      <c r="K269" s="81" t="str">
        <f t="shared" si="8"/>
        <v/>
      </c>
      <c r="L269" s="147">
        <v>12</v>
      </c>
      <c r="M269" s="147">
        <v>8</v>
      </c>
      <c r="N269" s="147">
        <v>13</v>
      </c>
      <c r="O269" s="147">
        <v>8</v>
      </c>
    </row>
    <row r="270" spans="1:22" s="83" customFormat="1" ht="34.5" customHeight="1">
      <c r="A270" s="249" t="s">
        <v>725</v>
      </c>
      <c r="B270" s="120"/>
      <c r="C270" s="370"/>
      <c r="D270" s="370"/>
      <c r="E270" s="370"/>
      <c r="F270" s="370"/>
      <c r="G270" s="370" t="s">
        <v>148</v>
      </c>
      <c r="H270" s="370"/>
      <c r="I270" s="403"/>
      <c r="J270" s="266">
        <f t="shared" si="9"/>
        <v>4.3</v>
      </c>
      <c r="K270" s="81" t="str">
        <f t="shared" si="8"/>
        <v/>
      </c>
      <c r="L270" s="148">
        <v>2.9</v>
      </c>
      <c r="M270" s="148">
        <v>0.6</v>
      </c>
      <c r="N270" s="148">
        <v>0.2</v>
      </c>
      <c r="O270" s="148">
        <v>0.6</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3</v>
      </c>
      <c r="M271" s="147">
        <v>1</v>
      </c>
      <c r="N271" s="147">
        <v>2</v>
      </c>
      <c r="O271" s="147">
        <v>4</v>
      </c>
    </row>
    <row r="272" spans="1:22" s="83" customFormat="1" ht="34.5" customHeight="1">
      <c r="A272" s="249" t="s">
        <v>726</v>
      </c>
      <c r="B272" s="120"/>
      <c r="C272" s="371"/>
      <c r="D272" s="371"/>
      <c r="E272" s="371"/>
      <c r="F272" s="371"/>
      <c r="G272" s="370" t="s">
        <v>148</v>
      </c>
      <c r="H272" s="370"/>
      <c r="I272" s="403"/>
      <c r="J272" s="266">
        <f t="shared" si="9"/>
        <v>4.3</v>
      </c>
      <c r="K272" s="81" t="str">
        <f t="shared" si="8"/>
        <v/>
      </c>
      <c r="L272" s="148">
        <v>2</v>
      </c>
      <c r="M272" s="148">
        <v>0</v>
      </c>
      <c r="N272" s="148">
        <v>2.2999999999999998</v>
      </c>
      <c r="O272" s="148">
        <v>0</v>
      </c>
    </row>
    <row r="273" spans="1:15" s="83" customFormat="1" ht="34.5" customHeight="1">
      <c r="A273" s="249" t="s">
        <v>727</v>
      </c>
      <c r="B273" s="120"/>
      <c r="C273" s="370" t="s">
        <v>152</v>
      </c>
      <c r="D273" s="371"/>
      <c r="E273" s="371"/>
      <c r="F273" s="371"/>
      <c r="G273" s="370" t="s">
        <v>146</v>
      </c>
      <c r="H273" s="370"/>
      <c r="I273" s="403"/>
      <c r="J273" s="266">
        <f t="shared" si="9"/>
        <v>29</v>
      </c>
      <c r="K273" s="81" t="str">
        <f t="shared" si="8"/>
        <v/>
      </c>
      <c r="L273" s="147">
        <v>4</v>
      </c>
      <c r="M273" s="147">
        <v>9</v>
      </c>
      <c r="N273" s="147">
        <v>8</v>
      </c>
      <c r="O273" s="147">
        <v>8</v>
      </c>
    </row>
    <row r="274" spans="1:15" s="83" customFormat="1" ht="34.5" customHeight="1">
      <c r="A274" s="249" t="s">
        <v>727</v>
      </c>
      <c r="B274" s="120"/>
      <c r="C274" s="371"/>
      <c r="D274" s="371"/>
      <c r="E274" s="371"/>
      <c r="F274" s="371"/>
      <c r="G274" s="370" t="s">
        <v>148</v>
      </c>
      <c r="H274" s="370"/>
      <c r="I274" s="403"/>
      <c r="J274" s="266">
        <f t="shared" si="9"/>
        <v>1.3</v>
      </c>
      <c r="K274" s="81" t="str">
        <f t="shared" si="8"/>
        <v/>
      </c>
      <c r="L274" s="148">
        <v>0</v>
      </c>
      <c r="M274" s="148">
        <v>0.5</v>
      </c>
      <c r="N274" s="148">
        <v>0</v>
      </c>
      <c r="O274" s="148">
        <v>0.8</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4</v>
      </c>
      <c r="K277" s="81" t="str">
        <f t="shared" si="8"/>
        <v/>
      </c>
      <c r="L277" s="147">
        <v>0</v>
      </c>
      <c r="M277" s="147">
        <v>2</v>
      </c>
      <c r="N277" s="147">
        <v>0</v>
      </c>
      <c r="O277" s="147">
        <v>2</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4</v>
      </c>
      <c r="K279" s="81" t="str">
        <f t="shared" si="8"/>
        <v/>
      </c>
      <c r="L279" s="147">
        <v>0</v>
      </c>
      <c r="M279" s="147">
        <v>2</v>
      </c>
      <c r="N279" s="147">
        <v>0</v>
      </c>
      <c r="O279" s="147">
        <v>2</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4</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4</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0.45</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17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3.1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7</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2.4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26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1053</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1054</v>
      </c>
      <c r="O323" s="137" t="s">
        <v>1046</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1053</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1054</v>
      </c>
      <c r="O343" s="137" t="s">
        <v>1046</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1053</v>
      </c>
      <c r="O367" s="66" t="s">
        <v>1055</v>
      </c>
    </row>
    <row r="368" spans="1:22" s="118" customFormat="1" ht="20.25" customHeight="1">
      <c r="A368" s="243"/>
      <c r="B368" s="1"/>
      <c r="C368" s="3"/>
      <c r="D368" s="3"/>
      <c r="E368" s="3"/>
      <c r="F368" s="3"/>
      <c r="G368" s="3"/>
      <c r="H368" s="287"/>
      <c r="I368" s="67" t="s">
        <v>36</v>
      </c>
      <c r="J368" s="170"/>
      <c r="K368" s="79"/>
      <c r="L368" s="137" t="s">
        <v>1046</v>
      </c>
      <c r="M368" s="137" t="s">
        <v>1046</v>
      </c>
      <c r="N368" s="137" t="s">
        <v>1054</v>
      </c>
      <c r="O368" s="137" t="s">
        <v>1046</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1053</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1054</v>
      </c>
      <c r="O391" s="70" t="s">
        <v>1046</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780</v>
      </c>
      <c r="K392" s="81" t="str">
        <f t="shared" ref="K392:K397" si="12">IF(OR(COUNTIF(L392:O392,"未確認")&gt;0,COUNTIF(L392:O392,"~*")&gt;0),"※","")</f>
        <v/>
      </c>
      <c r="L392" s="147">
        <v>517</v>
      </c>
      <c r="M392" s="147">
        <v>122</v>
      </c>
      <c r="N392" s="147">
        <v>36</v>
      </c>
      <c r="O392" s="147">
        <v>105</v>
      </c>
    </row>
    <row r="393" spans="1:22" s="83" customFormat="1" ht="34.5" customHeight="1">
      <c r="A393" s="249" t="s">
        <v>773</v>
      </c>
      <c r="B393" s="84"/>
      <c r="C393" s="369"/>
      <c r="D393" s="379"/>
      <c r="E393" s="319" t="s">
        <v>224</v>
      </c>
      <c r="F393" s="320"/>
      <c r="G393" s="320"/>
      <c r="H393" s="321"/>
      <c r="I393" s="342"/>
      <c r="J393" s="140">
        <f t="shared" si="11"/>
        <v>686</v>
      </c>
      <c r="K393" s="81" t="str">
        <f t="shared" si="12"/>
        <v/>
      </c>
      <c r="L393" s="147">
        <v>432</v>
      </c>
      <c r="M393" s="147">
        <v>122</v>
      </c>
      <c r="N393" s="147">
        <v>27</v>
      </c>
      <c r="O393" s="147">
        <v>105</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row>
    <row r="395" spans="1:22" s="83" customFormat="1" ht="34.5" customHeight="1">
      <c r="A395" s="250" t="s">
        <v>775</v>
      </c>
      <c r="B395" s="84"/>
      <c r="C395" s="369"/>
      <c r="D395" s="381"/>
      <c r="E395" s="319" t="s">
        <v>226</v>
      </c>
      <c r="F395" s="320"/>
      <c r="G395" s="320"/>
      <c r="H395" s="321"/>
      <c r="I395" s="342"/>
      <c r="J395" s="140">
        <f t="shared" si="11"/>
        <v>94</v>
      </c>
      <c r="K395" s="81" t="str">
        <f t="shared" si="12"/>
        <v/>
      </c>
      <c r="L395" s="147">
        <v>85</v>
      </c>
      <c r="M395" s="147">
        <v>0</v>
      </c>
      <c r="N395" s="147">
        <v>9</v>
      </c>
      <c r="O395" s="147">
        <v>0</v>
      </c>
    </row>
    <row r="396" spans="1:22" s="83" customFormat="1" ht="34.5" customHeight="1">
      <c r="A396" s="250" t="s">
        <v>776</v>
      </c>
      <c r="B396" s="1"/>
      <c r="C396" s="369"/>
      <c r="D396" s="319" t="s">
        <v>227</v>
      </c>
      <c r="E396" s="320"/>
      <c r="F396" s="320"/>
      <c r="G396" s="320"/>
      <c r="H396" s="321"/>
      <c r="I396" s="342"/>
      <c r="J396" s="140">
        <f t="shared" si="11"/>
        <v>42438</v>
      </c>
      <c r="K396" s="81" t="str">
        <f t="shared" si="12"/>
        <v/>
      </c>
      <c r="L396" s="147">
        <v>11141</v>
      </c>
      <c r="M396" s="147">
        <v>10102</v>
      </c>
      <c r="N396" s="147">
        <v>11804</v>
      </c>
      <c r="O396" s="147">
        <v>9391</v>
      </c>
    </row>
    <row r="397" spans="1:22" s="83" customFormat="1" ht="34.5" customHeight="1">
      <c r="A397" s="250" t="s">
        <v>777</v>
      </c>
      <c r="B397" s="119"/>
      <c r="C397" s="369"/>
      <c r="D397" s="319" t="s">
        <v>228</v>
      </c>
      <c r="E397" s="320"/>
      <c r="F397" s="320"/>
      <c r="G397" s="320"/>
      <c r="H397" s="321"/>
      <c r="I397" s="343"/>
      <c r="J397" s="140">
        <f t="shared" si="11"/>
        <v>778</v>
      </c>
      <c r="K397" s="81" t="str">
        <f t="shared" si="12"/>
        <v/>
      </c>
      <c r="L397" s="147">
        <v>507</v>
      </c>
      <c r="M397" s="147">
        <v>121</v>
      </c>
      <c r="N397" s="147">
        <v>43</v>
      </c>
      <c r="O397" s="147">
        <v>107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1053</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1054</v>
      </c>
      <c r="O404" s="70" t="s">
        <v>1046</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780</v>
      </c>
      <c r="K405" s="81" t="str">
        <f t="shared" ref="K405:K422" si="14">IF(OR(COUNTIF(L405:O405,"未確認")&gt;0,COUNTIF(L405:O405,"~*")&gt;0),"※","")</f>
        <v/>
      </c>
      <c r="L405" s="147">
        <v>517</v>
      </c>
      <c r="M405" s="147">
        <v>122</v>
      </c>
      <c r="N405" s="147">
        <v>36</v>
      </c>
      <c r="O405" s="147">
        <v>105</v>
      </c>
    </row>
    <row r="406" spans="1:22" s="83" customFormat="1" ht="34.5" customHeight="1">
      <c r="A406" s="251" t="s">
        <v>779</v>
      </c>
      <c r="B406" s="119"/>
      <c r="C406" s="368"/>
      <c r="D406" s="374" t="s">
        <v>233</v>
      </c>
      <c r="E406" s="376" t="s">
        <v>234</v>
      </c>
      <c r="F406" s="377"/>
      <c r="G406" s="377"/>
      <c r="H406" s="378"/>
      <c r="I406" s="360"/>
      <c r="J406" s="140">
        <f t="shared" si="13"/>
        <v>34</v>
      </c>
      <c r="K406" s="81" t="str">
        <f t="shared" si="14"/>
        <v/>
      </c>
      <c r="L406" s="147">
        <v>8</v>
      </c>
      <c r="M406" s="147">
        <v>11</v>
      </c>
      <c r="N406" s="147">
        <v>12</v>
      </c>
      <c r="O406" s="147">
        <v>3</v>
      </c>
    </row>
    <row r="407" spans="1:22" s="83" customFormat="1" ht="34.5" customHeight="1">
      <c r="A407" s="251" t="s">
        <v>780</v>
      </c>
      <c r="B407" s="119"/>
      <c r="C407" s="368"/>
      <c r="D407" s="368"/>
      <c r="E407" s="319" t="s">
        <v>235</v>
      </c>
      <c r="F407" s="320"/>
      <c r="G407" s="320"/>
      <c r="H407" s="321"/>
      <c r="I407" s="360"/>
      <c r="J407" s="140">
        <f t="shared" si="13"/>
        <v>380</v>
      </c>
      <c r="K407" s="81" t="str">
        <f t="shared" si="14"/>
        <v/>
      </c>
      <c r="L407" s="147">
        <v>365</v>
      </c>
      <c r="M407" s="147">
        <v>5</v>
      </c>
      <c r="N407" s="147">
        <v>10</v>
      </c>
      <c r="O407" s="147">
        <v>0</v>
      </c>
    </row>
    <row r="408" spans="1:22" s="83" customFormat="1" ht="34.5" customHeight="1">
      <c r="A408" s="251" t="s">
        <v>781</v>
      </c>
      <c r="B408" s="119"/>
      <c r="C408" s="368"/>
      <c r="D408" s="368"/>
      <c r="E408" s="319" t="s">
        <v>236</v>
      </c>
      <c r="F408" s="320"/>
      <c r="G408" s="320"/>
      <c r="H408" s="321"/>
      <c r="I408" s="360"/>
      <c r="J408" s="140">
        <f t="shared" si="13"/>
        <v>327</v>
      </c>
      <c r="K408" s="81" t="str">
        <f t="shared" si="14"/>
        <v/>
      </c>
      <c r="L408" s="147">
        <v>107</v>
      </c>
      <c r="M408" s="147">
        <v>104</v>
      </c>
      <c r="N408" s="147">
        <v>14</v>
      </c>
      <c r="O408" s="147">
        <v>102</v>
      </c>
    </row>
    <row r="409" spans="1:22" s="83" customFormat="1" ht="34.5" customHeight="1">
      <c r="A409" s="251" t="s">
        <v>782</v>
      </c>
      <c r="B409" s="119"/>
      <c r="C409" s="368"/>
      <c r="D409" s="368"/>
      <c r="E409" s="316" t="s">
        <v>986</v>
      </c>
      <c r="F409" s="317"/>
      <c r="G409" s="317"/>
      <c r="H409" s="318"/>
      <c r="I409" s="360"/>
      <c r="J409" s="140">
        <f t="shared" si="13"/>
        <v>39</v>
      </c>
      <c r="K409" s="81" t="str">
        <f t="shared" si="14"/>
        <v/>
      </c>
      <c r="L409" s="147">
        <v>37</v>
      </c>
      <c r="M409" s="147">
        <v>2</v>
      </c>
      <c r="N409" s="147">
        <v>0</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778</v>
      </c>
      <c r="K413" s="81" t="str">
        <f t="shared" si="14"/>
        <v/>
      </c>
      <c r="L413" s="147">
        <v>507</v>
      </c>
      <c r="M413" s="147">
        <v>121</v>
      </c>
      <c r="N413" s="147">
        <v>43</v>
      </c>
      <c r="O413" s="147">
        <v>107</v>
      </c>
    </row>
    <row r="414" spans="1:22" s="83" customFormat="1" ht="34.5" customHeight="1">
      <c r="A414" s="251" t="s">
        <v>787</v>
      </c>
      <c r="B414" s="119"/>
      <c r="C414" s="368"/>
      <c r="D414" s="374" t="s">
        <v>240</v>
      </c>
      <c r="E414" s="376" t="s">
        <v>241</v>
      </c>
      <c r="F414" s="377"/>
      <c r="G414" s="377"/>
      <c r="H414" s="378"/>
      <c r="I414" s="360"/>
      <c r="J414" s="140">
        <f t="shared" si="13"/>
        <v>29</v>
      </c>
      <c r="K414" s="81" t="str">
        <f t="shared" si="14"/>
        <v/>
      </c>
      <c r="L414" s="147">
        <v>20</v>
      </c>
      <c r="M414" s="147">
        <v>4</v>
      </c>
      <c r="N414" s="147">
        <v>2</v>
      </c>
      <c r="O414" s="147">
        <v>3</v>
      </c>
    </row>
    <row r="415" spans="1:22" s="83" customFormat="1" ht="34.5" customHeight="1">
      <c r="A415" s="251" t="s">
        <v>788</v>
      </c>
      <c r="B415" s="119"/>
      <c r="C415" s="368"/>
      <c r="D415" s="368"/>
      <c r="E415" s="319" t="s">
        <v>242</v>
      </c>
      <c r="F415" s="320"/>
      <c r="G415" s="320"/>
      <c r="H415" s="321"/>
      <c r="I415" s="360"/>
      <c r="J415" s="140">
        <f t="shared" si="13"/>
        <v>525</v>
      </c>
      <c r="K415" s="81" t="str">
        <f t="shared" si="14"/>
        <v/>
      </c>
      <c r="L415" s="147">
        <v>359</v>
      </c>
      <c r="M415" s="147">
        <v>74</v>
      </c>
      <c r="N415" s="147">
        <v>19</v>
      </c>
      <c r="O415" s="147">
        <v>73</v>
      </c>
    </row>
    <row r="416" spans="1:22" s="83" customFormat="1" ht="34.5" customHeight="1">
      <c r="A416" s="251" t="s">
        <v>789</v>
      </c>
      <c r="B416" s="119"/>
      <c r="C416" s="368"/>
      <c r="D416" s="368"/>
      <c r="E416" s="319" t="s">
        <v>243</v>
      </c>
      <c r="F416" s="320"/>
      <c r="G416" s="320"/>
      <c r="H416" s="321"/>
      <c r="I416" s="360"/>
      <c r="J416" s="140">
        <f t="shared" si="13"/>
        <v>71</v>
      </c>
      <c r="K416" s="81" t="str">
        <f t="shared" si="14"/>
        <v/>
      </c>
      <c r="L416" s="147">
        <v>45</v>
      </c>
      <c r="M416" s="147">
        <v>11</v>
      </c>
      <c r="N416" s="147">
        <v>9</v>
      </c>
      <c r="O416" s="147">
        <v>6</v>
      </c>
    </row>
    <row r="417" spans="1:22" s="83" customFormat="1" ht="34.5" customHeight="1">
      <c r="A417" s="251" t="s">
        <v>790</v>
      </c>
      <c r="B417" s="119"/>
      <c r="C417" s="368"/>
      <c r="D417" s="368"/>
      <c r="E417" s="319" t="s">
        <v>244</v>
      </c>
      <c r="F417" s="320"/>
      <c r="G417" s="320"/>
      <c r="H417" s="321"/>
      <c r="I417" s="360"/>
      <c r="J417" s="140">
        <f t="shared" si="13"/>
        <v>59</v>
      </c>
      <c r="K417" s="81" t="str">
        <f t="shared" si="14"/>
        <v/>
      </c>
      <c r="L417" s="147">
        <v>33</v>
      </c>
      <c r="M417" s="147">
        <v>13</v>
      </c>
      <c r="N417" s="147">
        <v>0</v>
      </c>
      <c r="O417" s="147">
        <v>13</v>
      </c>
    </row>
    <row r="418" spans="1:22" s="83" customFormat="1" ht="34.5" customHeight="1">
      <c r="A418" s="251" t="s">
        <v>791</v>
      </c>
      <c r="B418" s="119"/>
      <c r="C418" s="368"/>
      <c r="D418" s="368"/>
      <c r="E418" s="319" t="s">
        <v>245</v>
      </c>
      <c r="F418" s="320"/>
      <c r="G418" s="320"/>
      <c r="H418" s="321"/>
      <c r="I418" s="360"/>
      <c r="J418" s="140">
        <f t="shared" si="13"/>
        <v>17</v>
      </c>
      <c r="K418" s="81" t="str">
        <f t="shared" si="14"/>
        <v/>
      </c>
      <c r="L418" s="147">
        <v>10</v>
      </c>
      <c r="M418" s="147">
        <v>2</v>
      </c>
      <c r="N418" s="147">
        <v>2</v>
      </c>
      <c r="O418" s="147">
        <v>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44</v>
      </c>
      <c r="K420" s="81" t="str">
        <f t="shared" si="14"/>
        <v/>
      </c>
      <c r="L420" s="147">
        <v>18</v>
      </c>
      <c r="M420" s="147">
        <v>17</v>
      </c>
      <c r="N420" s="147">
        <v>0</v>
      </c>
      <c r="O420" s="147">
        <v>9</v>
      </c>
    </row>
    <row r="421" spans="1:22" s="83" customFormat="1" ht="34.5" customHeight="1">
      <c r="A421" s="251" t="s">
        <v>794</v>
      </c>
      <c r="B421" s="119"/>
      <c r="C421" s="368"/>
      <c r="D421" s="368"/>
      <c r="E421" s="319" t="s">
        <v>247</v>
      </c>
      <c r="F421" s="320"/>
      <c r="G421" s="320"/>
      <c r="H421" s="321"/>
      <c r="I421" s="360"/>
      <c r="J421" s="140">
        <f t="shared" si="13"/>
        <v>33</v>
      </c>
      <c r="K421" s="81" t="str">
        <f t="shared" si="14"/>
        <v/>
      </c>
      <c r="L421" s="147">
        <v>22</v>
      </c>
      <c r="M421" s="147">
        <v>0</v>
      </c>
      <c r="N421" s="147">
        <v>11</v>
      </c>
      <c r="O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1053</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1054</v>
      </c>
      <c r="O429" s="70" t="s">
        <v>1046</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749</v>
      </c>
      <c r="K430" s="193" t="str">
        <f>IF(OR(COUNTIF(L430:O430,"未確認")&gt;0,COUNTIF(L430:O430,"~*")&gt;0),"※","")</f>
        <v/>
      </c>
      <c r="L430" s="147">
        <v>487</v>
      </c>
      <c r="M430" s="147">
        <v>117</v>
      </c>
      <c r="N430" s="147">
        <v>41</v>
      </c>
      <c r="O430" s="147">
        <v>104</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33</v>
      </c>
      <c r="K433" s="193" t="str">
        <f>IF(OR(COUNTIF(L433:O433,"未確認")&gt;0,COUNTIF(L433:O433,"~*")&gt;0),"※","")</f>
        <v/>
      </c>
      <c r="L433" s="147">
        <v>22</v>
      </c>
      <c r="M433" s="147">
        <v>0</v>
      </c>
      <c r="N433" s="147">
        <v>11</v>
      </c>
      <c r="O433" s="147">
        <v>0</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716</v>
      </c>
      <c r="K434" s="193" t="str">
        <f>IF(OR(COUNTIF(L434:O434,"未確認")&gt;0,COUNTIF(L434:O434,"~*")&gt;0),"※","")</f>
        <v/>
      </c>
      <c r="L434" s="147">
        <v>465</v>
      </c>
      <c r="M434" s="147">
        <v>117</v>
      </c>
      <c r="N434" s="147">
        <v>30</v>
      </c>
      <c r="O434" s="147">
        <v>104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1053</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1054</v>
      </c>
      <c r="O442" s="70" t="s">
        <v>1046</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1053</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1054</v>
      </c>
      <c r="O467" s="70" t="s">
        <v>1046</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12</v>
      </c>
      <c r="K468" s="201" t="str">
        <f t="shared" ref="K468:K475" si="16">IF(OR(COUNTIF(L468:O468,"未確認")&gt;0,COUNTIF(L468:O468,"*")&gt;0),"※","")</f>
        <v>※</v>
      </c>
      <c r="L468" s="117">
        <v>12</v>
      </c>
      <c r="M468" s="117">
        <v>0</v>
      </c>
      <c r="N468" s="117" t="s">
        <v>541</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13</v>
      </c>
      <c r="K472" s="201" t="str">
        <f t="shared" si="16"/>
        <v/>
      </c>
      <c r="L472" s="117">
        <v>13</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1053</v>
      </c>
      <c r="O502" s="66" t="s">
        <v>1055</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1054</v>
      </c>
      <c r="O503" s="70" t="s">
        <v>1046</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1053</v>
      </c>
      <c r="O514" s="66" t="s">
        <v>1055</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1054</v>
      </c>
      <c r="O515" s="70" t="s">
        <v>1046</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1053</v>
      </c>
      <c r="O520" s="66" t="s">
        <v>1055</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1054</v>
      </c>
      <c r="O521" s="70" t="s">
        <v>1046</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1053</v>
      </c>
      <c r="O525" s="66" t="s">
        <v>1055</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1054</v>
      </c>
      <c r="O526" s="70" t="s">
        <v>1046</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1053</v>
      </c>
      <c r="O530" s="66" t="s">
        <v>1055</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1054</v>
      </c>
      <c r="O531" s="70" t="s">
        <v>1046</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t="s">
        <v>541</v>
      </c>
      <c r="M534" s="117" t="s">
        <v>541</v>
      </c>
      <c r="N534" s="117" t="s">
        <v>541</v>
      </c>
      <c r="O534" s="117" t="s">
        <v>541</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1053</v>
      </c>
      <c r="O543" s="66" t="s">
        <v>1055</v>
      </c>
    </row>
    <row r="544" spans="1:22" s="1" customFormat="1" ht="20.25" customHeight="1">
      <c r="A544" s="243"/>
      <c r="C544" s="62"/>
      <c r="D544" s="3"/>
      <c r="E544" s="3"/>
      <c r="F544" s="3"/>
      <c r="G544" s="3"/>
      <c r="H544" s="287"/>
      <c r="I544" s="67" t="s">
        <v>36</v>
      </c>
      <c r="J544" s="68"/>
      <c r="K544" s="186"/>
      <c r="L544" s="70" t="s">
        <v>1046</v>
      </c>
      <c r="M544" s="70" t="s">
        <v>1046</v>
      </c>
      <c r="N544" s="70" t="s">
        <v>1054</v>
      </c>
      <c r="O544" s="70" t="s">
        <v>1046</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1044</v>
      </c>
      <c r="M558" s="211" t="s">
        <v>1050</v>
      </c>
      <c r="N558" s="211" t="s">
        <v>1050</v>
      </c>
      <c r="O558" s="211" t="s">
        <v>1050</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1053</v>
      </c>
      <c r="O588" s="66" t="s">
        <v>1055</v>
      </c>
    </row>
    <row r="589" spans="1:22" s="1" customFormat="1" ht="20.25" customHeight="1">
      <c r="A589" s="243"/>
      <c r="C589" s="62"/>
      <c r="D589" s="3"/>
      <c r="E589" s="3"/>
      <c r="F589" s="3"/>
      <c r="G589" s="3"/>
      <c r="H589" s="287"/>
      <c r="I589" s="67" t="s">
        <v>36</v>
      </c>
      <c r="J589" s="68"/>
      <c r="K589" s="186"/>
      <c r="L589" s="70" t="s">
        <v>1046</v>
      </c>
      <c r="M589" s="70" t="s">
        <v>1046</v>
      </c>
      <c r="N589" s="70" t="s">
        <v>1054</v>
      </c>
      <c r="O589" s="70" t="s">
        <v>1046</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0</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0</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19</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1053</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1054</v>
      </c>
      <c r="O612" s="70" t="s">
        <v>1046</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v>0</v>
      </c>
      <c r="N614" s="117" t="s">
        <v>541</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11</v>
      </c>
      <c r="K617" s="201" t="str">
        <f t="shared" si="29"/>
        <v/>
      </c>
      <c r="L617" s="117">
        <v>11</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t="s">
        <v>541</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1053</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1054</v>
      </c>
      <c r="O630" s="70" t="s">
        <v>1046</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13</v>
      </c>
      <c r="K631" s="201" t="str">
        <f t="shared" ref="K631:K638" si="31">IF(OR(COUNTIF(L631:O631,"未確認")&gt;0,COUNTIF(L631:O631,"*")&gt;0),"※","")</f>
        <v>※</v>
      </c>
      <c r="L631" s="117">
        <v>13</v>
      </c>
      <c r="M631" s="117">
        <v>0</v>
      </c>
      <c r="N631" s="117" t="s">
        <v>541</v>
      </c>
      <c r="O631" s="117">
        <v>0</v>
      </c>
    </row>
    <row r="632" spans="1:22" s="118" customFormat="1" ht="56.1" customHeight="1">
      <c r="A632" s="252" t="s">
        <v>918</v>
      </c>
      <c r="B632" s="119"/>
      <c r="C632" s="319" t="s">
        <v>434</v>
      </c>
      <c r="D632" s="320"/>
      <c r="E632" s="320"/>
      <c r="F632" s="320"/>
      <c r="G632" s="320"/>
      <c r="H632" s="321"/>
      <c r="I632" s="122" t="s">
        <v>435</v>
      </c>
      <c r="J632" s="116">
        <f t="shared" si="30"/>
        <v>11</v>
      </c>
      <c r="K632" s="201" t="str">
        <f t="shared" si="31"/>
        <v>※</v>
      </c>
      <c r="L632" s="117">
        <v>11</v>
      </c>
      <c r="M632" s="117">
        <v>0</v>
      </c>
      <c r="N632" s="117" t="s">
        <v>541</v>
      </c>
      <c r="O632" s="117">
        <v>0</v>
      </c>
    </row>
    <row r="633" spans="1:22" s="118" customFormat="1" ht="57">
      <c r="A633" s="252" t="s">
        <v>919</v>
      </c>
      <c r="B633" s="119"/>
      <c r="C633" s="319" t="s">
        <v>436</v>
      </c>
      <c r="D633" s="320"/>
      <c r="E633" s="320"/>
      <c r="F633" s="320"/>
      <c r="G633" s="320"/>
      <c r="H633" s="321"/>
      <c r="I633" s="122" t="s">
        <v>437</v>
      </c>
      <c r="J633" s="116">
        <f t="shared" si="30"/>
        <v>13</v>
      </c>
      <c r="K633" s="201" t="str">
        <f t="shared" si="31"/>
        <v>※</v>
      </c>
      <c r="L633" s="117">
        <v>13</v>
      </c>
      <c r="M633" s="117">
        <v>0</v>
      </c>
      <c r="N633" s="117" t="s">
        <v>541</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20</v>
      </c>
      <c r="K637" s="201" t="str">
        <f t="shared" si="31"/>
        <v>※</v>
      </c>
      <c r="L637" s="117" t="s">
        <v>541</v>
      </c>
      <c r="M637" s="117" t="s">
        <v>541</v>
      </c>
      <c r="N637" s="117">
        <v>20</v>
      </c>
      <c r="O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1053</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1054</v>
      </c>
      <c r="O645" s="70" t="s">
        <v>1046</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152</v>
      </c>
      <c r="K646" s="201" t="str">
        <f t="shared" ref="K646:K660" si="33">IF(OR(COUNTIF(L646:O646,"未確認")&gt;0,COUNTIF(L646:O646,"*")&gt;0),"※","")</f>
        <v/>
      </c>
      <c r="L646" s="117">
        <v>39</v>
      </c>
      <c r="M646" s="117">
        <v>45</v>
      </c>
      <c r="N646" s="117">
        <v>33</v>
      </c>
      <c r="O646" s="117">
        <v>35</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55</v>
      </c>
      <c r="K648" s="201" t="str">
        <f t="shared" si="33"/>
        <v>※</v>
      </c>
      <c r="L648" s="117">
        <v>11</v>
      </c>
      <c r="M648" s="117">
        <v>20</v>
      </c>
      <c r="N648" s="117" t="s">
        <v>541</v>
      </c>
      <c r="O648" s="117">
        <v>24</v>
      </c>
    </row>
    <row r="649" spans="1:22" s="118" customFormat="1" ht="69.95" customHeight="1">
      <c r="A649" s="252" t="s">
        <v>928</v>
      </c>
      <c r="B649" s="84"/>
      <c r="C649" s="295"/>
      <c r="D649" s="297"/>
      <c r="E649" s="319" t="s">
        <v>940</v>
      </c>
      <c r="F649" s="320"/>
      <c r="G649" s="320"/>
      <c r="H649" s="321"/>
      <c r="I649" s="122" t="s">
        <v>456</v>
      </c>
      <c r="J649" s="116">
        <f t="shared" si="32"/>
        <v>31</v>
      </c>
      <c r="K649" s="201" t="str">
        <f t="shared" si="33"/>
        <v>※</v>
      </c>
      <c r="L649" s="117">
        <v>19</v>
      </c>
      <c r="M649" s="117" t="s">
        <v>541</v>
      </c>
      <c r="N649" s="117">
        <v>12</v>
      </c>
      <c r="O649" s="117" t="s">
        <v>541</v>
      </c>
    </row>
    <row r="650" spans="1:22" s="118" customFormat="1" ht="84" customHeight="1">
      <c r="A650" s="252" t="s">
        <v>929</v>
      </c>
      <c r="B650" s="84"/>
      <c r="C650" s="295"/>
      <c r="D650" s="297"/>
      <c r="E650" s="319" t="s">
        <v>941</v>
      </c>
      <c r="F650" s="320"/>
      <c r="G650" s="320"/>
      <c r="H650" s="321"/>
      <c r="I650" s="122" t="s">
        <v>458</v>
      </c>
      <c r="J650" s="116">
        <f t="shared" si="32"/>
        <v>52</v>
      </c>
      <c r="K650" s="201" t="str">
        <f t="shared" si="33"/>
        <v/>
      </c>
      <c r="L650" s="117">
        <v>11</v>
      </c>
      <c r="M650" s="117">
        <v>18</v>
      </c>
      <c r="N650" s="117">
        <v>12</v>
      </c>
      <c r="O650" s="117">
        <v>11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22</v>
      </c>
      <c r="K655" s="201" t="str">
        <f t="shared" si="33"/>
        <v>※</v>
      </c>
      <c r="L655" s="117">
        <v>11</v>
      </c>
      <c r="M655" s="117">
        <v>11</v>
      </c>
      <c r="N655" s="117">
        <v>0</v>
      </c>
      <c r="O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c r="N657" s="117">
        <v>0</v>
      </c>
      <c r="O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v>0</v>
      </c>
      <c r="O658" s="117" t="s">
        <v>541</v>
      </c>
    </row>
    <row r="659" spans="1:22" s="118" customFormat="1" ht="69.95" customHeight="1">
      <c r="A659" s="252" t="s">
        <v>947</v>
      </c>
      <c r="B659" s="84"/>
      <c r="C659" s="316" t="s">
        <v>999</v>
      </c>
      <c r="D659" s="317"/>
      <c r="E659" s="317"/>
      <c r="F659" s="317"/>
      <c r="G659" s="317"/>
      <c r="H659" s="318"/>
      <c r="I659" s="122" t="s">
        <v>476</v>
      </c>
      <c r="J659" s="116">
        <f t="shared" si="32"/>
        <v>80</v>
      </c>
      <c r="K659" s="201" t="str">
        <f t="shared" si="33"/>
        <v/>
      </c>
      <c r="L659" s="117">
        <v>0</v>
      </c>
      <c r="M659" s="117">
        <v>45</v>
      </c>
      <c r="N659" s="117">
        <v>0</v>
      </c>
      <c r="O659" s="117">
        <v>35</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1053</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1054</v>
      </c>
      <c r="O666" s="70" t="s">
        <v>1046</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c r="N668" s="225" t="s">
        <v>533</v>
      </c>
      <c r="O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v>8.3000000000000007</v>
      </c>
      <c r="N669" s="225" t="s">
        <v>533</v>
      </c>
      <c r="O669" s="225">
        <v>8.1999999999999993</v>
      </c>
    </row>
    <row r="670" spans="1:22" s="83" customFormat="1" ht="60" customHeight="1">
      <c r="A670" s="251" t="s">
        <v>953</v>
      </c>
      <c r="B670" s="84"/>
      <c r="C670" s="322" t="s">
        <v>485</v>
      </c>
      <c r="D670" s="323"/>
      <c r="E670" s="323"/>
      <c r="F670" s="323"/>
      <c r="G670" s="323"/>
      <c r="H670" s="324"/>
      <c r="I670" s="325" t="s">
        <v>1027</v>
      </c>
      <c r="J670" s="223"/>
      <c r="K670" s="224"/>
      <c r="L670" s="225" t="s">
        <v>533</v>
      </c>
      <c r="M670" s="225">
        <v>117</v>
      </c>
      <c r="N670" s="225" t="s">
        <v>533</v>
      </c>
      <c r="O670" s="225">
        <v>104</v>
      </c>
    </row>
    <row r="671" spans="1:22" s="83" customFormat="1" ht="35.1" customHeight="1">
      <c r="A671" s="251" t="s">
        <v>954</v>
      </c>
      <c r="B671" s="84"/>
      <c r="C671" s="227"/>
      <c r="D671" s="228"/>
      <c r="E671" s="322" t="s">
        <v>487</v>
      </c>
      <c r="F671" s="323"/>
      <c r="G671" s="323"/>
      <c r="H671" s="324"/>
      <c r="I671" s="326"/>
      <c r="J671" s="223"/>
      <c r="K671" s="224"/>
      <c r="L671" s="225" t="s">
        <v>533</v>
      </c>
      <c r="M671" s="225">
        <v>35</v>
      </c>
      <c r="N671" s="225" t="s">
        <v>533</v>
      </c>
      <c r="O671" s="225">
        <v>33</v>
      </c>
    </row>
    <row r="672" spans="1:22" s="83" customFormat="1" ht="25.7" customHeight="1">
      <c r="A672" s="251" t="s">
        <v>955</v>
      </c>
      <c r="B672" s="84"/>
      <c r="C672" s="229"/>
      <c r="D672" s="286"/>
      <c r="E672" s="328"/>
      <c r="F672" s="329"/>
      <c r="G672" s="330" t="s">
        <v>1000</v>
      </c>
      <c r="H672" s="331"/>
      <c r="I672" s="327"/>
      <c r="J672" s="223"/>
      <c r="K672" s="224"/>
      <c r="L672" s="225" t="s">
        <v>533</v>
      </c>
      <c r="M672" s="225">
        <v>30</v>
      </c>
      <c r="N672" s="225" t="s">
        <v>533</v>
      </c>
      <c r="O672" s="225">
        <v>27</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121</v>
      </c>
      <c r="N673" s="225" t="s">
        <v>533</v>
      </c>
      <c r="O673" s="225">
        <v>121</v>
      </c>
    </row>
    <row r="674" spans="1:22" s="115" customFormat="1" ht="34.5" customHeight="1">
      <c r="A674" s="251" t="s">
        <v>957</v>
      </c>
      <c r="B674" s="84"/>
      <c r="C674" s="289"/>
      <c r="D674" s="291"/>
      <c r="E674" s="316" t="s">
        <v>1001</v>
      </c>
      <c r="F674" s="317"/>
      <c r="G674" s="317"/>
      <c r="H674" s="318"/>
      <c r="I674" s="332"/>
      <c r="J674" s="223"/>
      <c r="K674" s="224"/>
      <c r="L674" s="225" t="s">
        <v>533</v>
      </c>
      <c r="M674" s="225">
        <v>114</v>
      </c>
      <c r="N674" s="225" t="s">
        <v>533</v>
      </c>
      <c r="O674" s="225">
        <v>114</v>
      </c>
    </row>
    <row r="675" spans="1:22" s="83" customFormat="1" ht="56.1" customHeight="1">
      <c r="A675" s="251" t="s">
        <v>958</v>
      </c>
      <c r="B675" s="84"/>
      <c r="C675" s="316" t="s">
        <v>1002</v>
      </c>
      <c r="D675" s="317"/>
      <c r="E675" s="317"/>
      <c r="F675" s="317"/>
      <c r="G675" s="317"/>
      <c r="H675" s="318"/>
      <c r="I675" s="138" t="s">
        <v>492</v>
      </c>
      <c r="J675" s="223"/>
      <c r="K675" s="224"/>
      <c r="L675" s="225" t="s">
        <v>533</v>
      </c>
      <c r="M675" s="225">
        <v>32.64</v>
      </c>
      <c r="N675" s="225" t="s">
        <v>533</v>
      </c>
      <c r="O675" s="225">
        <v>32.64</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1053</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1054</v>
      </c>
      <c r="O682" s="70" t="s">
        <v>1046</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v>0</v>
      </c>
      <c r="N684" s="117" t="s">
        <v>541</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1053</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1054</v>
      </c>
      <c r="O692" s="70" t="s">
        <v>1046</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36</v>
      </c>
      <c r="K694" s="201" t="str">
        <f>IF(OR(COUNTIF(L694:O694,"未確認")&gt;0,COUNTIF(L694:O694,"*")&gt;0),"※","")</f>
        <v/>
      </c>
      <c r="L694" s="117">
        <v>0</v>
      </c>
      <c r="M694" s="117">
        <v>0</v>
      </c>
      <c r="N694" s="117">
        <v>36</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21</v>
      </c>
      <c r="K695" s="201" t="str">
        <f>IF(OR(COUNTIF(L695:O695,"未確認")&gt;0,COUNTIF(L695:O695,"*")&gt;0),"※","")</f>
        <v/>
      </c>
      <c r="L695" s="117">
        <v>0</v>
      </c>
      <c r="M695" s="117">
        <v>0</v>
      </c>
      <c r="N695" s="117">
        <v>21</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1053</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1054</v>
      </c>
      <c r="O705" s="70" t="s">
        <v>1046</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65B721-7631-4658-80BC-E47D42188FA7}"/>
    <hyperlink ref="J71:L71" location="病院!B464" display="・手術の状況" xr:uid="{B0B4DC6A-D3A5-40D8-864E-9D6BC0D74C7B}"/>
    <hyperlink ref="J72:L72" location="病院!B500" display="・がん、脳卒中、心筋梗塞、分娩、精神医療への対応状況" xr:uid="{838928CF-A33B-4106-B1BF-3A0D4C716117}"/>
    <hyperlink ref="J73:L73" location="病院!B541" display="・重症患者への対応状況" xr:uid="{59861800-CFD1-48B0-B55F-106F49FC5EDC}"/>
    <hyperlink ref="J74:L74" location="病院!B586" display="・救急医療の実施状況" xr:uid="{5C3654F8-F875-4E17-BB1B-2675A2B2A3D0}"/>
    <hyperlink ref="J75:L75" location="病院!B609" display="・急性期後の支援、在宅復帰の支援の状況" xr:uid="{B02D6B55-43E6-44E9-B58B-98DAFFFBB9FD}"/>
    <hyperlink ref="J76:L76" location="病院!B627" display="・全身管理の状況" xr:uid="{25260ED3-C406-436A-8078-D8DDB086D32B}"/>
    <hyperlink ref="J78:L78" location="病院!B679" display="・長期療養患者の受入状況" xr:uid="{68D822EB-F435-43A5-951D-6E90E4CE2AC6}"/>
    <hyperlink ref="J77:L77" location="病院!B642" display="・リハビリテーションの実施状況" xr:uid="{3F9C120C-BD19-471E-86F2-A74B077C1E48}"/>
    <hyperlink ref="J79:L79" location="病院!B689" display="・重度の障害児等の受入状況" xr:uid="{C4F06C95-6ED1-4FDE-908A-AA535C52FFCB}"/>
    <hyperlink ref="J80:L80" location="病院!B702" display="・医科歯科の連携状況" xr:uid="{EB3B8073-4EAD-4584-BB28-340CB9815535}"/>
    <hyperlink ref="M71:N71" location="'病院(H30案)'!B448" display="・手術の状況" xr:uid="{EE6467D5-A63A-47BE-A225-5417995C8D0E}"/>
    <hyperlink ref="M72:N72" location="'病院(H30案)'!B484" display="・がん、脳卒中、心筋梗塞、分娩、精神医療への対応状況" xr:uid="{0F64157C-B130-4C29-B6F9-2A29C99C9337}"/>
    <hyperlink ref="M73:N73" location="'病院(H30案)'!B525" display="・重症患者への対応状況" xr:uid="{F9F8D39C-74E1-484E-A014-3CF80DF7278E}"/>
    <hyperlink ref="M74:N74" location="'病院(H30案)'!B570" display="・救急医療の実施状況" xr:uid="{47DB8A20-8C94-42A0-B797-51594C0E911F}"/>
    <hyperlink ref="M75:N75" location="'病院(H30案)'!B593" display="・急性期後の支援、在宅復帰の支援の状況" xr:uid="{B8D1FDFF-EFF4-4822-8F5E-6B4677EB6DB8}"/>
    <hyperlink ref="C71:G71" location="病院!B87" display="・設置主体" xr:uid="{A70A22CC-B8CE-43F2-B669-51AB2A866220}"/>
    <hyperlink ref="C72:G72" location="病院!B95" display="・病床の状況" xr:uid="{7B1F82FA-960E-41E4-970E-53FFA961E83B}"/>
    <hyperlink ref="C73:G73" location="病院!B116" display="・診療科" xr:uid="{9B576895-52FB-4CAC-8421-8EDF3EC322A4}"/>
    <hyperlink ref="C74:G74" location="病院!B127" display="・入院基本料・特定入院料及び届出病床数" xr:uid="{77B1A879-F40B-46D5-99E9-B4467F756285}"/>
    <hyperlink ref="C75:G75" location="病院!B141" display="・算定する入院基本用・特定入院料等の状況" xr:uid="{F59213B9-7AAB-40F6-985B-E9B40745434C}"/>
    <hyperlink ref="C76:G76" location="病院!B224" display="・DPC医療機関群の種類" xr:uid="{44F81D89-B450-4DCB-B233-C1D396AFB66B}"/>
    <hyperlink ref="C77:G77" location="病院!B232" display="・救急告示病院、二次救急医療施設、三次救急医療施設の告示・認定の有無" xr:uid="{A9440E18-E4B3-41E5-9736-C98EA2D39A93}"/>
    <hyperlink ref="C78:F78" location="病院!B242" display="・承認の有無" xr:uid="{B5F56457-444E-43D3-ADFD-13CA9909084A}"/>
    <hyperlink ref="C79:F79" location="病院!B251" display="・診療報酬の届出の有無" xr:uid="{65674DFB-3689-4EF7-AC44-569B6DD14BBB}"/>
    <hyperlink ref="C80:F80" location="病院!B261" display="・職員数の状況" xr:uid="{E56E6D4C-BBA2-4354-B03E-F405A48C65A1}"/>
    <hyperlink ref="C81:F81" location="病院!B320" display="・退院調整部門の設置状況" xr:uid="{4D5BBB8B-28F4-431B-ACFB-DBB8963F14C1}"/>
    <hyperlink ref="C82:F82" location="病院!B340" display="・医療機器の台数" xr:uid="{6A267EC2-AD1F-413D-80E0-DDF96D9D08BA}"/>
    <hyperlink ref="C83:G83" location="病院!B365" display="・過去1年間の間に病棟の再編・見直しがあった場合の報告対象期間" xr:uid="{1DE20AC1-C7B3-4F83-B11F-D058FD232F52}"/>
    <hyperlink ref="H71:I71" location="病院!B388" display="・入院患者の状況（年間）" xr:uid="{E1C07C4B-7380-4BF0-B664-0DB275739E06}"/>
    <hyperlink ref="H72:I72" location="病院!B401" display="・入院患者の状況（年間／入棟前の場所・退棟先の場所の状況）" xr:uid="{B53BB3EC-4062-4554-B1B2-8661F5258507}"/>
    <hyperlink ref="H73:I73" location="病院!B426" display="・退院後に在宅医療を必要とする患者の状況" xr:uid="{3B3DF56A-3873-4417-B28D-D349B4E5CB53}"/>
    <hyperlink ref="H74:I74" location="病院!B438" display="・看取りを行った患者数" xr:uid="{515B2F57-0D1A-43BB-A72C-7B97BBDBFE8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2019-11-15T06:34:50Z</dcterms:modified>
</cp:coreProperties>
</file>