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70329359-6C13-47D9-B856-31C0B8731FE4}"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<sst xmlns="http://schemas.openxmlformats.org/spreadsheetml/2006/main" count="2980" uniqueCount="1047">
  <si>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</si>
  <si>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</si>
  <si>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</si>
  <si>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</si>
  <si>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</si>
  <si>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</si>
  <si>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</si>
  <si>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</si>
  <si>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</si>
  <si>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</si>
  <si>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</si>
  <si>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</si>
  <si>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</si>
  <si>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</si>
  <si>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</si>
  <si>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</si>
  <si>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</si>
  <si>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</si>
  <si>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</si>
  <si>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</si>
  <si>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</si>
  <si>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</si>
  <si>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</si>
  <si>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</si>
  <si>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</si>
  <si>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</si>
  <si>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</si>
  <si>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</si>
  <si>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</si>
  <si>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</si>
  <si>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</si>
  <si>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</si>
  <si>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</si>
  <si>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</si>
  <si>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</si>
  <si>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</si>
  <si>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</si>
  <si>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</si>
  <si>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</si>
  <si>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</si>
  <si>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</si>
  <si>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</si>
  <si>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</si>
  <si>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</si>
  <si>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</si>
  <si>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</si>
  <si>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</si>
  <si>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</si>
  <si>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</si>
  <si>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</si>
  <si>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</si>
  <si>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</si>
  <si>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</si>
  <si>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</si>
  <si>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</si>
  <si>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</si>
  <si>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</si>
  <si>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</si>
  <si>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</si>
  <si>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</si>
  <si>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</si>
  <si>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</si>
  <si>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</si>
  <si>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</si>
  <si>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</si>
  <si>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</si>
  <si>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</si>
  <si>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</si>
  <si>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</si>
  <si>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</si>
  <si>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</si>
  <si>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</si>
  <si>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</si>
  <si>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</si>
  <si>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</si>
  <si>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</si>
  <si>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</si>
  <si>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</si>
  <si>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</si>
  <si>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</si>
  <si>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</si>
  <si>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</si>
  <si>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</si>
  <si>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</si>
  <si>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</si>
  <si>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</si>
  <si>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</si>
  <si>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</si>
  <si>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</si>
  <si>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</si>
  <si>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</si>
  <si>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</si>
  <si>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</si>
  <si>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</si>
  <si>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</si>
  <si>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</si>
  <si>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</si>
  <si>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</si>
  <si>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</si>
  <si>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</si>
  <si>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</si>
  <si>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</si>
  <si>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</si>
  <si>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</si>
  <si>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</si>
  <si>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</si>
  <si>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</si>
  <si>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</si>
  <si>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</si>
  <si>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</si>
  <si>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</si>
  <si>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</si>
  <si>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</si>
  <si>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</si>
  <si>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</si>
  <si>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</si>
  <si>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</si>
  <si>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</si>
  <si>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</si>
  <si>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</si>
  <si>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</si>
  <si>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</si>
  <si>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</si>
  <si>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</si>
  <si>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</si>
  <si>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</si>
  <si>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</si>
  <si>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</si>
  <si>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</si>
  <si>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</si>
  <si>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</si>
  <si>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</si>
  <si>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</si>
  <si>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</si>
  <si>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</si>
  <si>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</si>
  <si>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</si>
  <si>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</si>
  <si>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</si>
  <si>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</si>
  <si>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</si>
  <si>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</si>
  <si>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</si>
  <si>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</si>
  <si>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</si>
  <si>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</si>
  <si>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</si>
  <si>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</si>
  <si>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</si>
  <si>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</si>
  <si>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</si>
  <si>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</si>
  <si>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</si>
  <si>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</si>
  <si>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</si>
  <si>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</si>
  <si>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</si>
  <si>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</si>
  <si>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</si>
  <si>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</si>
  <si>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</si>
  <si>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</si>
  <si>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</si>
  <si>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</si>
  <si>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</si>
  <si>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</si>
  <si>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</si>
  <si>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</si>
  <si>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</si>
  <si>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</si>
  <si>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</si>
  <si>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</si>
  <si>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</si>
  <si>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</si>
  <si>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</si>
  <si>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</si>
  <si>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</si>
  <si>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</si>
  <si>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</si>
  <si>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</si>
  <si>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</si>
  <si>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</si>
  <si>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</si>
  <si>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</si>
  <si>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</si>
  <si>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</si>
  <si>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</si>
  <si>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</si>
  <si>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</si>
  <si>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</si>
  <si>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</si>
  <si>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</si>
  <si>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</si>
  <si>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</si>
  <si>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</si>
  <si>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</si>
  <si>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</si>
  <si>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</si>
  <si>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</si>
  <si>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</si>
  <si>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</si>
  <si>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</si>
  <si>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</si>
  <si>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</si>
  <si>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</si>
  <si>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</si>
  <si>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</si>
  <si>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</si>
  <si>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</si>
  <si>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</si>
  <si>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</si>
  <si>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</si>
  <si>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</si>
  <si>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</si>
  <si>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</si>
  <si>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</si>
  <si>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</si>
  <si>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</si>
  <si>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</si>
  <si>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</si>
  <si>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</si>
  <si>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</si>
  <si>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</si>
  <si>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</si>
  <si>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</si>
  <si>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</si>
  <si>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</si>
  <si>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</si>
  <si>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</si>
  <si>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</si>
  <si>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</si>
  <si>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</si>
  <si>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</si>
  <si>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</si>
  <si>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</si>
  <si>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</si>
  <si>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</si>
  <si>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</si>
  <si>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</si>
  <si>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</si>
  <si>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</si>
  <si>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</si>
  <si>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</si>
  <si>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</si>
  <si>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</si>
  <si>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</si>
  <si>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</si>
  <si>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</si>
  <si>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</si>
  <si>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</si>
  <si>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</si>
  <si>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</si>
  <si>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</si>
  <si>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</si>
  <si>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</si>
  <si>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</si>
  <si>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</si>
  <si>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</si>
  <si>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</si>
  <si>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</si>
  <si>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</si>
  <si>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</si>
  <si>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</si>
  <si>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</si>
  <si>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</si>
  <si>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</si>
  <si>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</si>
  <si>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</si>
  <si>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</si>
  <si>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</si>
  <si>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</si>
  <si>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</si>
  <si>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</si>
  <si>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</si>
  <si>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</si>
  <si>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</si>
  <si>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</si>
  <si>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</si>
  <si>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</si>
  <si>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</si>
  <si>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</si>
  <si>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</si>
  <si>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</si>
  <si>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</si>
  <si>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</si>
  <si>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</si>
  <si>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</si>
  <si>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</si>
  <si>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</si>
  <si>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</si>
  <si>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</si>
  <si>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</si>
  <si>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</si>
  <si>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</si>
  <si>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</si>
  <si>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</si>
  <si>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</si>
  <si>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</si>
  <si>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</si>
  <si>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</si>
  <si>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</si>
  <si>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</si>
  <si>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</si>
  <si>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</si>
  <si>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</si>
  <si>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</si>
  <si>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</si>
  <si>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</si>
  <si>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</si>
  <si>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</si>
  <si>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</si>
  <si>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</si>
  <si>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</si>
  <si>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</si>
  <si>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</si>
  <si>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</si>
  <si>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</si>
  <si>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</si>
  <si>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</si>
  <si>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</si>
  <si>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</si>
  <si>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</si>
  <si>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</si>
  <si>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</si>
  <si>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</si>
  <si>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</si>
  <si>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</si>
  <si>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</si>
  <si>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</si>
  <si>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</si>
  <si>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</si>
  <si>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</si>
  <si>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</si>
  <si>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</si>
  <si>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</si>
  <si>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</si>
  <si>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</si>
  <si>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</si>
  <si>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</si>
  <si>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</si>
  <si>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</si>
  <si>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</si>
  <si>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</si>
  <si>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</si>
  <si>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</si>
  <si>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</si>
  <si>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</si>
  <si>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</si>
  <si>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</si>
  <si>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</si>
  <si>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</si>
  <si>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</si>
  <si>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</si>
  <si>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</si>
  <si>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</si>
  <si>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</si>
  <si>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</si>
  <si>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</si>
  <si>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</si>
  <si>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</si>
  <si>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</si>
  <si>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</si>
  <si>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</si>
  <si>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</si>
  <si>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</si>
  <si>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</si>
  <si>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</si>
  <si>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</si>
  <si>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</si>
  <si>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</si>
  <si>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</si>
  <si>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</si>
  <si>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</si>
  <si>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</si>
  <si>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</si>
  <si>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</si>
  <si>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</si>
  <si>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</si>
  <si>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</si>
  <si>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</si>
  <si>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</si>
  <si>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</si>
  <si>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</si>
  <si>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</si>
  <si>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</si>
  <si>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</si>
  <si>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</si>
  <si>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</si>
  <si>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</si>
  <si>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</si>
  <si>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</si>
  <si>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</si>
  <si>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</si>
  <si>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</si>
  <si>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</si>
  <si>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</si>
  <si>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</si>
  <si>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</si>
  <si>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</si>
  <si>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</si>
  <si>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</si>
  <si>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</si>
  <si>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</si>
  <si>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</si>
  <si>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</si>
  <si>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</si>
  <si>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</si>
  <si>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</si>
  <si>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</si>
  <si>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</si>
  <si>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</si>
  <si>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</si>
  <si>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</si>
  <si>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</si>
  <si>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</si>
  <si>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</si>
  <si>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</si>
  <si>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</si>
  <si>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</si>
  <si>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</si>
  <si>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</si>
  <si>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</si>
  <si>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</si>
  <si>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</si>
  <si>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</si>
  <si>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</si>
  <si>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</si>
  <si>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</si>
  <si>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</si>
  <si>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</si>
  <si>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</si>
  <si>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</si>
  <si>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</si>
  <si>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</si>
  <si>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</si>
  <si>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</si>
  <si>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</si>
  <si>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</si>
  <si>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</si>
  <si>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</si>
  <si>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</si>
  <si>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</si>
  <si>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</si>
  <si>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</si>
  <si>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</si>
  <si>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</si>
  <si>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</si>
  <si>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</si>
  <si>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</si>
  <si>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</si>
  <si>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</si>
  <si>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</si>
  <si>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</si>
  <si>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</si>
  <si>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</si>
  <si>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</si>
  <si>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</si>
  <si>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</si>
  <si>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</si>
  <si>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</si>
  <si>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</si>
  <si>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</si>
  <si>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</si>
  <si>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</si>
  <si>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</si>
  <si>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</si>
  <si>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</si>
  <si>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</si>
  <si>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</si>
  <si>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</si>
  <si>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</si>
  <si>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</si>
  <si>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</si>
  <si>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</si>
  <si>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</si>
  <si>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</si>
  <si>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</si>
  <si>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</si>
  <si>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</si>
  <si>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</si>
  <si>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</si>
  <si>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</si>
  <si>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</si>
  <si>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</si>
  <si>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</si>
  <si>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</si>
  <si>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</si>
  <si>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</si>
  <si>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</si>
  <si>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</si>
  <si>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</si>
  <si>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</si>
  <si>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</si>
  <si>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</si>
  <si>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</si>
  <si>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</si>
  <si>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</si>
  <si>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</si>
  <si>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</si>
  <si>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</si>
  <si>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</si>
  <si>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</si>
  <si>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</si>
  <si>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</si>
  <si>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</si>
  <si>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</si>
  <si>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</si>
  <si>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</si>
  <si>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</si>
  <si>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</si>
  <si>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</si>
  <si>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</si>
  <si>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</si>
  <si>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</si>
  <si>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</si>
  <si>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</si>
  <si>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</si>
  <si>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</si>
  <si>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</si>
  <si>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</si>
  <si>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</si>
  <si>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</si>
  <si>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</si>
  <si>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</si>
  <si>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</si>
  <si>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</si>
  <si>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</si>
  <si>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</si>
  <si>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</si>
  <si>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</si>
  <si>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</si>
  <si>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</si>
  <si>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</si>
  <si>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</si>
  <si>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</si>
  <si>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</si>
  <si>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</si>
  <si>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</si>
  <si>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</si>
  <si>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</si>
  <si>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</si>
  <si>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</si>
  <si>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</si>
  <si>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</si>
  <si>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</si>
  <si>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</si>
  <si>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</si>
  <si>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</si>
  <si>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</si>
  <si>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</si>
  <si>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</si>
  <si>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</si>
  <si>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</si>
  <si>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</si>
  <si>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</si>
  <si>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</si>
  <si>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</si>
  <si>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</si>
  <si>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</si>
  <si>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</si>
  <si>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</si>
  <si>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</si>
  <si>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</si>
  <si>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</si>
  <si>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</si>
  <si>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</si>
  <si>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</si>
  <si>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</si>
  <si>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</si>
  <si>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</si>
  <si>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</si>
  <si>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</si>
  <si>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</si>
  <si>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</si>
  <si>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</si>
  <si>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</si>
  <si>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</si>
  <si>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</si>
  <si>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</si>
  <si>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</si>
  <si>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</si>
  <si>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</si>
  <si>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</si>
  <si>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</si>
  <si>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</si>
  <si>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</si>
  <si>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</si>
  <si>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</si>
  <si>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</si>
  <si>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</si>
  <si>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</si>
  <si>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</si>
  <si>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</si>
  <si>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</si>
  <si>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</si>
  <si>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</si>
  <si>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</si>
  <si>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</si>
  <si>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</si>
  <si>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</si>
  <si>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</si>
  <si>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</si>
  <si>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</si>
  <si>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</si>
  <si>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</si>
  <si>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</si>
  <si>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</si>
  <si>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</si>
  <si>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</si>
  <si>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</si>
  <si>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</si>
  <si>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</si>
  <si>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</si>
  <si>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</si>
  <si>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</si>
  <si>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</si>
  <si>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</si>
  <si>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</si>
  <si>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</si>
  <si>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</si>
  <si>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</si>
  <si>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</si>
  <si>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</si>
  <si>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</si>
  <si>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</si>
  <si>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</si>
  <si>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</si>
  <si>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</si>
  <si>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</si>
  <si>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</si>
  <si>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</si>
  <si>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</si>
  <si>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</si>
  <si>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</si>
  <si>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</si>
  <si>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</si>
  <si>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</si>
  <si>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</si>
  <si>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</si>
  <si>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</si>
  <si>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</si>
  <si>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</si>
  <si>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</si>
  <si>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</si>
  <si>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</si>
  <si>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</si>
  <si>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</si>
  <si>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</si>
  <si>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</si>
  <si>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</si>
  <si>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</si>
  <si>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</si>
  <si>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</si>
  <si>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</si>
  <si>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</si>
  <si>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</si>
  <si>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</si>
  <si>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</si>
  <si>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</si>
  <si>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</si>
  <si>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</si>
  <si>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</si>
  <si>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</si>
  <si>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</si>
  <si>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</si>
  <si>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</si>
  <si>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</si>
  <si>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</si>
  <si>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</si>
  <si>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</si>
  <si>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</si>
  <si>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</si>
  <si>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</si>
  <si>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</si>
  <si>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</si>
  <si>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</si>
  <si>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</si>
  <si>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</si>
  <si>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</si>
  <si>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</si>
  <si>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</si>
  <si>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</si>
  <si>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</si>
  <si>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</si>
  <si>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</si>
  <si>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</si>
  <si>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</si>
  <si>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</si>
  <si>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</si>
  <si>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</si>
  <si>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</si>
  <si>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</si>
  <si>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</si>
  <si>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</si>
  <si>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</si>
  <si>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</si>
  <si>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</si>
  <si>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</si>
  <si>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</si>
  <si>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</si>
  <si>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</si>
  <si>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</si>
  <si>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</si>
  <si>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</si>
  <si>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</si>
  <si>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</si>
  <si>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</si>
  <si>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</si>
  <si>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</si>
  <si>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</si>
  <si>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</si>
  <si>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</si>
  <si>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</si>
  <si>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</si>
  <si>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</si>
  <si>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</si>
  <si>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</si>
  <si>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</si>
  <si>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</si>
  <si>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</si>
  <si>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</si>
  <si>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</si>
  <si>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</si>
  <si>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</si>
  <si>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</si>
  <si>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</si>
  <si>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</si>
  <si>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</si>
  <si>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</si>
  <si>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</si>
  <si>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</si>
  <si>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</si>
  <si>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</si>
  <si>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</si>
  <si>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</si>
  <si>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</si>
  <si>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</si>
  <si>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</si>
  <si>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</si>
  <si>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</si>
  <si>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</si>
  <si>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</si>
  <si>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</si>
  <si>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</si>
  <si>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</si>
  <si>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</si>
  <si>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</si>
  <si>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</si>
  <si>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</si>
  <si>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</si>
  <si>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</si>
  <si>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</si>
  <si>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</si>
  <si>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</si>
  <si>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</si>
  <si>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</si>
  <si>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</si>
  <si>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</si>
  <si>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</si>
  <si>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</si>
  <si>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</si>
  <si>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</si>
  <si>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</si>
  <si>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</si>
  <si>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</si>
  <si>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</si>
  <si>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</si>
  <si>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</si>
  <si>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</si>
  <si>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</si>
  <si>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</si>
  <si>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</si>
  <si>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</si>
  <si>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</si>
  <si>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</si>
  <si>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</si>
  <si>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</si>
  <si>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</si>
  <si>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</si>
  <si>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</si>
  <si>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</si>
  <si>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</si>
  <si>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</si>
  <si>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</si>
  <si>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</si>
  <si>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</si>
  <si>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</si>
  <si>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</si>
  <si>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</si>
  <si>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</si>
  <si>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</si>
  <si>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</si>
  <si>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</si>
  <si>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</si>
  <si>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</si>
  <si>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</si>
  <si>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</si>
  <si>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</si>
  <si>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</si>
  <si>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</si>
  <si>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</si>
  <si>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</si>
  <si>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</si>
  <si>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</si>
  <si>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</si>
  <si>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</si>
  <si>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</si>
  <si>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</si>
  <si>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</si>
  <si>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</si>
  <si>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</si>
  <si>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</si>
  <si>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</si>
  <si>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</si>
  <si>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</si>
  <si>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</si>
  <si>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</si>
  <si>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</si>
  <si>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</si>
  <si>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</si>
  <si>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</si>
  <si>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</si>
  <si>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</si>
  <si>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</si>
  <si>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</si>
  <si>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</si>
  <si>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</si>
  <si>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</si>
  <si>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</si>
  <si>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</si>
  <si>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</si>
  <si>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</si>
  <si>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</si>
  <si>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</si>
  <si>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</si>
  <si>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</si>
  <si>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</si>
  <si>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</si>
  <si>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</si>
  <si>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</si>
  <si>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</si>
  <si>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</si>
  <si>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</si>
  <si>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</si>
  <si>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</si>
  <si>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</si>
  <si>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</si>
  <si>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</si>
  <si>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</si>
  <si>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</si>
  <si>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</si>
  <si>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</si>
  <si>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</si>
  <si>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</si>
  <si>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</si>
  <si>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</si>
  <si>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</si>
  <si>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</si>
  <si>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</si>
  <si>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</si>
  <si>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</si>
  <si>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</si>
  <si>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</si>
  <si>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</si>
  <si>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</si>
  <si>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</si>
  <si>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</si>
  <si>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</si>
  <si>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</si>
  <si>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</si>
  <si>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</si>
  <si>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</si>
  <si>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</si>
  <si>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</si>
  <si>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</si>
  <si>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</si>
  <si>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</si>
  <si>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</si>
  <si>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</si>
  <si>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</si>
  <si>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</si>
  <si>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</si>
  <si>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</si>
  <si>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</si>
  <si>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</si>
  <si>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</si>
  <si>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</si>
  <si>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</si>
  <si>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</si>
  <si>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</si>
  <si>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</si>
  <si>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</si>
  <si>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</si>
  <si>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</si>
  <si>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</si>
  <si>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</si>
  <si>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</si>
  <si>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</si>
  <si>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</si>
  <si>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</si>
  <si>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</si>
  <si>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</si>
  <si>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</si>
  <si>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</si>
  <si>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</si>
  <si>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</si>
  <si>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</si>
  <si>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</si>
  <si>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</si>
  <si>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</si>
  <si>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</si>
  <si>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</si>
  <si>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</si>
  <si>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</si>
  <si>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</si>
  <si>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</si>
  <si>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</si>
  <si>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</si>
  <si>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</si>
  <si>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</si>
  <si>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</si>
  <si>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</si>
  <si>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</si>
  <si>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</si>
  <si>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</si>
  <si>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</si>
  <si>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</si>
  <si>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</si>
  <si>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</si>
  <si>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</si>
  <si>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</si>
  <si>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</si>
  <si>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</si>
  <si>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</si>
  <si>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</si>
  <si>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</si>
  <si>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</si>
  <si>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</si>
  <si>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</si>
  <si>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</si>
  <si>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</si>
  <si>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</si>
  <si>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</si>
  <si>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</si>
  <si>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</si>
  <si>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</si>
  <si>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</si>
  <si>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</si>
  <si>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</si>
  <si>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</si>
  <si>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</si>
  <si>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</si>
  <si>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</si>
  <si>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</si>
  <si>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</si>
  <si>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</si>
  <si>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</si>
  <si>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</si>
  <si>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</si>
  <si>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</si>
  <si>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</si>
  <si>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</si>
  <si>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</si>
  <si>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</si>
  <si>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</si>
  <si>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</si>
  <si>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</si>
  <si>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</si>
  <si>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</si>
  <si>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</si>
  <si>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</si>
  <si>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</si>
  <si>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</si>
  <si>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</si>
  <si>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</si>
  <si>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</si>
  <si>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</si>
  <si>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</si>
  <si>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</si>
  <si>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</si>
  <si>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</si>
  <si>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</si>
  <si>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</si>
  <si>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</si>
  <si>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</si>
  <si>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</si>
  <si>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</si>
  <si>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</si>
  <si>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</si>
  <si>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</si>
  <si>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</si>
  <si>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</si>
  <si>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</si>
  <si>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</si>
  <si>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</si>
  <si>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</si>
  <si>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</si>
  <si>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</si>
  <si>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</si>
  <si>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</si>
  <si>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</si>
  <si>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</si>
  <si>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</si>
  <si>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</si>
  <si>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</si>
  <si>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</si>
  <si>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</si>
  <si>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</si>
  <si>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</si>
  <si>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</si>
  <si>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</si>
  <si>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</si>
  <si>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</si>
  <si>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</si>
  <si>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</si>
  <si>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</si>
  <si>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</si>
  <si>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</si>
  <si>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</si>
  <si>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</si>
  <si>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</si>
  <si>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</si>
  <si>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</si>
  <si>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</si>
  <si>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</si>
  <si>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</si>
  <si>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</si>
  <si>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</si>
  <si>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</si>
  <si>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</si>
  <si>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</si>
  <si>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</si>
  <si>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</si>
  <si>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</si>
  <si>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医療法人社団清志会山本病院</t>
    <phoneticPr fontId="3"/>
  </si>
  <si>
    <t>〒270-0013 松戸市小金きよしケ丘２－７－１０</t>
    <phoneticPr fontId="3"/>
  </si>
  <si>
    <t>〇</t>
  </si>
  <si>
    <t>医療法人</t>
  </si>
  <si>
    <t>複数の診療科で活用</t>
  </si>
  <si>
    <t>内科</t>
  </si>
  <si>
    <t>消化器内科（胃腸内科）</t>
  </si>
  <si>
    <t>外科</t>
  </si>
  <si>
    <t>ＤＰＣ病院ではない</t>
  </si>
  <si>
    <t>有</t>
  </si>
  <si>
    <t>-</t>
    <phoneticPr fontId="3"/>
  </si>
  <si>
    <t>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</si>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</sst>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1357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1045</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t="s">
        <v>1036</v>
      </c>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1045</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t="s">
        <v>1036</v>
      </c>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1045</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1045</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c r="A89" s="243"/>
      <c r="B89" s="18"/>
      <c r="C89" s="62"/>
      <c r="D89" s="3"/>
      <c r="E89" s="3"/>
      <c r="F89" s="3"/>
      <c r="G89" s="3"/>
      <c r="H89" s="286"/>
      <c r="I89" s="286"/>
      <c r="J89" s="64" t="s">
        <v>35</v>
      </c>
      <c r="K89" s="65"/>
      <c r="L89" s="262" t="s">
        <v>1045</v>
      </c>
    </row>
    <row r="90" spans="1:23" s="21" customFormat="1">
      <c r="A90" s="243"/>
      <c r="B90" s="1"/>
      <c r="C90" s="3"/>
      <c r="D90" s="3"/>
      <c r="E90" s="3"/>
      <c r="F90" s="3"/>
      <c r="G90" s="3"/>
      <c r="H90" s="286"/>
      <c r="I90" s="67" t="s">
        <v>36</v>
      </c>
      <c r="J90" s="68"/>
      <c r="K90" s="69"/>
      <c r="L90" s="262" t="s">
        <v>1046</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4"/>
      <c r="D100" s="395"/>
      <c r="E100" s="407"/>
      <c r="F100" s="408"/>
      <c r="G100" s="413" t="s">
        <v>44</v>
      </c>
      <c r="H100" s="415"/>
      <c r="I100" s="418"/>
      <c r="J100" s="256">
        <f t="shared" si="0"/>
        <v>4</v>
      </c>
      <c r="K100" s="237" t="str">
        <f>IF(OR(COUNTIF(L100:L100,"未確認")&gt;0,COUNTIF(L100:L100,"~*")&gt;0),"※","")</f>
        <v/>
      </c>
      <c r="L100" s="258">
        <v>4</v>
      </c>
    </row>
    <row r="101" spans="1:22" s="83" customFormat="1" ht="34.5" customHeight="1">
      <c r="A101" s="244" t="s">
        <v>610</v>
      </c>
      <c r="B101" s="84"/>
      <c r="C101" s="394"/>
      <c r="D101" s="395"/>
      <c r="E101" s="318" t="s">
        <v>45</v>
      </c>
      <c r="F101" s="319"/>
      <c r="G101" s="319"/>
      <c r="H101" s="320"/>
      <c r="I101" s="418"/>
      <c r="J101" s="256">
        <f t="shared" si="0"/>
        <v>60</v>
      </c>
      <c r="K101" s="237" t="str">
        <f>IF(OR(COUNTIF(L101:L101,"未確認")&gt;0,COUNTIF(L101:L101,"~*")&gt;0),"※","")</f>
        <v/>
      </c>
      <c r="L101" s="258">
        <v>60</v>
      </c>
    </row>
    <row r="102" spans="1:22" s="83" customFormat="1" ht="34.5" customHeight="1">
      <c r="A102" s="244" t="s">
        <v>610</v>
      </c>
      <c r="B102" s="84"/>
      <c r="C102" s="375"/>
      <c r="D102" s="377"/>
      <c r="E102" s="315" t="s">
        <v>612</v>
      </c>
      <c r="F102" s="316"/>
      <c r="G102" s="316"/>
      <c r="H102" s="317"/>
      <c r="I102" s="418"/>
      <c r="J102" s="256">
        <f t="shared" si="0"/>
        <v>60</v>
      </c>
      <c r="K102" s="237" t="str">
        <f t="shared" ref="K102:K111" si="1">IF(OR(COUNTIF(L101:L101,"未確認")&gt;0,COUNTIF(L101:L101,"~*")&gt;0),"※","")</f>
        <v/>
      </c>
      <c r="L102" s="258">
        <v>60</v>
      </c>
    </row>
    <row r="103" spans="1:22" s="83" customFormat="1" ht="34.5" customHeight="1">
      <c r="A103" s="244" t="s">
        <v>613</v>
      </c>
      <c r="B103" s="84"/>
      <c r="C103" s="332" t="s">
        <v>46</v>
      </c>
      <c r="D103" s="334"/>
      <c r="E103" s="332" t="s">
        <v>42</v>
      </c>
      <c r="F103" s="333"/>
      <c r="G103" s="333"/>
      <c r="H103" s="334"/>
      <c r="I103" s="418"/>
      <c r="J103" s="256">
        <f t="shared" si="0"/>
        <v>0</v>
      </c>
      <c r="K103" s="237" t="str">
        <f t="shared" si="1"/>
        <v/>
      </c>
      <c r="L103" s="258">
        <v>0</v>
      </c>
    </row>
    <row r="104" spans="1:22" s="83" customFormat="1" ht="34.5" customHeight="1">
      <c r="A104" s="244" t="s">
        <v>614</v>
      </c>
      <c r="B104" s="84"/>
      <c r="C104" s="394"/>
      <c r="D104" s="395"/>
      <c r="E104" s="426"/>
      <c r="F104" s="427"/>
      <c r="G104" s="318" t="s">
        <v>47</v>
      </c>
      <c r="H104" s="320"/>
      <c r="I104" s="418"/>
      <c r="J104" s="256">
        <f t="shared" si="0"/>
        <v>0</v>
      </c>
      <c r="K104" s="237" t="str">
        <f t="shared" si="1"/>
        <v/>
      </c>
      <c r="L104" s="258">
        <v>0</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0</v>
      </c>
      <c r="K106" s="237" t="str">
        <f t="shared" si="1"/>
        <v/>
      </c>
      <c r="L106" s="258">
        <v>0</v>
      </c>
    </row>
    <row r="107" spans="1:22" s="83" customFormat="1" ht="34.5" customHeight="1">
      <c r="A107" s="244" t="s">
        <v>614</v>
      </c>
      <c r="B107" s="84"/>
      <c r="C107" s="394"/>
      <c r="D107" s="395"/>
      <c r="E107" s="426"/>
      <c r="F107" s="427"/>
      <c r="G107" s="318" t="s">
        <v>47</v>
      </c>
      <c r="H107" s="320"/>
      <c r="I107" s="418"/>
      <c r="J107" s="256">
        <f t="shared" si="0"/>
        <v>0</v>
      </c>
      <c r="K107" s="237" t="str">
        <f t="shared" si="1"/>
        <v/>
      </c>
      <c r="L107" s="258">
        <v>0</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0</v>
      </c>
      <c r="K109" s="237" t="str">
        <f t="shared" si="1"/>
        <v/>
      </c>
      <c r="L109" s="258">
        <v>0</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1039</v>
      </c>
    </row>
    <row r="122" spans="1:22" s="83" customFormat="1" ht="40.5" customHeight="1">
      <c r="A122" s="244" t="s">
        <v>619</v>
      </c>
      <c r="B122" s="1"/>
      <c r="C122" s="294"/>
      <c r="D122" s="296"/>
      <c r="E122" s="394"/>
      <c r="F122" s="416"/>
      <c r="G122" s="416"/>
      <c r="H122" s="395"/>
      <c r="I122" s="352"/>
      <c r="J122" s="101"/>
      <c r="K122" s="102"/>
      <c r="L122" s="98" t="s">
        <v>1040</v>
      </c>
    </row>
    <row r="123" spans="1:22" s="83" customFormat="1" ht="40.5" customHeight="1">
      <c r="A123" s="244" t="s">
        <v>620</v>
      </c>
      <c r="B123" s="1"/>
      <c r="C123" s="288"/>
      <c r="D123" s="289"/>
      <c r="E123" s="375"/>
      <c r="F123" s="376"/>
      <c r="G123" s="376"/>
      <c r="H123" s="377"/>
      <c r="I123" s="339"/>
      <c r="J123" s="105"/>
      <c r="K123" s="106"/>
      <c r="L123" s="98" t="s">
        <v>1041</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564</v>
      </c>
    </row>
    <row r="132" spans="1:22" s="83" customFormat="1" ht="34.5" customHeight="1">
      <c r="A132" s="244" t="s">
        <v>621</v>
      </c>
      <c r="B132" s="84"/>
      <c r="C132" s="294"/>
      <c r="D132" s="296"/>
      <c r="E132" s="318" t="s">
        <v>58</v>
      </c>
      <c r="F132" s="319"/>
      <c r="G132" s="319"/>
      <c r="H132" s="320"/>
      <c r="I132" s="387"/>
      <c r="J132" s="101"/>
      <c r="K132" s="102"/>
      <c r="L132" s="82">
        <v>60</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76</v>
      </c>
      <c r="K154" s="264" t="str">
        <f t="shared" si="3"/>
        <v/>
      </c>
      <c r="L154" s="117">
        <v>76</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1043</v>
      </c>
      <c r="K236" s="81"/>
      <c r="L236" s="110"/>
    </row>
    <row r="237" spans="1:22" s="83" customFormat="1" ht="34.5" customHeight="1">
      <c r="A237" s="248" t="s">
        <v>627</v>
      </c>
      <c r="B237" s="119"/>
      <c r="C237" s="318" t="s">
        <v>130</v>
      </c>
      <c r="D237" s="319"/>
      <c r="E237" s="319"/>
      <c r="F237" s="319"/>
      <c r="G237" s="319"/>
      <c r="H237" s="320"/>
      <c r="I237" s="405"/>
      <c r="J237" s="260" t="s">
        <v>1043</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1043</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2</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5.0999999999999996</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9</v>
      </c>
      <c r="K269" s="81" t="str">
        <f t="shared" si="8"/>
        <v/>
      </c>
      <c r="L269" s="147">
        <v>9</v>
      </c>
    </row>
    <row r="270" spans="1:22" s="83" customFormat="1" ht="34.5" customHeight="1">
      <c r="A270" s="249" t="s">
        <v>725</v>
      </c>
      <c r="B270" s="120"/>
      <c r="C270" s="369"/>
      <c r="D270" s="369"/>
      <c r="E270" s="369"/>
      <c r="F270" s="369"/>
      <c r="G270" s="369" t="s">
        <v>148</v>
      </c>
      <c r="H270" s="369"/>
      <c r="I270" s="402"/>
      <c r="J270" s="266">
        <f t="shared" si="9"/>
        <v>5.5</v>
      </c>
      <c r="K270" s="81" t="str">
        <f t="shared" si="8"/>
        <v/>
      </c>
      <c r="L270" s="148">
        <v>5.5</v>
      </c>
    </row>
    <row r="271" spans="1:22" s="83" customFormat="1" ht="34.5" customHeight="1">
      <c r="A271" s="249" t="s">
        <v>726</v>
      </c>
      <c r="B271" s="120"/>
      <c r="C271" s="369" t="s">
        <v>151</v>
      </c>
      <c r="D271" s="370"/>
      <c r="E271" s="370"/>
      <c r="F271" s="370"/>
      <c r="G271" s="369" t="s">
        <v>146</v>
      </c>
      <c r="H271" s="369"/>
      <c r="I271" s="402"/>
      <c r="J271" s="266">
        <f t="shared" si="9"/>
        <v>2</v>
      </c>
      <c r="K271" s="81" t="str">
        <f t="shared" si="8"/>
        <v/>
      </c>
      <c r="L271" s="147">
        <v>2</v>
      </c>
    </row>
    <row r="272" spans="1:22" s="83" customFormat="1" ht="34.5" customHeight="1">
      <c r="A272" s="249" t="s">
        <v>726</v>
      </c>
      <c r="B272" s="120"/>
      <c r="C272" s="370"/>
      <c r="D272" s="370"/>
      <c r="E272" s="370"/>
      <c r="F272" s="370"/>
      <c r="G272" s="369" t="s">
        <v>148</v>
      </c>
      <c r="H272" s="369"/>
      <c r="I272" s="402"/>
      <c r="J272" s="266">
        <f t="shared" si="9"/>
        <v>2.4</v>
      </c>
      <c r="K272" s="81" t="str">
        <f t="shared" si="8"/>
        <v/>
      </c>
      <c r="L272" s="148">
        <v>2.4</v>
      </c>
    </row>
    <row r="273" spans="1:12" s="83" customFormat="1" ht="34.5" customHeight="1">
      <c r="A273" s="249" t="s">
        <v>727</v>
      </c>
      <c r="B273" s="120"/>
      <c r="C273" s="369" t="s">
        <v>152</v>
      </c>
      <c r="D273" s="370"/>
      <c r="E273" s="370"/>
      <c r="F273" s="370"/>
      <c r="G273" s="369" t="s">
        <v>146</v>
      </c>
      <c r="H273" s="369"/>
      <c r="I273" s="402"/>
      <c r="J273" s="266">
        <f t="shared" si="9"/>
        <v>11</v>
      </c>
      <c r="K273" s="81" t="str">
        <f t="shared" si="8"/>
        <v/>
      </c>
      <c r="L273" s="147">
        <v>11</v>
      </c>
    </row>
    <row r="274" spans="1:12" s="83" customFormat="1" ht="34.5" customHeight="1">
      <c r="A274" s="249" t="s">
        <v>727</v>
      </c>
      <c r="B274" s="120"/>
      <c r="C274" s="370"/>
      <c r="D274" s="370"/>
      <c r="E274" s="370"/>
      <c r="F274" s="370"/>
      <c r="G274" s="369" t="s">
        <v>148</v>
      </c>
      <c r="H274" s="369"/>
      <c r="I274" s="402"/>
      <c r="J274" s="266">
        <f t="shared" si="9"/>
        <v>0</v>
      </c>
      <c r="K274" s="81" t="str">
        <f t="shared" si="8"/>
        <v/>
      </c>
      <c r="L274" s="148">
        <v>0</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0</v>
      </c>
      <c r="K277" s="81" t="str">
        <f t="shared" si="8"/>
        <v/>
      </c>
      <c r="L277" s="147">
        <v>0</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0</v>
      </c>
      <c r="K283" s="81" t="str">
        <f t="shared" si="8"/>
        <v/>
      </c>
      <c r="L283" s="147">
        <v>0</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4</v>
      </c>
      <c r="K285" s="81" t="str">
        <f t="shared" si="8"/>
        <v/>
      </c>
      <c r="L285" s="141"/>
    </row>
    <row r="286" spans="1:12" s="83" customFormat="1" ht="34.5" customHeight="1">
      <c r="A286" s="244" t="s">
        <v>733</v>
      </c>
      <c r="B286" s="84"/>
      <c r="C286" s="372"/>
      <c r="D286" s="372"/>
      <c r="E286" s="372"/>
      <c r="F286" s="372"/>
      <c r="G286" s="369" t="s">
        <v>148</v>
      </c>
      <c r="H286" s="369"/>
      <c r="I286" s="402"/>
      <c r="J286" s="266">
        <v>0</v>
      </c>
      <c r="K286" s="81" t="str">
        <f t="shared" si="8"/>
        <v/>
      </c>
      <c r="L286" s="144"/>
    </row>
    <row r="287" spans="1:12" s="83" customFormat="1" ht="34.5" customHeight="1">
      <c r="A287" s="244" t="s">
        <v>734</v>
      </c>
      <c r="B287" s="84"/>
      <c r="C287" s="369" t="s">
        <v>159</v>
      </c>
      <c r="D287" s="372"/>
      <c r="E287" s="372"/>
      <c r="F287" s="372"/>
      <c r="G287" s="369" t="s">
        <v>146</v>
      </c>
      <c r="H287" s="369"/>
      <c r="I287" s="402"/>
      <c r="J287" s="266">
        <v>1</v>
      </c>
      <c r="K287" s="81" t="str">
        <f t="shared" si="8"/>
        <v/>
      </c>
      <c r="L287" s="141"/>
    </row>
    <row r="288" spans="1:12" s="83" customFormat="1" ht="34.5" customHeight="1">
      <c r="A288" s="244" t="s">
        <v>734</v>
      </c>
      <c r="B288" s="84"/>
      <c r="C288" s="372"/>
      <c r="D288" s="372"/>
      <c r="E288" s="372"/>
      <c r="F288" s="372"/>
      <c r="G288" s="369" t="s">
        <v>148</v>
      </c>
      <c r="H288" s="369"/>
      <c r="I288" s="402"/>
      <c r="J288" s="266">
        <v>0</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1</v>
      </c>
      <c r="K291" s="81" t="str">
        <f t="shared" si="8"/>
        <v/>
      </c>
      <c r="L291" s="147">
        <v>1</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4</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1043</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0</v>
      </c>
      <c r="K329" s="81"/>
      <c r="L329" s="269"/>
    </row>
    <row r="330" spans="1:22" s="83" customFormat="1" ht="34.5" customHeight="1">
      <c r="A330" s="249" t="s">
        <v>750</v>
      </c>
      <c r="B330" s="159"/>
      <c r="C330" s="369"/>
      <c r="D330" s="369"/>
      <c r="E330" s="369"/>
      <c r="F330" s="370"/>
      <c r="G330" s="370"/>
      <c r="H330" s="287" t="s">
        <v>174</v>
      </c>
      <c r="I330" s="352"/>
      <c r="J330" s="267">
        <v>0.5</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0.5</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1</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509</v>
      </c>
      <c r="K392" s="81" t="str">
        <f t="shared" ref="K392:K397" si="11">IF(OR(COUNTIF(L392:L392,"未確認")&gt;0,COUNTIF(L392:L392,"~*")&gt;0),"※","")</f>
        <v/>
      </c>
      <c r="L392" s="147">
        <v>509</v>
      </c>
    </row>
    <row r="393" spans="1:22" s="83" customFormat="1" ht="34.5" customHeight="1">
      <c r="A393" s="249" t="s">
        <v>773</v>
      </c>
      <c r="B393" s="84"/>
      <c r="C393" s="368"/>
      <c r="D393" s="378"/>
      <c r="E393" s="318" t="s">
        <v>224</v>
      </c>
      <c r="F393" s="319"/>
      <c r="G393" s="319"/>
      <c r="H393" s="320"/>
      <c r="I393" s="341"/>
      <c r="J393" s="140">
        <f t="shared" si="10"/>
        <v>168</v>
      </c>
      <c r="K393" s="81" t="str">
        <f t="shared" si="11"/>
        <v/>
      </c>
      <c r="L393" s="147">
        <v>168</v>
      </c>
    </row>
    <row r="394" spans="1:22" s="83" customFormat="1" ht="34.5" customHeight="1">
      <c r="A394" s="250" t="s">
        <v>774</v>
      </c>
      <c r="B394" s="84"/>
      <c r="C394" s="368"/>
      <c r="D394" s="379"/>
      <c r="E394" s="318" t="s">
        <v>225</v>
      </c>
      <c r="F394" s="319"/>
      <c r="G394" s="319"/>
      <c r="H394" s="320"/>
      <c r="I394" s="341"/>
      <c r="J394" s="140">
        <f t="shared" si="10"/>
        <v>136</v>
      </c>
      <c r="K394" s="81" t="str">
        <f t="shared" si="11"/>
        <v/>
      </c>
      <c r="L394" s="147">
        <v>136</v>
      </c>
    </row>
    <row r="395" spans="1:22" s="83" customFormat="1" ht="34.5" customHeight="1">
      <c r="A395" s="250" t="s">
        <v>775</v>
      </c>
      <c r="B395" s="84"/>
      <c r="C395" s="368"/>
      <c r="D395" s="380"/>
      <c r="E395" s="318" t="s">
        <v>226</v>
      </c>
      <c r="F395" s="319"/>
      <c r="G395" s="319"/>
      <c r="H395" s="320"/>
      <c r="I395" s="341"/>
      <c r="J395" s="140">
        <f t="shared" si="10"/>
        <v>205</v>
      </c>
      <c r="K395" s="81" t="str">
        <f t="shared" si="11"/>
        <v/>
      </c>
      <c r="L395" s="147">
        <v>205</v>
      </c>
    </row>
    <row r="396" spans="1:22" s="83" customFormat="1" ht="34.5" customHeight="1">
      <c r="A396" s="250" t="s">
        <v>776</v>
      </c>
      <c r="B396" s="1"/>
      <c r="C396" s="368"/>
      <c r="D396" s="318" t="s">
        <v>227</v>
      </c>
      <c r="E396" s="319"/>
      <c r="F396" s="319"/>
      <c r="G396" s="319"/>
      <c r="H396" s="320"/>
      <c r="I396" s="341"/>
      <c r="J396" s="140">
        <f t="shared" si="10"/>
        <v>18313</v>
      </c>
      <c r="K396" s="81" t="str">
        <f t="shared" si="11"/>
        <v/>
      </c>
      <c r="L396" s="147">
        <v>18313</v>
      </c>
    </row>
    <row r="397" spans="1:22" s="83" customFormat="1" ht="34.5" customHeight="1">
      <c r="A397" s="250" t="s">
        <v>777</v>
      </c>
      <c r="B397" s="119"/>
      <c r="C397" s="368"/>
      <c r="D397" s="318" t="s">
        <v>228</v>
      </c>
      <c r="E397" s="319"/>
      <c r="F397" s="319"/>
      <c r="G397" s="319"/>
      <c r="H397" s="320"/>
      <c r="I397" s="342"/>
      <c r="J397" s="140">
        <f t="shared" si="10"/>
        <v>497</v>
      </c>
      <c r="K397" s="81" t="str">
        <f t="shared" si="11"/>
        <v/>
      </c>
      <c r="L397" s="147">
        <v>497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509</v>
      </c>
      <c r="K405" s="81" t="str">
        <f t="shared" ref="K405:K422" si="13">IF(OR(COUNTIF(L405:L405,"未確認")&gt;0,COUNTIF(L405:L405,"~*")&gt;0),"※","")</f>
        <v/>
      </c>
      <c r="L405" s="147">
        <v>509</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234</v>
      </c>
      <c r="K407" s="81" t="str">
        <f t="shared" si="13"/>
        <v/>
      </c>
      <c r="L407" s="147">
        <v>234</v>
      </c>
    </row>
    <row r="408" spans="1:22" s="83" customFormat="1" ht="34.5" customHeight="1">
      <c r="A408" s="251" t="s">
        <v>781</v>
      </c>
      <c r="B408" s="119"/>
      <c r="C408" s="367"/>
      <c r="D408" s="367"/>
      <c r="E408" s="318" t="s">
        <v>236</v>
      </c>
      <c r="F408" s="319"/>
      <c r="G408" s="319"/>
      <c r="H408" s="320"/>
      <c r="I408" s="359"/>
      <c r="J408" s="140">
        <f t="shared" si="12"/>
        <v>248</v>
      </c>
      <c r="K408" s="81" t="str">
        <f t="shared" si="13"/>
        <v/>
      </c>
      <c r="L408" s="147">
        <v>248</v>
      </c>
    </row>
    <row r="409" spans="1:22" s="83" customFormat="1" ht="34.5" customHeight="1">
      <c r="A409" s="251" t="s">
        <v>782</v>
      </c>
      <c r="B409" s="119"/>
      <c r="C409" s="367"/>
      <c r="D409" s="367"/>
      <c r="E409" s="315" t="s">
        <v>986</v>
      </c>
      <c r="F409" s="316"/>
      <c r="G409" s="316"/>
      <c r="H409" s="317"/>
      <c r="I409" s="359"/>
      <c r="J409" s="140">
        <f t="shared" si="12"/>
        <v>27</v>
      </c>
      <c r="K409" s="81" t="str">
        <f t="shared" si="13"/>
        <v/>
      </c>
      <c r="L409" s="147">
        <v>27</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497</v>
      </c>
      <c r="K413" s="81" t="str">
        <f t="shared" si="13"/>
        <v/>
      </c>
      <c r="L413" s="147">
        <v>497</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175</v>
      </c>
      <c r="K415" s="81" t="str">
        <f t="shared" si="13"/>
        <v/>
      </c>
      <c r="L415" s="147">
        <v>175</v>
      </c>
    </row>
    <row r="416" spans="1:22" s="83" customFormat="1" ht="34.5" customHeight="1">
      <c r="A416" s="251" t="s">
        <v>789</v>
      </c>
      <c r="B416" s="119"/>
      <c r="C416" s="367"/>
      <c r="D416" s="367"/>
      <c r="E416" s="318" t="s">
        <v>243</v>
      </c>
      <c r="F416" s="319"/>
      <c r="G416" s="319"/>
      <c r="H416" s="320"/>
      <c r="I416" s="359"/>
      <c r="J416" s="140">
        <f t="shared" si="12"/>
        <v>183</v>
      </c>
      <c r="K416" s="81" t="str">
        <f t="shared" si="13"/>
        <v/>
      </c>
      <c r="L416" s="147">
        <v>183</v>
      </c>
    </row>
    <row r="417" spans="1:22" s="83" customFormat="1" ht="34.5" customHeight="1">
      <c r="A417" s="251" t="s">
        <v>790</v>
      </c>
      <c r="B417" s="119"/>
      <c r="C417" s="367"/>
      <c r="D417" s="367"/>
      <c r="E417" s="318" t="s">
        <v>244</v>
      </c>
      <c r="F417" s="319"/>
      <c r="G417" s="319"/>
      <c r="H417" s="320"/>
      <c r="I417" s="359"/>
      <c r="J417" s="140">
        <f t="shared" si="12"/>
        <v>6</v>
      </c>
      <c r="K417" s="81" t="str">
        <f t="shared" si="13"/>
        <v/>
      </c>
      <c r="L417" s="147">
        <v>6</v>
      </c>
    </row>
    <row r="418" spans="1:22" s="83" customFormat="1" ht="34.5" customHeight="1">
      <c r="A418" s="251" t="s">
        <v>791</v>
      </c>
      <c r="B418" s="119"/>
      <c r="C418" s="367"/>
      <c r="D418" s="367"/>
      <c r="E418" s="318" t="s">
        <v>245</v>
      </c>
      <c r="F418" s="319"/>
      <c r="G418" s="319"/>
      <c r="H418" s="320"/>
      <c r="I418" s="359"/>
      <c r="J418" s="140">
        <f t="shared" si="12"/>
        <v>17</v>
      </c>
      <c r="K418" s="81" t="str">
        <f t="shared" si="13"/>
        <v/>
      </c>
      <c r="L418" s="147">
        <v>17</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6</v>
      </c>
      <c r="K420" s="81" t="str">
        <f t="shared" si="13"/>
        <v/>
      </c>
      <c r="L420" s="147">
        <v>6</v>
      </c>
    </row>
    <row r="421" spans="1:22" s="83" customFormat="1" ht="34.5" customHeight="1">
      <c r="A421" s="251" t="s">
        <v>794</v>
      </c>
      <c r="B421" s="119"/>
      <c r="C421" s="367"/>
      <c r="D421" s="367"/>
      <c r="E421" s="318" t="s">
        <v>247</v>
      </c>
      <c r="F421" s="319"/>
      <c r="G421" s="319"/>
      <c r="H421" s="320"/>
      <c r="I421" s="359"/>
      <c r="J421" s="140">
        <f t="shared" si="12"/>
        <v>110</v>
      </c>
      <c r="K421" s="81" t="str">
        <f t="shared" si="13"/>
        <v/>
      </c>
      <c r="L421" s="147">
        <v>110</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497</v>
      </c>
      <c r="K430" s="193" t="str">
        <f>IF(OR(COUNTIF(L430:L430,"未確認")&gt;0,COUNTIF(L430:L430,"~*")&gt;0),"※","")</f>
        <v/>
      </c>
      <c r="L430" s="147">
        <v>497</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322</v>
      </c>
      <c r="K433" s="193" t="str">
        <f>IF(OR(COUNTIF(L433:L433,"未確認")&gt;0,COUNTIF(L433:L433,"~*")&gt;0),"※","")</f>
        <v/>
      </c>
      <c r="L433" s="147">
        <v>322</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175</v>
      </c>
      <c r="K434" s="193" t="str">
        <f>IF(OR(COUNTIF(L434:L434,"未確認")&gt;0,COUNTIF(L434:L434,"~*")&gt;0),"※","")</f>
        <v/>
      </c>
      <c r="L434" s="147">
        <v>175</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f t="shared" si="21"/>
        <v>0</v>
      </c>
      <c r="K535" s="201" t="str">
        <f t="shared" si="22"/>
        <v/>
      </c>
      <c r="L535" s="117">
        <v>0</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1044</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t="s">
        <v>533</v>
      </c>
    </row>
    <row r="561" spans="1:12" s="91" customFormat="1" ht="34.5" customHeight="1">
      <c r="A561" s="251" t="s">
        <v>871</v>
      </c>
      <c r="B561" s="119"/>
      <c r="C561" s="209"/>
      <c r="D561" s="329" t="s">
        <v>377</v>
      </c>
      <c r="E561" s="340"/>
      <c r="F561" s="340"/>
      <c r="G561" s="340"/>
      <c r="H561" s="330"/>
      <c r="I561" s="341"/>
      <c r="J561" s="207"/>
      <c r="K561" s="210"/>
      <c r="L561" s="211" t="s">
        <v>533</v>
      </c>
    </row>
    <row r="562" spans="1:12" s="91" customFormat="1" ht="34.5" customHeight="1">
      <c r="A562" s="251" t="s">
        <v>872</v>
      </c>
      <c r="B562" s="119"/>
      <c r="C562" s="209"/>
      <c r="D562" s="329" t="s">
        <v>989</v>
      </c>
      <c r="E562" s="340"/>
      <c r="F562" s="340"/>
      <c r="G562" s="340"/>
      <c r="H562" s="330"/>
      <c r="I562" s="341"/>
      <c r="J562" s="207"/>
      <c r="K562" s="210"/>
      <c r="L562" s="211" t="s">
        <v>533</v>
      </c>
    </row>
    <row r="563" spans="1:12" s="91" customFormat="1" ht="34.5" customHeight="1">
      <c r="A563" s="251" t="s">
        <v>873</v>
      </c>
      <c r="B563" s="119"/>
      <c r="C563" s="209"/>
      <c r="D563" s="329" t="s">
        <v>379</v>
      </c>
      <c r="E563" s="340"/>
      <c r="F563" s="340"/>
      <c r="G563" s="340"/>
      <c r="H563" s="330"/>
      <c r="I563" s="341"/>
      <c r="J563" s="207"/>
      <c r="K563" s="210"/>
      <c r="L563" s="211" t="s">
        <v>533</v>
      </c>
    </row>
    <row r="564" spans="1:12" s="91" customFormat="1" ht="34.5" customHeight="1">
      <c r="A564" s="251" t="s">
        <v>874</v>
      </c>
      <c r="B564" s="119"/>
      <c r="C564" s="209"/>
      <c r="D564" s="329" t="s">
        <v>380</v>
      </c>
      <c r="E564" s="340"/>
      <c r="F564" s="340"/>
      <c r="G564" s="340"/>
      <c r="H564" s="330"/>
      <c r="I564" s="341"/>
      <c r="J564" s="207"/>
      <c r="K564" s="210"/>
      <c r="L564" s="211" t="s">
        <v>533</v>
      </c>
    </row>
    <row r="565" spans="1:12" s="91" customFormat="1" ht="34.5" customHeight="1">
      <c r="A565" s="251" t="s">
        <v>875</v>
      </c>
      <c r="B565" s="119"/>
      <c r="C565" s="280"/>
      <c r="D565" s="329" t="s">
        <v>869</v>
      </c>
      <c r="E565" s="340"/>
      <c r="F565" s="340"/>
      <c r="G565" s="340"/>
      <c r="H565" s="330"/>
      <c r="I565" s="341"/>
      <c r="J565" s="207"/>
      <c r="K565" s="210"/>
      <c r="L565" s="211" t="s">
        <v>533</v>
      </c>
    </row>
    <row r="566" spans="1:12" s="91" customFormat="1" ht="34.5" customHeight="1">
      <c r="A566" s="251" t="s">
        <v>876</v>
      </c>
      <c r="B566" s="119"/>
      <c r="C566" s="284"/>
      <c r="D566" s="329" t="s">
        <v>990</v>
      </c>
      <c r="E566" s="340"/>
      <c r="F566" s="340"/>
      <c r="G566" s="340"/>
      <c r="H566" s="330"/>
      <c r="I566" s="341"/>
      <c r="J566" s="213"/>
      <c r="K566" s="214"/>
      <c r="L566" s="211" t="s">
        <v>533</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t="s">
        <v>533</v>
      </c>
    </row>
    <row r="577" spans="1:22" s="91" customFormat="1" ht="34.5" customHeight="1">
      <c r="A577" s="251" t="s">
        <v>885</v>
      </c>
      <c r="B577" s="119"/>
      <c r="C577" s="209"/>
      <c r="D577" s="329" t="s">
        <v>377</v>
      </c>
      <c r="E577" s="340"/>
      <c r="F577" s="340"/>
      <c r="G577" s="340"/>
      <c r="H577" s="330"/>
      <c r="I577" s="341"/>
      <c r="J577" s="207"/>
      <c r="K577" s="210"/>
      <c r="L577" s="211" t="s">
        <v>533</v>
      </c>
    </row>
    <row r="578" spans="1:22" s="91" customFormat="1" ht="34.5" customHeight="1">
      <c r="A578" s="251" t="s">
        <v>886</v>
      </c>
      <c r="B578" s="119"/>
      <c r="C578" s="209"/>
      <c r="D578" s="329" t="s">
        <v>989</v>
      </c>
      <c r="E578" s="340"/>
      <c r="F578" s="340"/>
      <c r="G578" s="340"/>
      <c r="H578" s="330"/>
      <c r="I578" s="341"/>
      <c r="J578" s="207"/>
      <c r="K578" s="210"/>
      <c r="L578" s="211" t="s">
        <v>533</v>
      </c>
    </row>
    <row r="579" spans="1:22" s="91" customFormat="1" ht="34.5" customHeight="1">
      <c r="A579" s="251" t="s">
        <v>887</v>
      </c>
      <c r="B579" s="119"/>
      <c r="C579" s="209"/>
      <c r="D579" s="329" t="s">
        <v>379</v>
      </c>
      <c r="E579" s="340"/>
      <c r="F579" s="340"/>
      <c r="G579" s="340"/>
      <c r="H579" s="330"/>
      <c r="I579" s="341"/>
      <c r="J579" s="207"/>
      <c r="K579" s="210"/>
      <c r="L579" s="211" t="s">
        <v>533</v>
      </c>
    </row>
    <row r="580" spans="1:22" s="91" customFormat="1" ht="34.5" customHeight="1">
      <c r="A580" s="251" t="s">
        <v>888</v>
      </c>
      <c r="B580" s="119"/>
      <c r="C580" s="209"/>
      <c r="D580" s="329" t="s">
        <v>380</v>
      </c>
      <c r="E580" s="340"/>
      <c r="F580" s="340"/>
      <c r="G580" s="340"/>
      <c r="H580" s="330"/>
      <c r="I580" s="341"/>
      <c r="J580" s="207"/>
      <c r="K580" s="210"/>
      <c r="L580" s="211" t="s">
        <v>533</v>
      </c>
    </row>
    <row r="581" spans="1:22" s="91" customFormat="1" ht="34.5" customHeight="1">
      <c r="A581" s="251" t="s">
        <v>889</v>
      </c>
      <c r="B581" s="119"/>
      <c r="C581" s="209"/>
      <c r="D581" s="329" t="s">
        <v>869</v>
      </c>
      <c r="E581" s="340"/>
      <c r="F581" s="340"/>
      <c r="G581" s="340"/>
      <c r="H581" s="330"/>
      <c r="I581" s="341"/>
      <c r="J581" s="207"/>
      <c r="K581" s="210"/>
      <c r="L581" s="211" t="s">
        <v>533</v>
      </c>
    </row>
    <row r="582" spans="1:22" s="91" customFormat="1" ht="34.5" customHeight="1">
      <c r="A582" s="251" t="s">
        <v>890</v>
      </c>
      <c r="B582" s="119"/>
      <c r="C582" s="212"/>
      <c r="D582" s="329" t="s">
        <v>990</v>
      </c>
      <c r="E582" s="340"/>
      <c r="F582" s="340"/>
      <c r="G582" s="340"/>
      <c r="H582" s="330"/>
      <c r="I582" s="342"/>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t="str">
        <f>IF(SUM(L593:L593)=0,IF(COUNTIF(L593:L593,"未確認")&gt;0,"未確認",IF(COUNTIF(L593:L593,"~*")&gt;0,"*",SUM(L593:L593))),SUM(L593:L593))</f>
        <v>*</v>
      </c>
      <c r="K593" s="201" t="str">
        <f>IF(OR(COUNTIF(L593:L593,"未確認")&gt;0,COUNTIF(L593:L593,"*")&gt;0),"※","")</f>
        <v>※</v>
      </c>
      <c r="L593" s="117" t="s">
        <v>541</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169</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11</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239</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24</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v>205</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
      </c>
      <c r="L602" s="117">
        <v>0</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20</v>
      </c>
      <c r="K617" s="201" t="str">
        <f t="shared" si="28"/>
        <v/>
      </c>
      <c r="L617" s="117">
        <v>20</v>
      </c>
    </row>
    <row r="618" spans="1:22" s="118" customFormat="1" ht="100.35" customHeight="1">
      <c r="A618" s="252" t="s">
        <v>911</v>
      </c>
      <c r="B618" s="115"/>
      <c r="C618" s="315" t="s">
        <v>997</v>
      </c>
      <c r="D618" s="316"/>
      <c r="E618" s="316"/>
      <c r="F618" s="316"/>
      <c r="G618" s="316"/>
      <c r="H618" s="317"/>
      <c r="I618" s="138" t="s">
        <v>1025</v>
      </c>
      <c r="J618" s="116">
        <f t="shared" si="27"/>
        <v>0</v>
      </c>
      <c r="K618" s="201" t="str">
        <f t="shared" si="28"/>
        <v/>
      </c>
      <c r="L618" s="117">
        <v>0</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f t="shared" si="27"/>
        <v>0</v>
      </c>
      <c r="K621" s="201" t="str">
        <f t="shared" si="28"/>
        <v/>
      </c>
      <c r="L621" s="117">
        <v>0</v>
      </c>
    </row>
    <row r="622" spans="1:22" s="118" customFormat="1" ht="69.95" customHeight="1">
      <c r="A622" s="252" t="s">
        <v>915</v>
      </c>
      <c r="B622" s="119"/>
      <c r="C622" s="318" t="s">
        <v>427</v>
      </c>
      <c r="D622" s="319"/>
      <c r="E622" s="319"/>
      <c r="F622" s="319"/>
      <c r="G622" s="319"/>
      <c r="H622" s="320"/>
      <c r="I622" s="122" t="s">
        <v>428</v>
      </c>
      <c r="J622" s="116">
        <f t="shared" si="27"/>
        <v>0</v>
      </c>
      <c r="K622" s="201" t="str">
        <f t="shared" si="28"/>
        <v/>
      </c>
      <c r="L622" s="117">
        <v>0</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f t="shared" ref="J631:J638" si="29">IF(SUM(L631:L631)=0,IF(COUNTIF(L631:L631,"未確認")&gt;0,"未確認",IF(COUNTIF(L631:L631,"~*")&gt;0,"*",SUM(L631:L631))),SUM(L631:L631))</f>
        <v>29</v>
      </c>
      <c r="K631" s="201" t="str">
        <f t="shared" ref="K631:K638" si="30">IF(OR(COUNTIF(L631:L631,"未確認")&gt;0,COUNTIF(L631:L631,"*")&gt;0),"※","")</f>
        <v/>
      </c>
      <c r="L631" s="117">
        <v>29</v>
      </c>
    </row>
    <row r="632" spans="1:22" s="118" customFormat="1" ht="56.1" customHeight="1">
      <c r="A632" s="252" t="s">
        <v>918</v>
      </c>
      <c r="B632" s="119"/>
      <c r="C632" s="318" t="s">
        <v>434</v>
      </c>
      <c r="D632" s="319"/>
      <c r="E632" s="319"/>
      <c r="F632" s="319"/>
      <c r="G632" s="319"/>
      <c r="H632" s="320"/>
      <c r="I632" s="122" t="s">
        <v>435</v>
      </c>
      <c r="J632" s="116">
        <f t="shared" si="29"/>
        <v>20</v>
      </c>
      <c r="K632" s="201" t="str">
        <f t="shared" si="30"/>
        <v/>
      </c>
      <c r="L632" s="117">
        <v>20</v>
      </c>
    </row>
    <row r="633" spans="1:22" s="118" customFormat="1" ht="57">
      <c r="A633" s="252" t="s">
        <v>919</v>
      </c>
      <c r="B633" s="119"/>
      <c r="C633" s="318" t="s">
        <v>436</v>
      </c>
      <c r="D633" s="319"/>
      <c r="E633" s="319"/>
      <c r="F633" s="319"/>
      <c r="G633" s="319"/>
      <c r="H633" s="320"/>
      <c r="I633" s="122" t="s">
        <v>437</v>
      </c>
      <c r="J633" s="116">
        <f t="shared" si="29"/>
        <v>38</v>
      </c>
      <c r="K633" s="201" t="str">
        <f t="shared" si="30"/>
        <v/>
      </c>
      <c r="L633" s="117">
        <v>38</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t="str">
        <f t="shared" si="29"/>
        <v>*</v>
      </c>
      <c r="K635" s="201" t="str">
        <f t="shared" si="30"/>
        <v>※</v>
      </c>
      <c r="L635" s="117" t="s">
        <v>541</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
      </c>
      <c r="L636" s="117">
        <v>0</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
      </c>
      <c r="L637" s="117">
        <v>0</v>
      </c>
    </row>
    <row r="638" spans="1:22" s="118" customFormat="1" ht="84" customHeight="1">
      <c r="A638" s="252" t="s">
        <v>924</v>
      </c>
      <c r="B638" s="119"/>
      <c r="C638" s="315" t="s">
        <v>998</v>
      </c>
      <c r="D638" s="316"/>
      <c r="E638" s="316"/>
      <c r="F638" s="316"/>
      <c r="G638" s="316"/>
      <c r="H638" s="317"/>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f t="shared" si="31"/>
        <v>0</v>
      </c>
      <c r="K648" s="201" t="str">
        <f t="shared" si="32"/>
        <v/>
      </c>
      <c r="L648" s="117">
        <v>0</v>
      </c>
    </row>
    <row r="649" spans="1:22" s="118" customFormat="1" ht="69.95" customHeight="1">
      <c r="A649" s="252" t="s">
        <v>928</v>
      </c>
      <c r="B649" s="84"/>
      <c r="C649" s="294"/>
      <c r="D649" s="296"/>
      <c r="E649" s="318" t="s">
        <v>940</v>
      </c>
      <c r="F649" s="319"/>
      <c r="G649" s="319"/>
      <c r="H649" s="320"/>
      <c r="I649" s="122" t="s">
        <v>456</v>
      </c>
      <c r="J649" s="116">
        <f t="shared" si="31"/>
        <v>0</v>
      </c>
      <c r="K649" s="201" t="str">
        <f t="shared" si="32"/>
        <v/>
      </c>
      <c r="L649" s="117">
        <v>0</v>
      </c>
    </row>
    <row r="650" spans="1:22" s="118" customFormat="1" ht="84" customHeight="1">
      <c r="A650" s="252" t="s">
        <v>929</v>
      </c>
      <c r="B650" s="84"/>
      <c r="C650" s="294"/>
      <c r="D650" s="296"/>
      <c r="E650" s="318" t="s">
        <v>941</v>
      </c>
      <c r="F650" s="319"/>
      <c r="G650" s="319"/>
      <c r="H650" s="320"/>
      <c r="I650" s="122" t="s">
        <v>458</v>
      </c>
      <c r="J650" s="116">
        <f t="shared" si="31"/>
        <v>0</v>
      </c>
      <c r="K650" s="201" t="str">
        <f t="shared" si="32"/>
        <v/>
      </c>
      <c r="L650" s="117">
        <v>0</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f t="shared" si="31"/>
        <v>0</v>
      </c>
      <c r="K655" s="201" t="str">
        <f t="shared" si="32"/>
        <v/>
      </c>
      <c r="L655" s="117">
        <v>0</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
      </c>
      <c r="L657" s="117">
        <v>0</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
      </c>
      <c r="L658" s="117">
        <v>0</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533</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11</v>
      </c>
      <c r="K684" s="201" t="str">
        <f>IF(OR(COUNTIF(L684:L684,"未確認")&gt;0,COUNTIF(L684:L684,"*")&gt;0),"※","")</f>
        <v/>
      </c>
      <c r="L684" s="117">
        <v>11</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t="str">
        <f>IF(SUM(L693:L693)=0,IF(COUNTIF(L693:L693,"未確認")&gt;0,"未確認",IF(COUNTIF(L693:L693,"~*")&gt;0,"*",SUM(L693:L693))),SUM(L693:L693))</f>
        <v>*</v>
      </c>
      <c r="K693" s="201" t="str">
        <f>IF(OR(COUNTIF(L693:L693,"未確認")&gt;0,COUNTIF(L693:L693,"*")&gt;0),"※","")</f>
        <v>※</v>
      </c>
      <c r="L693" s="117" t="s">
        <v>541</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C94B1D0-9E62-46FE-93D9-D6AA082B46E3}"/>
    <hyperlink ref="J71:L71" location="病院!B464" display="・手術の状況" xr:uid="{C2E61B6F-F22A-4B99-BE86-BE463BAEE7E7}"/>
    <hyperlink ref="J72:L72" location="病院!B500" display="・がん、脳卒中、心筋梗塞、分娩、精神医療への対応状況" xr:uid="{C459C006-67C3-4141-8904-4973BE328920}"/>
    <hyperlink ref="J73:L73" location="病院!B541" display="・重症患者への対応状況" xr:uid="{FCBFD41E-87D6-4F6F-86DB-014B8280EE0D}"/>
    <hyperlink ref="J74:L74" location="病院!B586" display="・救急医療の実施状況" xr:uid="{E003C930-DC1E-4CF7-A2BE-D9E524A83BD0}"/>
    <hyperlink ref="J75:L75" location="病院!B609" display="・急性期後の支援、在宅復帰の支援の状況" xr:uid="{DC4220AE-49A9-460D-A6B0-FF0634E4169F}"/>
    <hyperlink ref="J76:L76" location="病院!B627" display="・全身管理の状況" xr:uid="{B1F2542B-CE7C-419F-92A5-0543345D0459}"/>
    <hyperlink ref="J78:L78" location="病院!B679" display="・長期療養患者の受入状況" xr:uid="{B83BACB1-91C3-44FD-8529-98B4F06D6EEE}"/>
    <hyperlink ref="J77:L77" location="病院!B642" display="・リハビリテーションの実施状況" xr:uid="{16C537C8-B5AA-40BB-A7CE-F40CDABC90F3}"/>
    <hyperlink ref="J79:L79" location="病院!B689" display="・重度の障害児等の受入状況" xr:uid="{CB0C3180-719D-4A14-B3E2-3BF717D1EF80}"/>
    <hyperlink ref="J80:L80" location="病院!B702" display="・医科歯科の連携状況" xr:uid="{6A111708-2E42-4EEC-9DAC-37DF6492AC25}"/>
    <hyperlink ref="M71:N71" location="'病院(H30案)'!B448" display="・手術の状況" xr:uid="{5956952E-636A-4198-A544-7C1A6806FACE}"/>
    <hyperlink ref="M72:N72" location="'病院(H30案)'!B484" display="・がん、脳卒中、心筋梗塞、分娩、精神医療への対応状況" xr:uid="{3CC0CDF6-EE41-4082-9A99-E81AEFA936EE}"/>
    <hyperlink ref="M73:N73" location="'病院(H30案)'!B525" display="・重症患者への対応状況" xr:uid="{5B259D77-E7F5-4A03-A075-0C3AF0FEE007}"/>
    <hyperlink ref="M74:N74" location="'病院(H30案)'!B570" display="・救急医療の実施状況" xr:uid="{5035536E-053B-4DB9-80CD-19AE91050C0F}"/>
    <hyperlink ref="M75:N75" location="'病院(H30案)'!B593" display="・急性期後の支援、在宅復帰の支援の状況" xr:uid="{DFBC047C-A6CD-4155-8642-DDD55E6B09AB}"/>
    <hyperlink ref="C71:G71" location="病院!B87" display="・設置主体" xr:uid="{9AE91E65-499F-4431-96BC-D0B99CD3F7E2}"/>
    <hyperlink ref="C72:G72" location="病院!B95" display="・病床の状況" xr:uid="{3649475C-64D0-404D-B8E5-0853878373A1}"/>
    <hyperlink ref="C73:G73" location="病院!B116" display="・診療科" xr:uid="{99A2E8E9-23B3-4036-ABE0-3BDCFD0E6FE5}"/>
    <hyperlink ref="C74:G74" location="病院!B127" display="・入院基本料・特定入院料及び届出病床数" xr:uid="{AA534BC3-D635-4C91-890D-9921C9CEABBA}"/>
    <hyperlink ref="C75:G75" location="病院!B141" display="・算定する入院基本用・特定入院料等の状況" xr:uid="{C336FB12-A732-48D2-81F3-2E3CEC56C19E}"/>
    <hyperlink ref="C76:G76" location="病院!B224" display="・DPC医療機関群の種類" xr:uid="{66B71923-E25E-4EA9-8782-E2291F159211}"/>
    <hyperlink ref="C77:G77" location="病院!B232" display="・救急告示病院、二次救急医療施設、三次救急医療施設の告示・認定の有無" xr:uid="{A74E12C2-9287-4219-9961-BBBE0639B608}"/>
    <hyperlink ref="C78:F78" location="病院!B242" display="・承認の有無" xr:uid="{6BBEA248-907C-4791-BF17-CAF3D64C28A2}"/>
    <hyperlink ref="C79:F79" location="病院!B251" display="・診療報酬の届出の有無" xr:uid="{E510E0F7-3124-4902-AFE4-85ED52A262C7}"/>
    <hyperlink ref="C80:F80" location="病院!B261" display="・職員数の状況" xr:uid="{76BEC6EA-DDA6-4C9C-9E4E-81978F98BD39}"/>
    <hyperlink ref="C81:F81" location="病院!B320" display="・退院調整部門の設置状況" xr:uid="{D7CD2FCB-CC0F-4D14-AEFA-CB582F97C4C7}"/>
    <hyperlink ref="C82:F82" location="病院!B340" display="・医療機器の台数" xr:uid="{93C4C295-BC9E-4CBD-99F1-4A6BD9D36321}"/>
    <hyperlink ref="C83:G83" location="病院!B365" display="・過去1年間の間に病棟の再編・見直しがあった場合の報告対象期間" xr:uid="{6603FBDF-D90D-4977-B13D-FE4C0024B39B}"/>
    <hyperlink ref="H71:I71" location="病院!B388" display="・入院患者の状況（年間）" xr:uid="{82924338-6290-471C-B852-A1A0366CB954}"/>
    <hyperlink ref="H72:I72" location="病院!B401" display="・入院患者の状況（年間／入棟前の場所・退棟先の場所の状況）" xr:uid="{0033A715-F5A9-4059-A5E5-AE459B8AA1BB}"/>
    <hyperlink ref="H73:I73" location="病院!B426" display="・退院後に在宅医療を必要とする患者の状況" xr:uid="{B533DDE8-04D1-410B-A0ED-0AFA049AAFA7}"/>
    <hyperlink ref="H74:I74" location="病院!B438" display="・看取りを行った患者数" xr:uid="{113B7BF8-CF0A-4D2F-90A3-C556107043F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2019-11-15T06:32:34Z</dcterms:modified>
</cp:coreProperties>
</file>