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3811D1E-AC5C-46D0-8F20-C7D7EFCDFB4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<sst xmlns="http://schemas.openxmlformats.org/spreadsheetml/2006/main" count="3092" uniqueCount="1046">
  <si>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</si>
  <si>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</si>
  <si>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</si>
  <si>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</si>
  <si>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</si>
  <si>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</si>
  <si>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</si>
  <si>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</si>
  <si>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</si>
  <si>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</si>
  <si>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</si>
  <si>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</si>
  <si>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</si>
  <si>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</si>
  <si>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</si>
  <si>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</si>
  <si>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</si>
  <si>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</si>
  <si>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</si>
  <si>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</si>
  <si>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</si>
  <si>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</si>
  <si>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</si>
  <si>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</si>
  <si>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</si>
  <si>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</si>
  <si>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</si>
  <si>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</si>
  <si>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</si>
  <si>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</si>
  <si>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</si>
  <si>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</si>
  <si>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</si>
  <si>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</si>
  <si>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</si>
  <si>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</si>
  <si>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</si>
  <si>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</si>
  <si>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</si>
  <si>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</si>
  <si>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</si>
  <si>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</si>
  <si>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</si>
  <si>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</si>
  <si>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</si>
  <si>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</si>
  <si>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</si>
  <si>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</si>
  <si>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</si>
  <si>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</si>
  <si>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</si>
  <si>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</si>
  <si>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</si>
  <si>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</si>
  <si>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</si>
  <si>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</si>
  <si>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</si>
  <si>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</si>
  <si>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</si>
  <si>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</si>
  <si>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</si>
  <si>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</si>
  <si>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</si>
  <si>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</si>
  <si>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</si>
  <si>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</si>
  <si>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</si>
  <si>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</si>
  <si>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</si>
  <si>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</si>
  <si>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</si>
  <si>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</si>
  <si>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</si>
  <si>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</si>
  <si>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</si>
  <si>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</si>
  <si>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</si>
  <si>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</si>
  <si>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</si>
  <si>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</si>
  <si>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</si>
  <si>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</si>
  <si>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</si>
  <si>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</si>
  <si>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</si>
  <si>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</si>
  <si>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</si>
  <si>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</si>
  <si>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</si>
  <si>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</si>
  <si>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</si>
  <si>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</si>
  <si>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</si>
  <si>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</si>
  <si>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</si>
  <si>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</si>
  <si>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</si>
  <si>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</si>
  <si>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</si>
  <si>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</si>
  <si>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</si>
  <si>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</si>
  <si>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</si>
  <si>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</si>
  <si>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</si>
  <si>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</si>
  <si>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</si>
  <si>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</si>
  <si>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</si>
  <si>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</si>
  <si>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</si>
  <si>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</si>
  <si>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</si>
  <si>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</si>
  <si>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</si>
  <si>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</si>
  <si>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</si>
  <si>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</si>
  <si>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</si>
  <si>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</si>
  <si>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</si>
  <si>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</si>
  <si>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</si>
  <si>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</si>
  <si>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</si>
  <si>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</si>
  <si>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</si>
  <si>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</si>
  <si>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</si>
  <si>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</si>
  <si>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</si>
  <si>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</si>
  <si>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</si>
  <si>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</si>
  <si>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</si>
  <si>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</si>
  <si>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</si>
  <si>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</si>
  <si>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</si>
  <si>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</si>
  <si>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</si>
  <si>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</si>
  <si>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</si>
  <si>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</si>
  <si>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</si>
  <si>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</si>
  <si>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</si>
  <si>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</si>
  <si>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</si>
  <si>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</si>
  <si>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</si>
  <si>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</si>
  <si>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</si>
  <si>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</si>
  <si>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</si>
  <si>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</si>
  <si>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</si>
  <si>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</si>
  <si>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</si>
  <si>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</si>
  <si>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</si>
  <si>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</si>
  <si>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</si>
  <si>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</si>
  <si>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</si>
  <si>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</si>
  <si>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</si>
  <si>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</si>
  <si>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</si>
  <si>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</si>
  <si>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</si>
  <si>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</si>
  <si>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</si>
  <si>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</si>
  <si>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</si>
  <si>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</si>
  <si>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</si>
  <si>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</si>
  <si>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</si>
  <si>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</si>
  <si>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</si>
  <si>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</si>
  <si>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</si>
  <si>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</si>
  <si>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</si>
  <si>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</si>
  <si>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</si>
  <si>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</si>
  <si>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</si>
  <si>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</si>
  <si>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</si>
  <si>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</si>
  <si>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</si>
  <si>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</si>
  <si>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</si>
  <si>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</si>
  <si>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</si>
  <si>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</si>
  <si>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</si>
  <si>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</si>
  <si>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</si>
  <si>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</si>
  <si>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</si>
  <si>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</si>
  <si>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</si>
  <si>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</si>
  <si>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</si>
  <si>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</si>
  <si>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</si>
  <si>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</si>
  <si>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</si>
  <si>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</si>
  <si>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</si>
  <si>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</si>
  <si>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</si>
  <si>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</si>
  <si>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</si>
  <si>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</si>
  <si>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</si>
  <si>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</si>
  <si>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</si>
  <si>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</si>
  <si>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</si>
  <si>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</si>
  <si>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</si>
  <si>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</si>
  <si>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</si>
  <si>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</si>
  <si>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</si>
  <si>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</si>
  <si>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</si>
  <si>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</si>
  <si>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</si>
  <si>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</si>
  <si>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</si>
  <si>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</si>
  <si>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</si>
  <si>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</si>
  <si>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</si>
  <si>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</si>
  <si>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</si>
  <si>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</si>
  <si>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</si>
  <si>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</si>
  <si>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</si>
  <si>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</si>
  <si>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</si>
  <si>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</si>
  <si>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</si>
  <si>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</si>
  <si>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</si>
  <si>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</si>
  <si>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</si>
  <si>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</si>
  <si>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</si>
  <si>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</si>
  <si>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</si>
  <si>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</si>
  <si>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</si>
  <si>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</si>
  <si>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</si>
  <si>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</si>
  <si>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</si>
  <si>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</si>
  <si>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</si>
  <si>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</si>
  <si>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</si>
  <si>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</si>
  <si>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</si>
  <si>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</si>
  <si>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</si>
  <si>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</si>
  <si>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</si>
  <si>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</si>
  <si>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</si>
  <si>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</si>
  <si>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</si>
  <si>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</si>
  <si>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</si>
  <si>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</si>
  <si>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</si>
  <si>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</si>
  <si>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</si>
  <si>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</si>
  <si>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</si>
  <si>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</si>
  <si>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</si>
  <si>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</si>
  <si>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</si>
  <si>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</si>
  <si>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</si>
  <si>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</si>
  <si>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</si>
  <si>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</si>
  <si>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</si>
  <si>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</si>
  <si>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</si>
  <si>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</si>
  <si>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</si>
  <si>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</si>
  <si>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</si>
  <si>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</si>
  <si>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</si>
  <si>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</si>
  <si>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</si>
  <si>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</si>
  <si>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</si>
  <si>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</si>
  <si>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</si>
  <si>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</si>
  <si>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</si>
  <si>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</si>
  <si>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</si>
  <si>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</si>
  <si>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</si>
  <si>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</si>
  <si>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</si>
  <si>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</si>
  <si>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</si>
  <si>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</si>
  <si>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</si>
  <si>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</si>
  <si>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</si>
  <si>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</si>
  <si>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</si>
  <si>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</si>
  <si>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</si>
  <si>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</si>
  <si>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</si>
  <si>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</si>
  <si>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</si>
  <si>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</si>
  <si>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</si>
  <si>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</si>
  <si>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</si>
  <si>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</si>
  <si>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</si>
  <si>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</si>
  <si>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</si>
  <si>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</si>
  <si>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</si>
  <si>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</si>
  <si>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</si>
  <si>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</si>
  <si>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</si>
  <si>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</si>
  <si>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</si>
  <si>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</si>
  <si>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</si>
  <si>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</si>
  <si>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</si>
  <si>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</si>
  <si>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</si>
  <si>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</si>
  <si>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</si>
  <si>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</si>
  <si>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</si>
  <si>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</si>
  <si>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</si>
  <si>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</si>
  <si>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</si>
  <si>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</si>
  <si>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</si>
  <si>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</si>
  <si>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</si>
  <si>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</si>
  <si>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</si>
  <si>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</si>
  <si>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</si>
  <si>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</si>
  <si>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</si>
  <si>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</si>
  <si>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</si>
  <si>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</si>
  <si>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</si>
  <si>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</si>
  <si>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</si>
  <si>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</si>
  <si>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</si>
  <si>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</si>
  <si>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</si>
  <si>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</si>
  <si>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</si>
  <si>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</si>
  <si>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</si>
  <si>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</si>
  <si>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</si>
  <si>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</si>
  <si>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</si>
  <si>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</si>
  <si>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</si>
  <si>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</si>
  <si>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</si>
  <si>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</si>
  <si>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</si>
  <si>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</si>
  <si>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</si>
  <si>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</si>
  <si>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</si>
  <si>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</si>
  <si>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</si>
  <si>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</si>
  <si>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</si>
  <si>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</si>
  <si>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</si>
  <si>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</si>
  <si>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</si>
  <si>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</si>
  <si>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</si>
  <si>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</si>
  <si>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</si>
  <si>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</si>
  <si>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</si>
  <si>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</si>
  <si>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</si>
  <si>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</si>
  <si>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</si>
  <si>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</si>
  <si>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</si>
  <si>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</si>
  <si>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</si>
  <si>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</si>
  <si>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</si>
  <si>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</si>
  <si>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</si>
  <si>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</si>
  <si>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</si>
  <si>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</si>
  <si>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</si>
  <si>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</si>
  <si>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</si>
  <si>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</si>
  <si>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</si>
  <si>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</si>
  <si>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</si>
  <si>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</si>
  <si>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</si>
  <si>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</si>
  <si>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</si>
  <si>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</si>
  <si>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</si>
  <si>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</si>
  <si>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</si>
  <si>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</si>
  <si>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</si>
  <si>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</si>
  <si>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</si>
  <si>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</si>
  <si>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</si>
  <si>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</si>
  <si>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</si>
  <si>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</si>
  <si>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</si>
  <si>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</si>
  <si>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</si>
  <si>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</si>
  <si>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</si>
  <si>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</si>
  <si>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</si>
  <si>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</si>
  <si>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</si>
  <si>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</si>
  <si>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</si>
  <si>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</si>
  <si>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</si>
  <si>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</si>
  <si>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</si>
  <si>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</si>
  <si>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</si>
  <si>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</si>
  <si>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</si>
  <si>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</si>
  <si>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</si>
  <si>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</si>
  <si>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</si>
  <si>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</si>
  <si>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</si>
  <si>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</si>
  <si>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</si>
  <si>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</si>
  <si>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</si>
  <si>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</si>
  <si>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</si>
  <si>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</si>
  <si>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</si>
  <si>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</si>
  <si>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</si>
  <si>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</si>
  <si>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</si>
  <si>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</si>
  <si>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</si>
  <si>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</si>
  <si>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</si>
  <si>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</si>
  <si>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</si>
  <si>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</si>
  <si>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</si>
  <si>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</si>
  <si>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</si>
  <si>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</si>
  <si>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</si>
  <si>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</si>
  <si>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</si>
  <si>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</si>
  <si>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</si>
  <si>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</si>
  <si>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</si>
  <si>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</si>
  <si>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</si>
  <si>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</si>
  <si>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</si>
  <si>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</si>
  <si>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</si>
  <si>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</si>
  <si>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</si>
  <si>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</si>
  <si>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</si>
  <si>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</si>
  <si>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</si>
  <si>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</si>
  <si>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</si>
  <si>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</si>
  <si>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</si>
  <si>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</si>
  <si>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</si>
  <si>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</si>
  <si>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</si>
  <si>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</si>
  <si>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</si>
  <si>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</si>
  <si>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</si>
  <si>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</si>
  <si>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</si>
  <si>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</si>
  <si>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</si>
  <si>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</si>
  <si>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</si>
  <si>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</si>
  <si>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</si>
  <si>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</si>
  <si>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</si>
  <si>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</si>
  <si>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</si>
  <si>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</si>
  <si>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</si>
  <si>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</si>
  <si>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</si>
  <si>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</si>
  <si>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</si>
  <si>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</si>
  <si>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</si>
  <si>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</si>
  <si>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</si>
  <si>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</si>
  <si>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</si>
  <si>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</si>
  <si>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</si>
  <si>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</si>
  <si>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</si>
  <si>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</si>
  <si>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</si>
  <si>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</si>
  <si>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</si>
  <si>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</si>
  <si>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</si>
  <si>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</si>
  <si>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</si>
  <si>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</si>
  <si>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</si>
  <si>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</si>
  <si>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</si>
  <si>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</si>
  <si>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</si>
  <si>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</si>
  <si>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</si>
  <si>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</si>
  <si>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</si>
  <si>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</si>
  <si>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</si>
  <si>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</si>
  <si>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</si>
  <si>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</si>
  <si>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</si>
  <si>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</si>
  <si>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</si>
  <si>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</si>
  <si>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</si>
  <si>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</si>
  <si>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</si>
  <si>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</si>
  <si>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</si>
  <si>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</si>
  <si>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</si>
  <si>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</si>
  <si>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</si>
  <si>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</si>
  <si>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</si>
  <si>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</si>
  <si>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</si>
  <si>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</si>
  <si>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</si>
  <si>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</si>
  <si>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</si>
  <si>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</si>
  <si>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</si>
  <si>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</si>
  <si>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</si>
  <si>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</si>
  <si>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</si>
  <si>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</si>
  <si>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</si>
  <si>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</si>
  <si>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</si>
  <si>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</si>
  <si>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</si>
  <si>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</si>
  <si>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</si>
  <si>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</si>
  <si>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</si>
  <si>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</si>
  <si>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</si>
  <si>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</si>
  <si>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</si>
  <si>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</si>
  <si>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</si>
  <si>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</si>
  <si>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</si>
  <si>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</si>
  <si>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</si>
  <si>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</si>
  <si>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</si>
  <si>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</si>
  <si>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</si>
  <si>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</si>
  <si>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</si>
  <si>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</si>
  <si>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</si>
  <si>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</si>
  <si>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</si>
  <si>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</si>
  <si>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</si>
  <si>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</si>
  <si>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</si>
  <si>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</si>
  <si>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</si>
  <si>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</si>
  <si>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</si>
  <si>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</si>
  <si>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</si>
  <si>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</si>
  <si>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</si>
  <si>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</si>
  <si>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</si>
  <si>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</si>
  <si>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</si>
  <si>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</si>
  <si>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</si>
  <si>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</si>
  <si>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</si>
  <si>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</si>
  <si>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</si>
  <si>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</si>
  <si>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</si>
  <si>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</si>
  <si>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</si>
  <si>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</si>
  <si>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</si>
  <si>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</si>
  <si>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</si>
  <si>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</si>
  <si>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</si>
  <si>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</si>
  <si>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</si>
  <si>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</si>
  <si>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</si>
  <si>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</si>
  <si>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</si>
  <si>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</si>
  <si>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</si>
  <si>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</si>
  <si>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</si>
  <si>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</si>
  <si>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</si>
  <si>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</si>
  <si>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</si>
  <si>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</si>
  <si>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</si>
  <si>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</si>
  <si>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</si>
  <si>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</si>
  <si>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</si>
  <si>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</si>
  <si>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</si>
  <si>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</si>
  <si>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</si>
  <si>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</si>
  <si>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</si>
  <si>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</si>
  <si>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</si>
  <si>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</si>
  <si>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</si>
  <si>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</si>
  <si>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</si>
  <si>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</si>
  <si>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</si>
  <si>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</si>
  <si>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</si>
  <si>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</si>
  <si>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</si>
  <si>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</si>
  <si>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</si>
  <si>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</si>
  <si>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</si>
  <si>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</si>
  <si>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</si>
  <si>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</si>
  <si>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</si>
  <si>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</si>
  <si>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</si>
  <si>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</si>
  <si>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</si>
  <si>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</si>
  <si>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</si>
  <si>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</si>
  <si>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</si>
  <si>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</si>
  <si>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</si>
  <si>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</si>
  <si>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</si>
  <si>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</si>
  <si>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</si>
  <si>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</si>
  <si>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</si>
  <si>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</si>
  <si>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</si>
  <si>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</si>
  <si>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</si>
  <si>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</si>
  <si>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</si>
  <si>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</si>
  <si>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</si>
  <si>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</si>
  <si>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</si>
  <si>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</si>
  <si>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</si>
  <si>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</si>
  <si>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</si>
  <si>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</si>
  <si>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</si>
  <si>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</si>
  <si>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</si>
  <si>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</si>
  <si>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</si>
  <si>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</si>
  <si>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</si>
  <si>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</si>
  <si>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</si>
  <si>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</si>
  <si>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</si>
  <si>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</si>
  <si>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</si>
  <si>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</si>
  <si>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</si>
  <si>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</si>
  <si>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</si>
  <si>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</si>
  <si>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</si>
  <si>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</si>
  <si>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</si>
  <si>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</si>
  <si>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</si>
  <si>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</si>
  <si>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</si>
  <si>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</si>
  <si>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</si>
  <si>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</si>
  <si>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</si>
  <si>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</si>
  <si>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</si>
  <si>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</si>
  <si>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</si>
  <si>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</si>
  <si>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</si>
  <si>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</si>
  <si>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</si>
  <si>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</si>
  <si>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</si>
  <si>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</si>
  <si>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</si>
  <si>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</si>
  <si>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</si>
  <si>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</si>
  <si>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</si>
  <si>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</si>
  <si>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</si>
  <si>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</si>
  <si>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</si>
  <si>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</si>
  <si>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</si>
  <si>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</si>
  <si>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</si>
  <si>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</si>
  <si>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</si>
  <si>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</si>
  <si>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</si>
  <si>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</si>
  <si>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</si>
  <si>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</si>
  <si>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</si>
  <si>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</si>
  <si>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</si>
  <si>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</si>
  <si>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</si>
  <si>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</si>
  <si>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</si>
  <si>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</si>
  <si>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</si>
  <si>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</si>
  <si>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</si>
  <si>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</si>
  <si>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</si>
  <si>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</si>
  <si>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</si>
  <si>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</si>
  <si>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</si>
  <si>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</si>
  <si>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</si>
  <si>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</si>
  <si>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</si>
  <si>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</si>
  <si>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</si>
  <si>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</si>
  <si>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</si>
  <si>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</si>
  <si>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</si>
  <si>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</si>
  <si>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</si>
  <si>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</si>
  <si>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</si>
  <si>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</si>
  <si>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</si>
  <si>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</si>
  <si>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</si>
  <si>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</si>
  <si>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</si>
  <si>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</si>
  <si>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</si>
  <si>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</si>
  <si>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</si>
  <si>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</si>
  <si>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</si>
  <si>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</si>
  <si>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</si>
  <si>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</si>
  <si>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</si>
  <si>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</si>
  <si>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</si>
  <si>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</si>
  <si>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</si>
  <si>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</si>
  <si>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</si>
  <si>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</si>
  <si>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</si>
  <si>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</si>
  <si>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</si>
  <si>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</si>
  <si>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</si>
  <si>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</si>
  <si>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</si>
  <si>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</si>
  <si>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</si>
  <si>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</si>
  <si>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</si>
  <si>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</si>
  <si>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</si>
  <si>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</si>
  <si>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</si>
  <si>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</si>
  <si>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</si>
  <si>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</si>
  <si>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</si>
  <si>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</si>
  <si>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</si>
  <si>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</si>
  <si>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</si>
  <si>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</si>
  <si>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</si>
  <si>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</si>
  <si>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</si>
  <si>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</si>
  <si>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</si>
  <si>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</si>
  <si>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</si>
  <si>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</si>
  <si>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</si>
  <si>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</si>
  <si>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</si>
  <si>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</si>
  <si>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</si>
  <si>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</si>
  <si>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</si>
  <si>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</si>
  <si>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</si>
  <si>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</si>
  <si>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</si>
  <si>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</si>
  <si>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</si>
  <si>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</si>
  <si>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</si>
  <si>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</si>
  <si>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</si>
  <si>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</si>
  <si>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</si>
  <si>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</si>
  <si>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</si>
  <si>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</si>
  <si>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</si>
  <si>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</si>
  <si>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</si>
  <si>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</si>
  <si>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</si>
  <si>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</si>
  <si>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</si>
  <si>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</si>
  <si>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</si>
  <si>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</si>
  <si>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</si>
  <si>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</si>
  <si>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</si>
  <si>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</si>
  <si>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</si>
  <si>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</si>
  <si>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</si>
  <si>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</si>
  <si>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</si>
  <si>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</si>
  <si>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</si>
  <si>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</si>
  <si>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</si>
  <si>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</si>
  <si>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</si>
  <si>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</si>
  <si>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</si>
  <si>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</si>
  <si>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</si>
  <si>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</si>
  <si>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</si>
  <si>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</si>
  <si>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</si>
  <si>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</si>
  <si>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</si>
  <si>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</si>
  <si>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</si>
  <si>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</si>
  <si>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</si>
  <si>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</si>
  <si>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</si>
  <si>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</si>
  <si>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</si>
  <si>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</si>
  <si>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</si>
  <si>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</si>
  <si>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</si>
  <si>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</si>
  <si>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</si>
  <si>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</si>
  <si>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</si>
  <si>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</si>
  <si>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</si>
  <si>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</si>
  <si>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</si>
  <si>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</si>
  <si>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</si>
  <si>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</si>
  <si>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</si>
  <si>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</si>
  <si>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</si>
  <si>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</si>
  <si>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</si>
  <si>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</si>
  <si>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</si>
  <si>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</si>
  <si>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</si>
  <si>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</si>
  <si>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</si>
  <si>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</si>
  <si>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</si>
  <si>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</si>
  <si>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</si>
  <si>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</si>
  <si>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</si>
  <si>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</si>
  <si>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</si>
  <si>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</si>
  <si>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</si>
  <si>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</si>
  <si>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</si>
  <si>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</si>
  <si>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</si>
  <si>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</si>
  <si>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</si>
  <si>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</si>
  <si>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</si>
  <si>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</si>
  <si>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</si>
  <si>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</si>
  <si>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</si>
  <si>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</si>
  <si>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</si>
  <si>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</si>
  <si>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</si>
  <si>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</si>
  <si>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</si>
  <si>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</si>
  <si>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</si>
  <si>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</si>
  <si>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</si>
  <si>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</si>
  <si>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</si>
  <si>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</si>
  <si>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</si>
  <si>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</si>
  <si>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</si>
  <si>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</si>
  <si>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</si>
  <si>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</si>
  <si>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</si>
  <si>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</si>
  <si>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</si>
  <si>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</si>
  <si>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</si>
  <si>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</si>
  <si>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</si>
  <si>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</si>
  <si>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医療法人社団松和会小板橋病院</t>
    <phoneticPr fontId="3"/>
  </si>
  <si>
    <t>〒270-2232 松戸市和名ケ谷１３１３－１</t>
    <phoneticPr fontId="3"/>
  </si>
  <si>
    <t>〇</t>
  </si>
  <si>
    <t>医療法人</t>
  </si>
  <si>
    <t>内科</t>
  </si>
  <si>
    <t>療養病棟入院料１</t>
  </si>
  <si>
    <t>ＤＰＣ病院ではない</t>
  </si>
  <si>
    <t>有</t>
  </si>
  <si>
    <t>-</t>
    <phoneticPr fontId="3"/>
  </si>
  <si>
    <t>療養病床３階病棟</t>
  </si>
  <si>
    <t>慢性期機能</t>
  </si>
  <si>
    <t>療養病床２階病棟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</si>
</sst>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83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1043</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1043</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1043</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1043</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1043</v>
      </c>
      <c r="M89" s="262" t="s">
        <v>1045</v>
      </c>
    </row>
    <row r="90" spans="1:23" s="21" customFormat="1">
      <c r="A90" s="243"/>
      <c r="B90" s="1"/>
      <c r="C90" s="3"/>
      <c r="D90" s="3"/>
      <c r="E90" s="3"/>
      <c r="F90" s="3"/>
      <c r="G90" s="3"/>
      <c r="H90" s="287"/>
      <c r="I90" s="67" t="s">
        <v>36</v>
      </c>
      <c r="J90" s="68"/>
      <c r="K90" s="69"/>
      <c r="L90" s="262" t="s">
        <v>1044</v>
      </c>
      <c r="M90" s="262" t="s">
        <v>1044</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114</v>
      </c>
      <c r="K103" s="237" t="str">
        <f t="shared" si="1"/>
        <v/>
      </c>
      <c r="L103" s="258">
        <v>57</v>
      </c>
      <c r="M103" s="258">
        <v>57</v>
      </c>
    </row>
    <row r="104" spans="1:22" s="83" customFormat="1" ht="34.5" customHeight="1">
      <c r="A104" s="244" t="s">
        <v>614</v>
      </c>
      <c r="B104" s="84"/>
      <c r="C104" s="395"/>
      <c r="D104" s="396"/>
      <c r="E104" s="427"/>
      <c r="F104" s="428"/>
      <c r="G104" s="319" t="s">
        <v>47</v>
      </c>
      <c r="H104" s="321"/>
      <c r="I104" s="419"/>
      <c r="J104" s="256">
        <f t="shared" si="0"/>
        <v>114</v>
      </c>
      <c r="K104" s="237" t="str">
        <f t="shared" si="1"/>
        <v/>
      </c>
      <c r="L104" s="258">
        <v>57</v>
      </c>
      <c r="M104" s="258">
        <v>57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114</v>
      </c>
      <c r="K106" s="237" t="str">
        <f t="shared" si="1"/>
        <v/>
      </c>
      <c r="L106" s="258">
        <v>57</v>
      </c>
      <c r="M106" s="258">
        <v>57</v>
      </c>
    </row>
    <row r="107" spans="1:22" s="83" customFormat="1" ht="34.5" customHeight="1">
      <c r="A107" s="244" t="s">
        <v>614</v>
      </c>
      <c r="B107" s="84"/>
      <c r="C107" s="395"/>
      <c r="D107" s="396"/>
      <c r="E107" s="427"/>
      <c r="F107" s="428"/>
      <c r="G107" s="319" t="s">
        <v>47</v>
      </c>
      <c r="H107" s="321"/>
      <c r="I107" s="419"/>
      <c r="J107" s="256">
        <f t="shared" si="0"/>
        <v>114</v>
      </c>
      <c r="K107" s="237" t="str">
        <f t="shared" si="1"/>
        <v/>
      </c>
      <c r="L107" s="258">
        <v>57</v>
      </c>
      <c r="M107" s="258">
        <v>57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114</v>
      </c>
      <c r="K109" s="237" t="str">
        <f t="shared" si="1"/>
        <v/>
      </c>
      <c r="L109" s="258">
        <v>57</v>
      </c>
      <c r="M109" s="258">
        <v>57</v>
      </c>
    </row>
    <row r="110" spans="1:22" s="83" customFormat="1" ht="34.5" customHeight="1">
      <c r="A110" s="244" t="s">
        <v>614</v>
      </c>
      <c r="B110" s="84"/>
      <c r="C110" s="395"/>
      <c r="D110" s="396"/>
      <c r="E110" s="431"/>
      <c r="F110" s="432"/>
      <c r="G110" s="316" t="s">
        <v>47</v>
      </c>
      <c r="H110" s="318"/>
      <c r="I110" s="419"/>
      <c r="J110" s="256">
        <f t="shared" si="0"/>
        <v>114</v>
      </c>
      <c r="K110" s="237" t="str">
        <f t="shared" si="1"/>
        <v/>
      </c>
      <c r="L110" s="258">
        <v>57</v>
      </c>
      <c r="M110" s="258">
        <v>57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row>
    <row r="132" spans="1:22" s="83" customFormat="1" ht="34.5" customHeight="1">
      <c r="A132" s="244" t="s">
        <v>621</v>
      </c>
      <c r="B132" s="84"/>
      <c r="C132" s="295"/>
      <c r="D132" s="297"/>
      <c r="E132" s="319" t="s">
        <v>58</v>
      </c>
      <c r="F132" s="320"/>
      <c r="G132" s="320"/>
      <c r="H132" s="321"/>
      <c r="I132" s="388"/>
      <c r="J132" s="101"/>
      <c r="K132" s="102"/>
      <c r="L132" s="82">
        <v>57</v>
      </c>
      <c r="M132" s="82">
        <v>57</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100</v>
      </c>
      <c r="K157" s="264" t="str">
        <f t="shared" si="3"/>
        <v/>
      </c>
      <c r="L157" s="117">
        <v>49</v>
      </c>
      <c r="M157" s="117">
        <v>51</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13</v>
      </c>
      <c r="K269" s="81" t="str">
        <f t="shared" si="8"/>
        <v/>
      </c>
      <c r="L269" s="147">
        <v>6</v>
      </c>
      <c r="M269" s="147">
        <v>7</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c r="M270" s="148">
        <v>0</v>
      </c>
    </row>
    <row r="271" spans="1:22" s="83" customFormat="1" ht="34.5" customHeight="1">
      <c r="A271" s="249" t="s">
        <v>726</v>
      </c>
      <c r="B271" s="120"/>
      <c r="C271" s="370" t="s">
        <v>151</v>
      </c>
      <c r="D271" s="371"/>
      <c r="E271" s="371"/>
      <c r="F271" s="371"/>
      <c r="G271" s="370" t="s">
        <v>146</v>
      </c>
      <c r="H271" s="370"/>
      <c r="I271" s="403"/>
      <c r="J271" s="266">
        <f t="shared" si="9"/>
        <v>14</v>
      </c>
      <c r="K271" s="81" t="str">
        <f t="shared" si="8"/>
        <v/>
      </c>
      <c r="L271" s="147">
        <v>6</v>
      </c>
      <c r="M271" s="147">
        <v>8</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c r="M272" s="148">
        <v>0</v>
      </c>
    </row>
    <row r="273" spans="1:13" s="83" customFormat="1" ht="34.5" customHeight="1">
      <c r="A273" s="249" t="s">
        <v>727</v>
      </c>
      <c r="B273" s="120"/>
      <c r="C273" s="370" t="s">
        <v>152</v>
      </c>
      <c r="D273" s="371"/>
      <c r="E273" s="371"/>
      <c r="F273" s="371"/>
      <c r="G273" s="370" t="s">
        <v>146</v>
      </c>
      <c r="H273" s="370"/>
      <c r="I273" s="403"/>
      <c r="J273" s="266">
        <f t="shared" si="9"/>
        <v>21</v>
      </c>
      <c r="K273" s="81" t="str">
        <f t="shared" si="8"/>
        <v/>
      </c>
      <c r="L273" s="147">
        <v>11</v>
      </c>
      <c r="M273" s="147">
        <v>10</v>
      </c>
    </row>
    <row r="274" spans="1:13" s="83" customFormat="1" ht="34.5" customHeight="1">
      <c r="A274" s="249" t="s">
        <v>727</v>
      </c>
      <c r="B274" s="120"/>
      <c r="C274" s="371"/>
      <c r="D274" s="371"/>
      <c r="E274" s="371"/>
      <c r="F274" s="371"/>
      <c r="G274" s="370" t="s">
        <v>148</v>
      </c>
      <c r="H274" s="370"/>
      <c r="I274" s="403"/>
      <c r="J274" s="266">
        <f t="shared" si="9"/>
        <v>1.8</v>
      </c>
      <c r="K274" s="81" t="str">
        <f t="shared" si="8"/>
        <v/>
      </c>
      <c r="L274" s="148">
        <v>0.7</v>
      </c>
      <c r="M274" s="148">
        <v>1.1000000000000001</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0.8</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row>
    <row r="368" spans="1:22" s="118" customFormat="1" ht="20.25" customHeight="1">
      <c r="A368" s="243"/>
      <c r="B368" s="1"/>
      <c r="C368" s="3"/>
      <c r="D368" s="3"/>
      <c r="E368" s="3"/>
      <c r="F368" s="3"/>
      <c r="G368" s="3"/>
      <c r="H368" s="287"/>
      <c r="I368" s="67" t="s">
        <v>36</v>
      </c>
      <c r="J368" s="170"/>
      <c r="K368" s="79"/>
      <c r="L368" s="137" t="s">
        <v>1044</v>
      </c>
      <c r="M368" s="137" t="s">
        <v>1044</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121</v>
      </c>
      <c r="K392" s="81" t="str">
        <f t="shared" ref="K392:K397" si="12">IF(OR(COUNTIF(L392:M392,"未確認")&gt;0,COUNTIF(L392:M392,"~*")&gt;0),"※","")</f>
        <v/>
      </c>
      <c r="L392" s="147">
        <v>56</v>
      </c>
      <c r="M392" s="147">
        <v>65</v>
      </c>
    </row>
    <row r="393" spans="1:22" s="83" customFormat="1" ht="34.5" customHeight="1">
      <c r="A393" s="249" t="s">
        <v>773</v>
      </c>
      <c r="B393" s="84"/>
      <c r="C393" s="369"/>
      <c r="D393" s="379"/>
      <c r="E393" s="319" t="s">
        <v>224</v>
      </c>
      <c r="F393" s="320"/>
      <c r="G393" s="320"/>
      <c r="H393" s="321"/>
      <c r="I393" s="342"/>
      <c r="J393" s="140">
        <f t="shared" si="11"/>
        <v>69</v>
      </c>
      <c r="K393" s="81" t="str">
        <f t="shared" si="12"/>
        <v/>
      </c>
      <c r="L393" s="147">
        <v>33</v>
      </c>
      <c r="M393" s="147">
        <v>36</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52</v>
      </c>
      <c r="K395" s="81" t="str">
        <f t="shared" si="12"/>
        <v/>
      </c>
      <c r="L395" s="147">
        <v>23</v>
      </c>
      <c r="M395" s="147">
        <v>29</v>
      </c>
    </row>
    <row r="396" spans="1:22" s="83" customFormat="1" ht="34.5" customHeight="1">
      <c r="A396" s="250" t="s">
        <v>776</v>
      </c>
      <c r="B396" s="1"/>
      <c r="C396" s="369"/>
      <c r="D396" s="319" t="s">
        <v>227</v>
      </c>
      <c r="E396" s="320"/>
      <c r="F396" s="320"/>
      <c r="G396" s="320"/>
      <c r="H396" s="321"/>
      <c r="I396" s="342"/>
      <c r="J396" s="140">
        <f t="shared" si="11"/>
        <v>33741</v>
      </c>
      <c r="K396" s="81" t="str">
        <f t="shared" si="12"/>
        <v/>
      </c>
      <c r="L396" s="147">
        <v>16886</v>
      </c>
      <c r="M396" s="147">
        <v>16855</v>
      </c>
    </row>
    <row r="397" spans="1:22" s="83" customFormat="1" ht="34.5" customHeight="1">
      <c r="A397" s="250" t="s">
        <v>777</v>
      </c>
      <c r="B397" s="119"/>
      <c r="C397" s="369"/>
      <c r="D397" s="319" t="s">
        <v>228</v>
      </c>
      <c r="E397" s="320"/>
      <c r="F397" s="320"/>
      <c r="G397" s="320"/>
      <c r="H397" s="321"/>
      <c r="I397" s="343"/>
      <c r="J397" s="140">
        <f t="shared" si="11"/>
        <v>118</v>
      </c>
      <c r="K397" s="81" t="str">
        <f t="shared" si="12"/>
        <v/>
      </c>
      <c r="L397" s="147">
        <v>53</v>
      </c>
      <c r="M397" s="147">
        <v>65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121</v>
      </c>
      <c r="K405" s="81" t="str">
        <f t="shared" ref="K405:K422" si="14">IF(OR(COUNTIF(L405:M405,"未確認")&gt;0,COUNTIF(L405:M405,"~*")&gt;0),"※","")</f>
        <v/>
      </c>
      <c r="L405" s="147">
        <v>56</v>
      </c>
      <c r="M405" s="147">
        <v>65</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0</v>
      </c>
      <c r="M407" s="147">
        <v>1</v>
      </c>
    </row>
    <row r="408" spans="1:22" s="83" customFormat="1" ht="34.5" customHeight="1">
      <c r="A408" s="251" t="s">
        <v>781</v>
      </c>
      <c r="B408" s="119"/>
      <c r="C408" s="368"/>
      <c r="D408" s="368"/>
      <c r="E408" s="319" t="s">
        <v>236</v>
      </c>
      <c r="F408" s="320"/>
      <c r="G408" s="320"/>
      <c r="H408" s="321"/>
      <c r="I408" s="360"/>
      <c r="J408" s="140">
        <f t="shared" si="13"/>
        <v>69</v>
      </c>
      <c r="K408" s="81" t="str">
        <f t="shared" si="14"/>
        <v/>
      </c>
      <c r="L408" s="147">
        <v>33</v>
      </c>
      <c r="M408" s="147">
        <v>36</v>
      </c>
    </row>
    <row r="409" spans="1:22" s="83" customFormat="1" ht="34.5" customHeight="1">
      <c r="A409" s="251" t="s">
        <v>782</v>
      </c>
      <c r="B409" s="119"/>
      <c r="C409" s="368"/>
      <c r="D409" s="368"/>
      <c r="E409" s="316" t="s">
        <v>986</v>
      </c>
      <c r="F409" s="317"/>
      <c r="G409" s="317"/>
      <c r="H409" s="318"/>
      <c r="I409" s="360"/>
      <c r="J409" s="140">
        <f t="shared" si="13"/>
        <v>51</v>
      </c>
      <c r="K409" s="81" t="str">
        <f t="shared" si="14"/>
        <v/>
      </c>
      <c r="L409" s="147">
        <v>23</v>
      </c>
      <c r="M409" s="147">
        <v>28</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118</v>
      </c>
      <c r="K413" s="81" t="str">
        <f t="shared" si="14"/>
        <v/>
      </c>
      <c r="L413" s="147">
        <v>53</v>
      </c>
      <c r="M413" s="147">
        <v>65</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2</v>
      </c>
      <c r="K415" s="81" t="str">
        <f t="shared" si="14"/>
        <v/>
      </c>
      <c r="L415" s="147">
        <v>1</v>
      </c>
      <c r="M415" s="147">
        <v>1</v>
      </c>
    </row>
    <row r="416" spans="1:22" s="83" customFormat="1" ht="34.5" customHeight="1">
      <c r="A416" s="251" t="s">
        <v>789</v>
      </c>
      <c r="B416" s="119"/>
      <c r="C416" s="368"/>
      <c r="D416" s="368"/>
      <c r="E416" s="319" t="s">
        <v>243</v>
      </c>
      <c r="F416" s="320"/>
      <c r="G416" s="320"/>
      <c r="H416" s="321"/>
      <c r="I416" s="360"/>
      <c r="J416" s="140">
        <f t="shared" si="13"/>
        <v>1</v>
      </c>
      <c r="K416" s="81" t="str">
        <f t="shared" si="14"/>
        <v/>
      </c>
      <c r="L416" s="147">
        <v>1</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37</v>
      </c>
      <c r="K418" s="81" t="str">
        <f t="shared" si="14"/>
        <v/>
      </c>
      <c r="L418" s="147">
        <v>18</v>
      </c>
      <c r="M418" s="147">
        <v>19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78</v>
      </c>
      <c r="K421" s="81" t="str">
        <f t="shared" si="14"/>
        <v/>
      </c>
      <c r="L421" s="147">
        <v>33</v>
      </c>
      <c r="M421" s="147">
        <v>45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118</v>
      </c>
      <c r="K430" s="193" t="str">
        <f>IF(OR(COUNTIF(L430:M430,"未確認")&gt;0,COUNTIF(L430:M430,"~*")&gt;0),"※","")</f>
        <v/>
      </c>
      <c r="L430" s="147">
        <v>53</v>
      </c>
      <c r="M430" s="147">
        <v>65</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116</v>
      </c>
      <c r="K433" s="193" t="str">
        <f>IF(OR(COUNTIF(L433:M433,"未確認")&gt;0,COUNTIF(L433:M433,"~*")&gt;0),"※","")</f>
        <v/>
      </c>
      <c r="L433" s="147">
        <v>52</v>
      </c>
      <c r="M433" s="147">
        <v>64</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2</v>
      </c>
      <c r="K434" s="193" t="str">
        <f>IF(OR(COUNTIF(L434:M434,"未確認")&gt;0,COUNTIF(L434:M434,"~*")&gt;0),"※","")</f>
        <v/>
      </c>
      <c r="L434" s="147">
        <v>1</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row>
    <row r="544" spans="1:22" s="1" customFormat="1" ht="20.25" customHeight="1">
      <c r="A544" s="243"/>
      <c r="C544" s="62"/>
      <c r="D544" s="3"/>
      <c r="E544" s="3"/>
      <c r="F544" s="3"/>
      <c r="G544" s="3"/>
      <c r="H544" s="287"/>
      <c r="I544" s="67" t="s">
        <v>36</v>
      </c>
      <c r="J544" s="68"/>
      <c r="K544" s="186"/>
      <c r="L544" s="70" t="s">
        <v>1044</v>
      </c>
      <c r="M544" s="70" t="s">
        <v>1044</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1042</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row>
    <row r="589" spans="1:22" s="1" customFormat="1" ht="20.25" customHeight="1">
      <c r="A589" s="243"/>
      <c r="C589" s="62"/>
      <c r="D589" s="3"/>
      <c r="E589" s="3"/>
      <c r="F589" s="3"/>
      <c r="G589" s="3"/>
      <c r="H589" s="287"/>
      <c r="I589" s="67" t="s">
        <v>36</v>
      </c>
      <c r="J589" s="68"/>
      <c r="K589" s="186"/>
      <c r="L589" s="70" t="s">
        <v>1044</v>
      </c>
      <c r="M589" s="70" t="s">
        <v>1044</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12</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12</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t="s">
        <v>540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t="s">
        <v>540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18</v>
      </c>
      <c r="M646" s="117">
        <v>15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31</v>
      </c>
      <c r="K648" s="201" t="str">
        <f t="shared" si="33"/>
        <v/>
      </c>
      <c r="L648" s="117">
        <v>16</v>
      </c>
      <c r="M648" s="117">
        <v>15</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91</v>
      </c>
      <c r="K683" s="201" t="str">
        <f>IF(OR(COUNTIF(L683:M683,"未確認")&gt;0,COUNTIF(L683:M683,"*")&gt;0),"※","")</f>
        <v/>
      </c>
      <c r="L683" s="117">
        <v>49</v>
      </c>
      <c r="M683" s="117">
        <v>42</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213FE6B-43D7-4753-B94B-D30F35F2FA4D}"/>
    <hyperlink ref="J71:L71" location="病院!B464" display="・手術の状況" xr:uid="{88A9288E-CC86-4DCF-9FD5-B9DA66294159}"/>
    <hyperlink ref="J72:L72" location="病院!B500" display="・がん、脳卒中、心筋梗塞、分娩、精神医療への対応状況" xr:uid="{7F7C880E-989F-4C5E-84C1-0686D2C8DC9D}"/>
    <hyperlink ref="J73:L73" location="病院!B541" display="・重症患者への対応状況" xr:uid="{7BF7ED66-61CC-4538-8E37-888FEFDE495F}"/>
    <hyperlink ref="J74:L74" location="病院!B586" display="・救急医療の実施状況" xr:uid="{CECE154F-30F0-4F23-9C20-8950543E1D20}"/>
    <hyperlink ref="J75:L75" location="病院!B609" display="・急性期後の支援、在宅復帰の支援の状況" xr:uid="{FDDF3817-A4FE-492F-B187-121D3A52081F}"/>
    <hyperlink ref="J76:L76" location="病院!B627" display="・全身管理の状況" xr:uid="{F6FAC5F3-2BF6-4748-8E49-02D2B910FA7D}"/>
    <hyperlink ref="J78:L78" location="病院!B679" display="・長期療養患者の受入状況" xr:uid="{F1818390-BBF5-4215-A096-0D939E711838}"/>
    <hyperlink ref="J77:L77" location="病院!B642" display="・リハビリテーションの実施状況" xr:uid="{40F24791-D234-45CE-8DDC-CAA6802BAF91}"/>
    <hyperlink ref="J79:L79" location="病院!B689" display="・重度の障害児等の受入状況" xr:uid="{EC4FED17-4B9E-4E85-84B7-F3DE4DA4CB5C}"/>
    <hyperlink ref="J80:L80" location="病院!B702" display="・医科歯科の連携状況" xr:uid="{1CF53E5D-F4DA-4751-B1D7-6BB264C583A0}"/>
    <hyperlink ref="M71:N71" location="'病院(H30案)'!B448" display="・手術の状況" xr:uid="{8314CFA5-82A1-4673-9844-1E650193494D}"/>
    <hyperlink ref="M72:N72" location="'病院(H30案)'!B484" display="・がん、脳卒中、心筋梗塞、分娩、精神医療への対応状況" xr:uid="{CCD855EE-0EF3-46FC-824A-2FEFCFF6599A}"/>
    <hyperlink ref="M73:N73" location="'病院(H30案)'!B525" display="・重症患者への対応状況" xr:uid="{7004EC51-F6FF-4A0C-B1AB-29EF65D28B07}"/>
    <hyperlink ref="M74:N74" location="'病院(H30案)'!B570" display="・救急医療の実施状況" xr:uid="{9C2D9D4D-8119-4E27-9193-EE61C263C7D4}"/>
    <hyperlink ref="M75:N75" location="'病院(H30案)'!B593" display="・急性期後の支援、在宅復帰の支援の状況" xr:uid="{D762EDA4-000D-4868-A799-90B0363B85FE}"/>
    <hyperlink ref="C71:G71" location="病院!B87" display="・設置主体" xr:uid="{8685443B-2FAB-4D0D-9F48-29BEDD54EE68}"/>
    <hyperlink ref="C72:G72" location="病院!B95" display="・病床の状況" xr:uid="{EAC32691-6FF9-4B11-96AE-4BD24FDD89CE}"/>
    <hyperlink ref="C73:G73" location="病院!B116" display="・診療科" xr:uid="{12B85167-C665-43ED-85E8-C3F2DFDB1F94}"/>
    <hyperlink ref="C74:G74" location="病院!B127" display="・入院基本料・特定入院料及び届出病床数" xr:uid="{1EE25148-4633-4F3A-ACB6-7DBB0B6B5EC5}"/>
    <hyperlink ref="C75:G75" location="病院!B141" display="・算定する入院基本用・特定入院料等の状況" xr:uid="{59282279-A5FB-4E59-99E0-070CF864B66F}"/>
    <hyperlink ref="C76:G76" location="病院!B224" display="・DPC医療機関群の種類" xr:uid="{11112CB5-4BFE-42CC-A78F-2E9A47BBCC9A}"/>
    <hyperlink ref="C77:G77" location="病院!B232" display="・救急告示病院、二次救急医療施設、三次救急医療施設の告示・認定の有無" xr:uid="{63E28457-5E95-41BC-8E5A-32A10AF00804}"/>
    <hyperlink ref="C78:F78" location="病院!B242" display="・承認の有無" xr:uid="{57DDE805-D501-4C68-9907-C07453B018F1}"/>
    <hyperlink ref="C79:F79" location="病院!B251" display="・診療報酬の届出の有無" xr:uid="{E8EA4C0C-4D62-4325-9D06-DF369E15EFD1}"/>
    <hyperlink ref="C80:F80" location="病院!B261" display="・職員数の状況" xr:uid="{8EDC95E1-C0FB-4996-9E89-68216F48A658}"/>
    <hyperlink ref="C81:F81" location="病院!B320" display="・退院調整部門の設置状況" xr:uid="{B7AC1C29-897A-4934-9878-61C23874BF4B}"/>
    <hyperlink ref="C82:F82" location="病院!B340" display="・医療機器の台数" xr:uid="{FB626821-4B90-4EE4-9A94-C5EA95F095BA}"/>
    <hyperlink ref="C83:G83" location="病院!B365" display="・過去1年間の間に病棟の再編・見直しがあった場合の報告対象期間" xr:uid="{76766C39-64C1-4752-AD13-695288815521}"/>
    <hyperlink ref="H71:I71" location="病院!B388" display="・入院患者の状況（年間）" xr:uid="{2ED646BE-8F2E-4608-985F-83102297F6E6}"/>
    <hyperlink ref="H72:I72" location="病院!B401" display="・入院患者の状況（年間／入棟前の場所・退棟先の場所の状況）" xr:uid="{EDB1B725-8918-44CA-8FB0-C44CB75927E7}"/>
    <hyperlink ref="H73:I73" location="病院!B426" display="・退院後に在宅医療を必要とする患者の状況" xr:uid="{2FC17A50-8A8C-4678-A691-EF7CA29C7984}"/>
    <hyperlink ref="H74:I74" location="病院!B438" display="・看取りを行った患者数" xr:uid="{3D37979C-D8C5-4A39-ABBF-FE339DCCC50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2019-11-15T06:31:29Z</dcterms:modified>
</cp:coreProperties>
</file>