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FF55F83-D1A3-42FC-8438-CBC818174EA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<sst xmlns="http://schemas.openxmlformats.org/spreadsheetml/2006/main" count="3212" uniqueCount="1051">
  <si>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</si>
  <si>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</si>
  <si>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</si>
  <si>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</si>
  <si>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</si>
  <si>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</si>
  <si>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</si>
  <si>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</si>
  <si>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</si>
  <si>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</si>
  <si>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</si>
  <si>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</si>
  <si>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</si>
  <si>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</si>
  <si>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</si>
  <si>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</si>
  <si>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</si>
  <si>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</si>
  <si>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</si>
  <si>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</si>
  <si>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</si>
  <si>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</si>
  <si>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</si>
  <si>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</si>
  <si>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</si>
  <si>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</si>
  <si>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</si>
  <si>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</si>
  <si>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</si>
  <si>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</si>
  <si>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</si>
  <si>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</si>
  <si>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</si>
  <si>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</si>
  <si>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</si>
  <si>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</si>
  <si>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</si>
  <si>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</si>
  <si>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</si>
  <si>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</si>
  <si>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</si>
  <si>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</si>
  <si>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</si>
  <si>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</si>
  <si>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</si>
  <si>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</si>
  <si>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</si>
  <si>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</si>
  <si>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</si>
  <si>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</si>
  <si>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</si>
  <si>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</si>
  <si>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</si>
  <si>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</si>
  <si>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</si>
  <si>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</si>
  <si>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</si>
  <si>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</si>
  <si>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</si>
  <si>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</si>
  <si>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</si>
  <si>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</si>
  <si>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</si>
  <si>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</si>
  <si>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</si>
  <si>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</si>
  <si>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</si>
  <si>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</si>
  <si>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</si>
  <si>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</si>
  <si>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</si>
  <si>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</si>
  <si>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</si>
  <si>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</si>
  <si>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</si>
  <si>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</si>
  <si>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</si>
  <si>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</si>
  <si>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</si>
  <si>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</si>
  <si>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</si>
  <si>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</si>
  <si>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</si>
  <si>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</si>
  <si>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</si>
  <si>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</si>
  <si>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</si>
  <si>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</si>
  <si>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</si>
  <si>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</si>
  <si>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</si>
  <si>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</si>
  <si>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</si>
  <si>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</si>
  <si>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</si>
  <si>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</si>
  <si>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</si>
  <si>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</si>
  <si>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</si>
  <si>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</si>
  <si>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</si>
  <si>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</si>
  <si>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</si>
  <si>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</si>
  <si>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</si>
  <si>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</si>
  <si>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</si>
  <si>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</si>
  <si>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</si>
  <si>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</si>
  <si>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</si>
  <si>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</si>
  <si>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</si>
  <si>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</si>
  <si>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</si>
  <si>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</si>
  <si>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</si>
  <si>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</si>
  <si>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</si>
  <si>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</si>
  <si>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</si>
  <si>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</si>
  <si>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</si>
  <si>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</si>
  <si>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</si>
  <si>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</si>
  <si>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</si>
  <si>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</si>
  <si>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</si>
  <si>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</si>
  <si>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</si>
  <si>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</si>
  <si>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</si>
  <si>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</si>
  <si>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</si>
  <si>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</si>
  <si>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</si>
  <si>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</si>
  <si>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</si>
  <si>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</si>
  <si>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</si>
  <si>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</si>
  <si>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</si>
  <si>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</si>
  <si>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</si>
  <si>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</si>
  <si>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</si>
  <si>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</si>
  <si>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</si>
  <si>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</si>
  <si>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</si>
  <si>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</si>
  <si>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</si>
  <si>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</si>
  <si>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</si>
  <si>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</si>
  <si>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</si>
  <si>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</si>
  <si>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</si>
  <si>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</si>
  <si>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</si>
  <si>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</si>
  <si>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</si>
  <si>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</si>
  <si>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</si>
  <si>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</si>
  <si>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</si>
  <si>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</si>
  <si>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</si>
  <si>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</si>
  <si>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</si>
  <si>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</si>
  <si>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</si>
  <si>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</si>
  <si>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</si>
  <si>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</si>
  <si>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</si>
  <si>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</si>
  <si>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</si>
  <si>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</si>
  <si>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</si>
  <si>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</si>
  <si>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</si>
  <si>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</si>
  <si>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</si>
  <si>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</si>
  <si>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</si>
  <si>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</si>
  <si>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</si>
  <si>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</si>
  <si>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</si>
  <si>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</si>
  <si>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</si>
  <si>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</si>
  <si>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</si>
  <si>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</si>
  <si>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</si>
  <si>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</si>
  <si>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</si>
  <si>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</si>
  <si>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</si>
  <si>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</si>
  <si>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</si>
  <si>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</si>
  <si>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</si>
  <si>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</si>
  <si>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</si>
  <si>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</si>
  <si>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</si>
  <si>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</si>
  <si>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</si>
  <si>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</si>
  <si>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</si>
  <si>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</si>
  <si>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</si>
  <si>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</si>
  <si>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</si>
  <si>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</si>
  <si>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</si>
  <si>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</si>
  <si>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</si>
  <si>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</si>
  <si>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</si>
  <si>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</si>
  <si>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</si>
  <si>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</si>
  <si>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</si>
  <si>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</si>
  <si>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</si>
  <si>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</si>
  <si>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</si>
  <si>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</si>
  <si>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</si>
  <si>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</si>
  <si>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</si>
  <si>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</si>
  <si>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</si>
  <si>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</si>
  <si>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</si>
  <si>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</si>
  <si>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</si>
  <si>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</si>
  <si>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</si>
  <si>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</si>
  <si>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</si>
  <si>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</si>
  <si>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</si>
  <si>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</si>
  <si>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</si>
  <si>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</si>
  <si>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</si>
  <si>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</si>
  <si>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</si>
  <si>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</si>
  <si>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</si>
  <si>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</si>
  <si>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</si>
  <si>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</si>
  <si>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</si>
  <si>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</si>
  <si>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</si>
  <si>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</si>
  <si>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</si>
  <si>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</si>
  <si>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</si>
  <si>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</si>
  <si>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</si>
  <si>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</si>
  <si>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</si>
  <si>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</si>
  <si>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</si>
  <si>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</si>
  <si>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</si>
  <si>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</si>
  <si>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</si>
  <si>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</si>
  <si>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</si>
  <si>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</si>
  <si>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</si>
  <si>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</si>
  <si>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</si>
  <si>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</si>
  <si>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</si>
  <si>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</si>
  <si>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</si>
  <si>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</si>
  <si>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</si>
  <si>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</si>
  <si>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</si>
  <si>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</si>
  <si>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</si>
  <si>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</si>
  <si>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</si>
  <si>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</si>
  <si>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</si>
  <si>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</si>
  <si>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</si>
  <si>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</si>
  <si>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</si>
  <si>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</si>
  <si>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</si>
  <si>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</si>
  <si>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</si>
  <si>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</si>
  <si>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</si>
  <si>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</si>
  <si>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</si>
  <si>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</si>
  <si>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</si>
  <si>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</si>
  <si>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</si>
  <si>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</si>
  <si>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</si>
  <si>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</si>
  <si>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</si>
  <si>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</si>
  <si>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</si>
  <si>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</si>
  <si>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</si>
  <si>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</si>
  <si>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</si>
  <si>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</si>
  <si>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</si>
  <si>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</si>
  <si>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</si>
  <si>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</si>
  <si>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</si>
  <si>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</si>
  <si>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</si>
  <si>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</si>
  <si>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</si>
  <si>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</si>
  <si>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</si>
  <si>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</si>
  <si>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</si>
  <si>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</si>
  <si>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</si>
  <si>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</si>
  <si>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</si>
  <si>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</si>
  <si>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</si>
  <si>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</si>
  <si>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</si>
  <si>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</si>
  <si>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</si>
  <si>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</si>
  <si>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</si>
  <si>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</si>
  <si>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</si>
  <si>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</si>
  <si>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</si>
  <si>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</si>
  <si>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</si>
  <si>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</si>
  <si>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</si>
  <si>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</si>
  <si>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</si>
  <si>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</si>
  <si>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</si>
  <si>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</si>
  <si>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</si>
  <si>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</si>
  <si>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</si>
  <si>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</si>
  <si>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</si>
  <si>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</si>
  <si>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</si>
  <si>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</si>
  <si>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</si>
  <si>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</si>
  <si>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</si>
  <si>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</si>
  <si>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</si>
  <si>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</si>
  <si>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</si>
  <si>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</si>
  <si>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</si>
  <si>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</si>
  <si>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</si>
  <si>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</si>
  <si>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</si>
  <si>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</si>
  <si>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</si>
  <si>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</si>
  <si>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</si>
  <si>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</si>
  <si>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</si>
  <si>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</si>
  <si>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</si>
  <si>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</si>
  <si>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</si>
  <si>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</si>
  <si>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</si>
  <si>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</si>
  <si>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</si>
  <si>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</si>
  <si>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</si>
  <si>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</si>
  <si>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</si>
  <si>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</si>
  <si>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</si>
  <si>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</si>
  <si>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</si>
  <si>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</si>
  <si>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</si>
  <si>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</si>
  <si>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</si>
  <si>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</si>
  <si>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</si>
  <si>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</si>
  <si>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</si>
  <si>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</si>
  <si>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</si>
  <si>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</si>
  <si>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</si>
  <si>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</si>
  <si>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</si>
  <si>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</si>
  <si>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</si>
  <si>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</si>
  <si>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</si>
  <si>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</si>
  <si>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</si>
  <si>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</si>
  <si>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</si>
  <si>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</si>
  <si>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</si>
  <si>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</si>
  <si>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</si>
  <si>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</si>
  <si>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</si>
  <si>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</si>
  <si>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</si>
  <si>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</si>
  <si>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</si>
  <si>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</si>
  <si>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</si>
  <si>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</si>
  <si>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</si>
  <si>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</si>
  <si>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</si>
  <si>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</si>
  <si>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</si>
  <si>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</si>
  <si>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</si>
  <si>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</si>
  <si>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</si>
  <si>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</si>
  <si>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</si>
  <si>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</si>
  <si>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</si>
  <si>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</si>
  <si>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</si>
  <si>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</si>
  <si>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</si>
  <si>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</si>
  <si>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</si>
  <si>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</si>
  <si>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</si>
  <si>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</si>
  <si>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</si>
  <si>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</si>
  <si>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</si>
  <si>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</si>
  <si>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</si>
  <si>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</si>
  <si>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</si>
  <si>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</si>
  <si>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</si>
  <si>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</si>
  <si>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</si>
  <si>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</si>
  <si>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</si>
  <si>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</si>
  <si>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</si>
  <si>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</si>
  <si>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</si>
  <si>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</si>
  <si>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</si>
  <si>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</si>
  <si>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</si>
  <si>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</si>
  <si>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</si>
  <si>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</si>
  <si>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</si>
  <si>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</si>
  <si>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</si>
  <si>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</si>
  <si>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</si>
  <si>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</si>
  <si>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</si>
  <si>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</si>
  <si>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</si>
  <si>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</si>
  <si>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</si>
  <si>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</si>
  <si>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</si>
  <si>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</si>
  <si>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</si>
  <si>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</si>
  <si>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</si>
  <si>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</si>
  <si>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</si>
  <si>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</si>
  <si>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</si>
  <si>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</si>
  <si>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</si>
  <si>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</si>
  <si>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</si>
  <si>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</si>
  <si>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</si>
  <si>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</si>
  <si>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</si>
  <si>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</si>
  <si>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</si>
  <si>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</si>
  <si>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</si>
  <si>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</si>
  <si>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</si>
  <si>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</si>
  <si>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</si>
  <si>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</si>
  <si>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</si>
  <si>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</si>
  <si>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</si>
  <si>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</si>
  <si>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</si>
  <si>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</si>
  <si>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</si>
  <si>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</si>
  <si>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</si>
  <si>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</si>
  <si>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</si>
  <si>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</si>
  <si>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</si>
  <si>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</si>
  <si>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</si>
  <si>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</si>
  <si>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</si>
  <si>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</si>
  <si>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</si>
  <si>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</si>
  <si>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</si>
  <si>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</si>
  <si>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</si>
  <si>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</si>
  <si>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</si>
  <si>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</si>
  <si>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</si>
  <si>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</si>
  <si>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</si>
  <si>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</si>
  <si>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</si>
  <si>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</si>
  <si>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</si>
  <si>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</si>
  <si>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</si>
  <si>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</si>
  <si>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</si>
  <si>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</si>
  <si>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</si>
  <si>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</si>
  <si>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</si>
  <si>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</si>
  <si>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</si>
  <si>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</si>
  <si>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</si>
  <si>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</si>
  <si>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</si>
  <si>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</si>
  <si>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</si>
  <si>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</si>
  <si>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</si>
  <si>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</si>
  <si>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</si>
  <si>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</si>
  <si>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</si>
  <si>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</si>
  <si>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</si>
  <si>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</si>
  <si>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</si>
  <si>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</si>
  <si>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</si>
  <si>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</si>
  <si>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</si>
  <si>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</si>
  <si>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</si>
  <si>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</si>
  <si>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</si>
  <si>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</si>
  <si>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</si>
  <si>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</si>
  <si>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</si>
  <si>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</si>
  <si>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</si>
  <si>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</si>
  <si>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</si>
  <si>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</si>
  <si>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</si>
  <si>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</si>
  <si>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</si>
  <si>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</si>
  <si>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</si>
  <si>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</si>
  <si>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</si>
  <si>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</si>
  <si>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</si>
  <si>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</si>
  <si>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</si>
  <si>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</si>
  <si>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</si>
  <si>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</si>
  <si>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</si>
  <si>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</si>
  <si>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</si>
  <si>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</si>
  <si>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</si>
  <si>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</si>
  <si>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</si>
  <si>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</si>
  <si>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</si>
  <si>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</si>
  <si>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</si>
  <si>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</si>
  <si>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</si>
  <si>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</si>
  <si>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</si>
  <si>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</si>
  <si>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</si>
  <si>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</si>
  <si>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</si>
  <si>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</si>
  <si>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</si>
  <si>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</si>
  <si>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</si>
  <si>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</si>
  <si>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</si>
  <si>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</si>
  <si>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</si>
  <si>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</si>
  <si>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</si>
  <si>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</si>
  <si>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</si>
  <si>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</si>
  <si>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</si>
  <si>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</si>
  <si>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</si>
  <si>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</si>
  <si>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</si>
  <si>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</si>
  <si>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</si>
  <si>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</si>
  <si>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</si>
  <si>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</si>
  <si>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</si>
  <si>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</si>
  <si>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</si>
  <si>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</si>
  <si>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</si>
  <si>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</si>
  <si>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</si>
  <si>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</si>
  <si>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</si>
  <si>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</si>
  <si>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</si>
  <si>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</si>
  <si>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</si>
  <si>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</si>
  <si>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</si>
  <si>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</si>
  <si>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</si>
  <si>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</si>
  <si>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</si>
  <si>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</si>
  <si>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</si>
  <si>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</si>
  <si>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</si>
  <si>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</si>
  <si>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</si>
  <si>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</si>
  <si>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</si>
  <si>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</si>
  <si>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</si>
  <si>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</si>
  <si>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</si>
  <si>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</si>
  <si>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</si>
  <si>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</si>
  <si>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</si>
  <si>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</si>
  <si>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</si>
  <si>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</si>
  <si>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</si>
  <si>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</si>
  <si>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</si>
  <si>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</si>
  <si>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</si>
  <si>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</si>
  <si>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</si>
  <si>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</si>
  <si>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</si>
  <si>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</si>
  <si>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</si>
  <si>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</si>
  <si>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</si>
  <si>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</si>
  <si>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</si>
  <si>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</si>
  <si>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</si>
  <si>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</si>
  <si>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</si>
  <si>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</si>
  <si>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</si>
  <si>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</si>
  <si>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</si>
  <si>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</si>
  <si>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</si>
  <si>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</si>
  <si>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</si>
  <si>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</si>
  <si>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</si>
  <si>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</si>
  <si>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</si>
  <si>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</si>
  <si>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</si>
  <si>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</si>
  <si>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</si>
  <si>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</si>
  <si>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</si>
  <si>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</si>
  <si>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</si>
  <si>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</si>
  <si>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</si>
  <si>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</si>
  <si>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</si>
  <si>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</si>
  <si>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</si>
  <si>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</si>
  <si>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</si>
  <si>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</si>
  <si>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</si>
  <si>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</si>
  <si>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</si>
  <si>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</si>
  <si>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</si>
  <si>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</si>
  <si>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</si>
  <si>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</si>
  <si>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</si>
  <si>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</si>
  <si>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</si>
  <si>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</si>
  <si>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</si>
  <si>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</si>
  <si>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</si>
  <si>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</si>
  <si>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</si>
  <si>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</si>
  <si>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</si>
  <si>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</si>
  <si>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</si>
  <si>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</si>
  <si>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</si>
  <si>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</si>
  <si>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</si>
  <si>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</si>
  <si>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</si>
  <si>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</si>
  <si>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</si>
  <si>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</si>
  <si>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</si>
  <si>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</si>
  <si>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</si>
  <si>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</si>
  <si>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</si>
  <si>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</si>
  <si>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</si>
  <si>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</si>
  <si>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</si>
  <si>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</si>
  <si>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</si>
  <si>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</si>
  <si>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</si>
  <si>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</si>
  <si>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</si>
  <si>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</si>
  <si>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</si>
  <si>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</si>
  <si>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</si>
  <si>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</si>
  <si>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</si>
  <si>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</si>
  <si>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</si>
  <si>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</si>
  <si>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</si>
  <si>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</si>
  <si>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</si>
  <si>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</si>
  <si>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</si>
  <si>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</si>
  <si>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</si>
  <si>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</si>
  <si>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</si>
  <si>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</si>
  <si>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</si>
  <si>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</si>
  <si>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</si>
  <si>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</si>
  <si>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</si>
  <si>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</si>
  <si>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</si>
  <si>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</si>
  <si>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</si>
  <si>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</si>
  <si>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</si>
  <si>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</si>
  <si>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</si>
  <si>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</si>
  <si>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</si>
  <si>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</si>
  <si>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</si>
  <si>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</si>
  <si>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</si>
  <si>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</si>
  <si>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</si>
  <si>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</si>
  <si>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</si>
  <si>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</si>
  <si>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</si>
  <si>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</si>
  <si>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</si>
  <si>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</si>
  <si>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</si>
  <si>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</si>
  <si>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</si>
  <si>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</si>
  <si>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</si>
  <si>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</si>
  <si>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</si>
  <si>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</si>
  <si>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</si>
  <si>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</si>
  <si>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</si>
  <si>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</si>
  <si>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</si>
  <si>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</si>
  <si>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</si>
  <si>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</si>
  <si>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</si>
  <si>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</si>
  <si>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</si>
  <si>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</si>
  <si>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</si>
  <si>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</si>
  <si>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</si>
  <si>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</si>
  <si>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</si>
  <si>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</si>
  <si>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</si>
  <si>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</si>
  <si>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</si>
  <si>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</si>
  <si>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</si>
  <si>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</si>
  <si>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</si>
  <si>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</si>
  <si>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</si>
  <si>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</si>
  <si>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</si>
  <si>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</si>
  <si>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</si>
  <si>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</si>
  <si>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</si>
  <si>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</si>
  <si>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</si>
  <si>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</si>
  <si>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</si>
  <si>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</si>
  <si>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</si>
  <si>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</si>
  <si>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</si>
  <si>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</si>
  <si>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</si>
  <si>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</si>
  <si>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</si>
  <si>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</si>
  <si>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</si>
  <si>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</si>
  <si>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</si>
  <si>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</si>
  <si>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</si>
  <si>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</si>
  <si>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</si>
  <si>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</si>
  <si>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</si>
  <si>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</si>
  <si>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</si>
  <si>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</si>
  <si>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</si>
  <si>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</si>
  <si>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</si>
  <si>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</si>
  <si>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</si>
  <si>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</si>
  <si>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</si>
  <si>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</si>
  <si>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</si>
  <si>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</si>
  <si>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</si>
  <si>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</si>
  <si>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</si>
  <si>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</si>
  <si>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</si>
  <si>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</si>
  <si>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</si>
  <si>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</si>
  <si>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</si>
  <si>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</si>
  <si>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</si>
  <si>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</si>
  <si>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</si>
  <si>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</si>
  <si>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</si>
  <si>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</si>
  <si>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</si>
  <si>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</si>
  <si>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</si>
  <si>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</si>
  <si>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</si>
  <si>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</si>
  <si>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</si>
  <si>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</si>
  <si>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</si>
  <si>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</si>
  <si>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</si>
  <si>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</si>
  <si>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</si>
  <si>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</si>
  <si>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</si>
  <si>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</si>
  <si>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</si>
  <si>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</si>
  <si>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</si>
  <si>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</si>
  <si>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</si>
  <si>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</si>
  <si>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</si>
  <si>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</si>
  <si>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</si>
  <si>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</si>
  <si>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</si>
  <si>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</si>
  <si>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</si>
  <si>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</si>
  <si>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</si>
  <si>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</si>
  <si>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</si>
  <si>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</si>
  <si>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</si>
  <si>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</si>
  <si>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</si>
  <si>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</si>
  <si>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</si>
  <si>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</si>
  <si>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</si>
  <si>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</si>
  <si>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</si>
  <si>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</si>
  <si>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</si>
  <si>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</si>
  <si>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</si>
  <si>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</si>
  <si>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</si>
  <si>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</si>
  <si>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</si>
  <si>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</si>
  <si>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</si>
  <si>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</si>
  <si>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</si>
  <si>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</si>
  <si>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</si>
  <si>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</si>
  <si>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</si>
  <si>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</si>
  <si>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</si>
  <si>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</si>
  <si>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</si>
  <si>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</si>
  <si>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</si>
  <si>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</si>
  <si>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</si>
  <si>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</si>
  <si>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</si>
  <si>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</si>
  <si>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</si>
  <si>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</si>
  <si>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</si>
  <si>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</si>
  <si>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</si>
  <si>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</si>
  <si>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</si>
  <si>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</si>
  <si>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</si>
  <si>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</si>
  <si>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</si>
  <si>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</si>
  <si>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</si>
  <si>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</si>
  <si>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</si>
  <si>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</si>
  <si>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</si>
  <si>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</si>
  <si>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</si>
  <si>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</si>
  <si>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</si>
  <si>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</si>
  <si>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</si>
  <si>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</si>
  <si>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</si>
  <si>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</si>
  <si>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</si>
  <si>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</si>
  <si>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</si>
  <si>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</si>
  <si>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</si>
  <si>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</si>
  <si>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</si>
  <si>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</si>
  <si>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</si>
  <si>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</si>
  <si>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</si>
  <si>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</si>
  <si>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</si>
  <si>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</si>
  <si>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キッコーマン総合病院</t>
    <phoneticPr fontId="3"/>
  </si>
  <si>
    <t>〒278-0005 野田市宮崎１００</t>
    <phoneticPr fontId="3"/>
  </si>
  <si>
    <t>〇</t>
  </si>
  <si>
    <t>会社</t>
  </si>
  <si>
    <t>複数の診療科で活用</t>
  </si>
  <si>
    <t>産婦人科</t>
  </si>
  <si>
    <t>整形外科</t>
  </si>
  <si>
    <t>内科</t>
  </si>
  <si>
    <t>急性期一般入院料１</t>
  </si>
  <si>
    <t>ＤＰＣ標準病院群</t>
  </si>
  <si>
    <t>有</t>
  </si>
  <si>
    <t>看護必要度Ⅰ</t>
    <phoneticPr fontId="3"/>
  </si>
  <si>
    <t>２階病棟</t>
  </si>
  <si>
    <t>急性期機能</t>
  </si>
  <si>
    <t>外科</t>
  </si>
  <si>
    <t>３階東病棟</t>
  </si>
  <si>
    <t>３階西病棟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</si>
</sst>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258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1046</v>
      </c>
      <c r="M9" s="282" t="s">
        <v>1049</v>
      </c>
      <c r="N9" s="282" t="s">
        <v>1050</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1046</v>
      </c>
      <c r="M22" s="282" t="s">
        <v>1049</v>
      </c>
      <c r="N22" s="282" t="s">
        <v>1050</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1046</v>
      </c>
      <c r="M35" s="282" t="s">
        <v>1049</v>
      </c>
      <c r="N35" s="282" t="s">
        <v>1050</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1046</v>
      </c>
      <c r="M44" s="282" t="s">
        <v>1049</v>
      </c>
      <c r="N44" s="282" t="s">
        <v>1050</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1046</v>
      </c>
      <c r="M89" s="262" t="s">
        <v>1049</v>
      </c>
      <c r="N89" s="262" t="s">
        <v>1050</v>
      </c>
    </row>
    <row r="90" spans="1:23" s="21" customFormat="1">
      <c r="A90" s="243"/>
      <c r="B90" s="1"/>
      <c r="C90" s="3"/>
      <c r="D90" s="3"/>
      <c r="E90" s="3"/>
      <c r="F90" s="3"/>
      <c r="G90" s="3"/>
      <c r="H90" s="287"/>
      <c r="I90" s="67" t="s">
        <v>36</v>
      </c>
      <c r="J90" s="68"/>
      <c r="K90" s="69"/>
      <c r="L90" s="262" t="s">
        <v>1047</v>
      </c>
      <c r="M90" s="262" t="s">
        <v>1047</v>
      </c>
      <c r="N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129</v>
      </c>
      <c r="K99" s="237" t="str">
        <f>IF(OR(COUNTIF(L99:N99,"未確認")&gt;0,COUNTIF(L99:N99,"~*")&gt;0),"※","")</f>
        <v/>
      </c>
      <c r="L99" s="258">
        <v>36</v>
      </c>
      <c r="M99" s="258">
        <v>47</v>
      </c>
      <c r="N99" s="258">
        <v>46</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129</v>
      </c>
      <c r="K101" s="237" t="str">
        <f>IF(OR(COUNTIF(L101:N101,"未確認")&gt;0,COUNTIF(L101:N101,"~*")&gt;0),"※","")</f>
        <v/>
      </c>
      <c r="L101" s="258">
        <v>36</v>
      </c>
      <c r="M101" s="258">
        <v>47</v>
      </c>
      <c r="N101" s="258">
        <v>46</v>
      </c>
    </row>
    <row r="102" spans="1:22" s="83" customFormat="1" ht="34.5" customHeight="1">
      <c r="A102" s="244" t="s">
        <v>610</v>
      </c>
      <c r="B102" s="84"/>
      <c r="C102" s="376"/>
      <c r="D102" s="378"/>
      <c r="E102" s="316" t="s">
        <v>612</v>
      </c>
      <c r="F102" s="317"/>
      <c r="G102" s="317"/>
      <c r="H102" s="318"/>
      <c r="I102" s="419"/>
      <c r="J102" s="256">
        <f t="shared" si="0"/>
        <v>129</v>
      </c>
      <c r="K102" s="237" t="str">
        <f t="shared" ref="K102:K111" si="1">IF(OR(COUNTIF(L101:N101,"未確認")&gt;0,COUNTIF(L101:N101,"~*")&gt;0),"※","")</f>
        <v/>
      </c>
      <c r="L102" s="258">
        <v>36</v>
      </c>
      <c r="M102" s="258">
        <v>47</v>
      </c>
      <c r="N102" s="258">
        <v>46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1048</v>
      </c>
      <c r="N121" s="98" t="s">
        <v>1040</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1041</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1048</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111</v>
      </c>
    </row>
    <row r="132" spans="1:22" s="83" customFormat="1" ht="34.5" customHeight="1">
      <c r="A132" s="244" t="s">
        <v>621</v>
      </c>
      <c r="B132" s="84"/>
      <c r="C132" s="295"/>
      <c r="D132" s="297"/>
      <c r="E132" s="319" t="s">
        <v>58</v>
      </c>
      <c r="F132" s="320"/>
      <c r="G132" s="320"/>
      <c r="H132" s="321"/>
      <c r="I132" s="388"/>
      <c r="J132" s="101"/>
      <c r="K132" s="102"/>
      <c r="L132" s="82">
        <v>36</v>
      </c>
      <c r="M132" s="82">
        <v>47</v>
      </c>
      <c r="N132" s="82">
        <v>46</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179</v>
      </c>
      <c r="K145" s="264" t="str">
        <f t="shared" ref="K145:K176" si="3">IF(OR(COUNTIF(L145:N145,"未確認")&gt;0,COUNTIF(L145:N145,"~*")&gt;0),"※","")</f>
        <v/>
      </c>
      <c r="L145" s="117">
        <v>64</v>
      </c>
      <c r="M145" s="117">
        <v>115</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87</v>
      </c>
      <c r="K201" s="264" t="str">
        <f t="shared" si="5"/>
        <v/>
      </c>
      <c r="L201" s="117">
        <v>0</v>
      </c>
      <c r="M201" s="117">
        <v>0</v>
      </c>
      <c r="N201" s="117">
        <v>87</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27</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10</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62</v>
      </c>
      <c r="K269" s="81" t="str">
        <f t="shared" si="8"/>
        <v/>
      </c>
      <c r="L269" s="147">
        <v>13</v>
      </c>
      <c r="M269" s="147">
        <v>27</v>
      </c>
      <c r="N269" s="147">
        <v>22</v>
      </c>
    </row>
    <row r="270" spans="1:22" s="83" customFormat="1" ht="34.5" customHeight="1">
      <c r="A270" s="249" t="s">
        <v>725</v>
      </c>
      <c r="B270" s="120"/>
      <c r="C270" s="370"/>
      <c r="D270" s="370"/>
      <c r="E270" s="370"/>
      <c r="F270" s="370"/>
      <c r="G270" s="370" t="s">
        <v>148</v>
      </c>
      <c r="H270" s="370"/>
      <c r="I270" s="403"/>
      <c r="J270" s="266">
        <f t="shared" si="9"/>
        <v>4.6999999999999993</v>
      </c>
      <c r="K270" s="81" t="str">
        <f t="shared" si="8"/>
        <v/>
      </c>
      <c r="L270" s="148">
        <v>1.7</v>
      </c>
      <c r="M270" s="148">
        <v>1.6</v>
      </c>
      <c r="N270" s="148">
        <v>1.4</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8</v>
      </c>
      <c r="K273" s="81" t="str">
        <f t="shared" si="8"/>
        <v/>
      </c>
      <c r="L273" s="147">
        <v>3</v>
      </c>
      <c r="M273" s="147">
        <v>3</v>
      </c>
      <c r="N273" s="147">
        <v>2</v>
      </c>
    </row>
    <row r="274" spans="1:14"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row>
    <row r="275" spans="1:14" s="83" customFormat="1" ht="34.5" customHeight="1">
      <c r="A275" s="249" t="s">
        <v>728</v>
      </c>
      <c r="B275" s="120"/>
      <c r="C275" s="370" t="s">
        <v>153</v>
      </c>
      <c r="D275" s="371"/>
      <c r="E275" s="371"/>
      <c r="F275" s="371"/>
      <c r="G275" s="370" t="s">
        <v>146</v>
      </c>
      <c r="H275" s="370"/>
      <c r="I275" s="403"/>
      <c r="J275" s="266">
        <f t="shared" si="9"/>
        <v>10</v>
      </c>
      <c r="K275" s="81" t="str">
        <f t="shared" si="8"/>
        <v/>
      </c>
      <c r="L275" s="147">
        <v>10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1</v>
      </c>
      <c r="K277" s="81" t="str">
        <f t="shared" si="8"/>
        <v/>
      </c>
      <c r="L277" s="147">
        <v>0</v>
      </c>
      <c r="M277" s="147">
        <v>0</v>
      </c>
      <c r="N277" s="147">
        <v>1</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3</v>
      </c>
      <c r="K283" s="81" t="str">
        <f t="shared" si="8"/>
        <v/>
      </c>
      <c r="L283" s="147">
        <v>1</v>
      </c>
      <c r="M283" s="147">
        <v>1</v>
      </c>
      <c r="N283" s="147">
        <v>1</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6</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6</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13</v>
      </c>
      <c r="M297" s="147">
        <v>16</v>
      </c>
      <c r="N297" s="147">
        <v>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6.2</v>
      </c>
      <c r="N298" s="148">
        <v>1.8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3</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1</v>
      </c>
      <c r="K326" s="81"/>
      <c r="L326" s="269"/>
      <c r="M326" s="161"/>
      <c r="N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3</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1</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1050</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2790</v>
      </c>
      <c r="K392" s="81" t="str">
        <f t="shared" ref="K392:K397" si="12">IF(OR(COUNTIF(L392:N392,"未確認")&gt;0,COUNTIF(L392:N392,"~*")&gt;0),"※","")</f>
        <v/>
      </c>
      <c r="L392" s="147">
        <v>987</v>
      </c>
      <c r="M392" s="147">
        <v>929</v>
      </c>
      <c r="N392" s="147">
        <v>874</v>
      </c>
    </row>
    <row r="393" spans="1:22" s="83" customFormat="1" ht="34.5" customHeight="1">
      <c r="A393" s="249" t="s">
        <v>773</v>
      </c>
      <c r="B393" s="84"/>
      <c r="C393" s="369"/>
      <c r="D393" s="379"/>
      <c r="E393" s="319" t="s">
        <v>224</v>
      </c>
      <c r="F393" s="320"/>
      <c r="G393" s="320"/>
      <c r="H393" s="321"/>
      <c r="I393" s="342"/>
      <c r="J393" s="140">
        <f t="shared" si="11"/>
        <v>1375</v>
      </c>
      <c r="K393" s="81" t="str">
        <f t="shared" si="12"/>
        <v/>
      </c>
      <c r="L393" s="147">
        <v>552</v>
      </c>
      <c r="M393" s="147">
        <v>534</v>
      </c>
      <c r="N393" s="147">
        <v>289</v>
      </c>
    </row>
    <row r="394" spans="1:22" s="83" customFormat="1" ht="34.5" customHeight="1">
      <c r="A394" s="250" t="s">
        <v>774</v>
      </c>
      <c r="B394" s="84"/>
      <c r="C394" s="369"/>
      <c r="D394" s="380"/>
      <c r="E394" s="319" t="s">
        <v>225</v>
      </c>
      <c r="F394" s="320"/>
      <c r="G394" s="320"/>
      <c r="H394" s="321"/>
      <c r="I394" s="342"/>
      <c r="J394" s="140">
        <f t="shared" si="11"/>
        <v>404</v>
      </c>
      <c r="K394" s="81" t="str">
        <f t="shared" si="12"/>
        <v/>
      </c>
      <c r="L394" s="147">
        <v>184</v>
      </c>
      <c r="M394" s="147">
        <v>69</v>
      </c>
      <c r="N394" s="147">
        <v>151</v>
      </c>
    </row>
    <row r="395" spans="1:22" s="83" customFormat="1" ht="34.5" customHeight="1">
      <c r="A395" s="250" t="s">
        <v>775</v>
      </c>
      <c r="B395" s="84"/>
      <c r="C395" s="369"/>
      <c r="D395" s="381"/>
      <c r="E395" s="319" t="s">
        <v>226</v>
      </c>
      <c r="F395" s="320"/>
      <c r="G395" s="320"/>
      <c r="H395" s="321"/>
      <c r="I395" s="342"/>
      <c r="J395" s="140">
        <f t="shared" si="11"/>
        <v>1011</v>
      </c>
      <c r="K395" s="81" t="str">
        <f t="shared" si="12"/>
        <v/>
      </c>
      <c r="L395" s="147">
        <v>251</v>
      </c>
      <c r="M395" s="147">
        <v>326</v>
      </c>
      <c r="N395" s="147">
        <v>434</v>
      </c>
    </row>
    <row r="396" spans="1:22" s="83" customFormat="1" ht="34.5" customHeight="1">
      <c r="A396" s="250" t="s">
        <v>776</v>
      </c>
      <c r="B396" s="1"/>
      <c r="C396" s="369"/>
      <c r="D396" s="319" t="s">
        <v>227</v>
      </c>
      <c r="E396" s="320"/>
      <c r="F396" s="320"/>
      <c r="G396" s="320"/>
      <c r="H396" s="321"/>
      <c r="I396" s="342"/>
      <c r="J396" s="140">
        <f t="shared" si="11"/>
        <v>30093</v>
      </c>
      <c r="K396" s="81" t="str">
        <f t="shared" si="12"/>
        <v/>
      </c>
      <c r="L396" s="147">
        <v>7823</v>
      </c>
      <c r="M396" s="147">
        <v>12196</v>
      </c>
      <c r="N396" s="147">
        <v>10074</v>
      </c>
    </row>
    <row r="397" spans="1:22" s="83" customFormat="1" ht="34.5" customHeight="1">
      <c r="A397" s="250" t="s">
        <v>777</v>
      </c>
      <c r="B397" s="119"/>
      <c r="C397" s="369"/>
      <c r="D397" s="319" t="s">
        <v>228</v>
      </c>
      <c r="E397" s="320"/>
      <c r="F397" s="320"/>
      <c r="G397" s="320"/>
      <c r="H397" s="321"/>
      <c r="I397" s="343"/>
      <c r="J397" s="140">
        <f t="shared" si="11"/>
        <v>2769</v>
      </c>
      <c r="K397" s="81" t="str">
        <f t="shared" si="12"/>
        <v/>
      </c>
      <c r="L397" s="147">
        <v>980</v>
      </c>
      <c r="M397" s="147">
        <v>921</v>
      </c>
      <c r="N397" s="147">
        <v>868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2845</v>
      </c>
      <c r="K405" s="81" t="str">
        <f t="shared" ref="K405:K422" si="14">IF(OR(COUNTIF(L405:N405,"未確認")&gt;0,COUNTIF(L405:N405,"~*")&gt;0),"※","")</f>
        <v/>
      </c>
      <c r="L405" s="147">
        <v>987</v>
      </c>
      <c r="M405" s="147">
        <v>929</v>
      </c>
      <c r="N405" s="147">
        <v>929</v>
      </c>
    </row>
    <row r="406" spans="1:22" s="83" customFormat="1" ht="34.5" customHeight="1">
      <c r="A406" s="251" t="s">
        <v>779</v>
      </c>
      <c r="B406" s="119"/>
      <c r="C406" s="368"/>
      <c r="D406" s="374" t="s">
        <v>233</v>
      </c>
      <c r="E406" s="376" t="s">
        <v>234</v>
      </c>
      <c r="F406" s="377"/>
      <c r="G406" s="377"/>
      <c r="H406" s="378"/>
      <c r="I406" s="360"/>
      <c r="J406" s="140">
        <f t="shared" si="13"/>
        <v>75</v>
      </c>
      <c r="K406" s="81" t="str">
        <f t="shared" si="14"/>
        <v/>
      </c>
      <c r="L406" s="147">
        <v>5</v>
      </c>
      <c r="M406" s="147">
        <v>35</v>
      </c>
      <c r="N406" s="147">
        <v>35</v>
      </c>
    </row>
    <row r="407" spans="1:22" s="83" customFormat="1" ht="34.5" customHeight="1">
      <c r="A407" s="251" t="s">
        <v>780</v>
      </c>
      <c r="B407" s="119"/>
      <c r="C407" s="368"/>
      <c r="D407" s="368"/>
      <c r="E407" s="319" t="s">
        <v>235</v>
      </c>
      <c r="F407" s="320"/>
      <c r="G407" s="320"/>
      <c r="H407" s="321"/>
      <c r="I407" s="360"/>
      <c r="J407" s="140">
        <f t="shared" si="13"/>
        <v>2613</v>
      </c>
      <c r="K407" s="81" t="str">
        <f t="shared" si="14"/>
        <v/>
      </c>
      <c r="L407" s="147">
        <v>867</v>
      </c>
      <c r="M407" s="147">
        <v>873</v>
      </c>
      <c r="N407" s="147">
        <v>873</v>
      </c>
    </row>
    <row r="408" spans="1:22" s="83" customFormat="1" ht="34.5" customHeight="1">
      <c r="A408" s="251" t="s">
        <v>781</v>
      </c>
      <c r="B408" s="119"/>
      <c r="C408" s="368"/>
      <c r="D408" s="368"/>
      <c r="E408" s="319" t="s">
        <v>236</v>
      </c>
      <c r="F408" s="320"/>
      <c r="G408" s="320"/>
      <c r="H408" s="321"/>
      <c r="I408" s="360"/>
      <c r="J408" s="140">
        <f t="shared" si="13"/>
        <v>42</v>
      </c>
      <c r="K408" s="81" t="str">
        <f t="shared" si="14"/>
        <v/>
      </c>
      <c r="L408" s="147">
        <v>2</v>
      </c>
      <c r="M408" s="147">
        <v>20</v>
      </c>
      <c r="N408" s="147">
        <v>20</v>
      </c>
    </row>
    <row r="409" spans="1:22" s="83" customFormat="1" ht="34.5" customHeight="1">
      <c r="A409" s="251" t="s">
        <v>782</v>
      </c>
      <c r="B409" s="119"/>
      <c r="C409" s="368"/>
      <c r="D409" s="368"/>
      <c r="E409" s="316" t="s">
        <v>986</v>
      </c>
      <c r="F409" s="317"/>
      <c r="G409" s="317"/>
      <c r="H409" s="318"/>
      <c r="I409" s="360"/>
      <c r="J409" s="140">
        <f t="shared" si="13"/>
        <v>2</v>
      </c>
      <c r="K409" s="81" t="str">
        <f t="shared" si="14"/>
        <v/>
      </c>
      <c r="L409" s="147">
        <v>0</v>
      </c>
      <c r="M409" s="147">
        <v>1</v>
      </c>
      <c r="N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112</v>
      </c>
      <c r="K411" s="81" t="str">
        <f t="shared" si="14"/>
        <v/>
      </c>
      <c r="L411" s="147">
        <v>112</v>
      </c>
      <c r="M411" s="147">
        <v>0</v>
      </c>
      <c r="N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1</v>
      </c>
      <c r="M412" s="147">
        <v>0</v>
      </c>
      <c r="N412" s="147">
        <v>0</v>
      </c>
    </row>
    <row r="413" spans="1:22" s="83" customFormat="1" ht="34.5" customHeight="1">
      <c r="A413" s="251" t="s">
        <v>786</v>
      </c>
      <c r="B413" s="119"/>
      <c r="C413" s="368"/>
      <c r="D413" s="319" t="s">
        <v>251</v>
      </c>
      <c r="E413" s="320"/>
      <c r="F413" s="320"/>
      <c r="G413" s="320"/>
      <c r="H413" s="321"/>
      <c r="I413" s="360"/>
      <c r="J413" s="140">
        <f t="shared" si="13"/>
        <v>2822</v>
      </c>
      <c r="K413" s="81" t="str">
        <f t="shared" si="14"/>
        <v/>
      </c>
      <c r="L413" s="147">
        <v>980</v>
      </c>
      <c r="M413" s="147">
        <v>921</v>
      </c>
      <c r="N413" s="147">
        <v>921</v>
      </c>
    </row>
    <row r="414" spans="1:22" s="83" customFormat="1" ht="34.5" customHeight="1">
      <c r="A414" s="251" t="s">
        <v>787</v>
      </c>
      <c r="B414" s="119"/>
      <c r="C414" s="368"/>
      <c r="D414" s="374" t="s">
        <v>240</v>
      </c>
      <c r="E414" s="376" t="s">
        <v>241</v>
      </c>
      <c r="F414" s="377"/>
      <c r="G414" s="377"/>
      <c r="H414" s="378"/>
      <c r="I414" s="360"/>
      <c r="J414" s="140">
        <f t="shared" si="13"/>
        <v>70</v>
      </c>
      <c r="K414" s="81" t="str">
        <f t="shared" si="14"/>
        <v/>
      </c>
      <c r="L414" s="147">
        <v>16</v>
      </c>
      <c r="M414" s="147">
        <v>27</v>
      </c>
      <c r="N414" s="147">
        <v>27</v>
      </c>
    </row>
    <row r="415" spans="1:22" s="83" customFormat="1" ht="34.5" customHeight="1">
      <c r="A415" s="251" t="s">
        <v>788</v>
      </c>
      <c r="B415" s="119"/>
      <c r="C415" s="368"/>
      <c r="D415" s="368"/>
      <c r="E415" s="319" t="s">
        <v>242</v>
      </c>
      <c r="F415" s="320"/>
      <c r="G415" s="320"/>
      <c r="H415" s="321"/>
      <c r="I415" s="360"/>
      <c r="J415" s="140">
        <f t="shared" si="13"/>
        <v>2566</v>
      </c>
      <c r="K415" s="81" t="str">
        <f t="shared" si="14"/>
        <v/>
      </c>
      <c r="L415" s="147">
        <v>916</v>
      </c>
      <c r="M415" s="147">
        <v>825</v>
      </c>
      <c r="N415" s="147">
        <v>825</v>
      </c>
    </row>
    <row r="416" spans="1:22" s="83" customFormat="1" ht="34.5" customHeight="1">
      <c r="A416" s="251" t="s">
        <v>789</v>
      </c>
      <c r="B416" s="119"/>
      <c r="C416" s="368"/>
      <c r="D416" s="368"/>
      <c r="E416" s="319" t="s">
        <v>243</v>
      </c>
      <c r="F416" s="320"/>
      <c r="G416" s="320"/>
      <c r="H416" s="321"/>
      <c r="I416" s="360"/>
      <c r="J416" s="140">
        <f t="shared" si="13"/>
        <v>114</v>
      </c>
      <c r="K416" s="81" t="str">
        <f t="shared" si="14"/>
        <v/>
      </c>
      <c r="L416" s="147">
        <v>42</v>
      </c>
      <c r="M416" s="147">
        <v>36</v>
      </c>
      <c r="N416" s="147">
        <v>36</v>
      </c>
    </row>
    <row r="417" spans="1:22" s="83" customFormat="1" ht="34.5" customHeight="1">
      <c r="A417" s="251" t="s">
        <v>790</v>
      </c>
      <c r="B417" s="119"/>
      <c r="C417" s="368"/>
      <c r="D417" s="368"/>
      <c r="E417" s="319" t="s">
        <v>244</v>
      </c>
      <c r="F417" s="320"/>
      <c r="G417" s="320"/>
      <c r="H417" s="321"/>
      <c r="I417" s="360"/>
      <c r="J417" s="140">
        <f t="shared" si="13"/>
        <v>11</v>
      </c>
      <c r="K417" s="81" t="str">
        <f t="shared" si="14"/>
        <v/>
      </c>
      <c r="L417" s="147">
        <v>3</v>
      </c>
      <c r="M417" s="147">
        <v>4</v>
      </c>
      <c r="N417" s="147">
        <v>4</v>
      </c>
    </row>
    <row r="418" spans="1:22" s="83" customFormat="1" ht="34.5" customHeight="1">
      <c r="A418" s="251" t="s">
        <v>791</v>
      </c>
      <c r="B418" s="119"/>
      <c r="C418" s="368"/>
      <c r="D418" s="368"/>
      <c r="E418" s="319" t="s">
        <v>245</v>
      </c>
      <c r="F418" s="320"/>
      <c r="G418" s="320"/>
      <c r="H418" s="321"/>
      <c r="I418" s="360"/>
      <c r="J418" s="140">
        <f t="shared" si="13"/>
        <v>2</v>
      </c>
      <c r="K418" s="81" t="str">
        <f t="shared" si="14"/>
        <v/>
      </c>
      <c r="L418" s="147">
        <v>0</v>
      </c>
      <c r="M418" s="147">
        <v>1</v>
      </c>
      <c r="N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4</v>
      </c>
      <c r="K420" s="81" t="str">
        <f t="shared" si="14"/>
        <v/>
      </c>
      <c r="L420" s="147">
        <v>0</v>
      </c>
      <c r="M420" s="147">
        <v>2</v>
      </c>
      <c r="N420" s="147">
        <v>2</v>
      </c>
    </row>
    <row r="421" spans="1:22" s="83" customFormat="1" ht="34.5" customHeight="1">
      <c r="A421" s="251" t="s">
        <v>794</v>
      </c>
      <c r="B421" s="119"/>
      <c r="C421" s="368"/>
      <c r="D421" s="368"/>
      <c r="E421" s="319" t="s">
        <v>247</v>
      </c>
      <c r="F421" s="320"/>
      <c r="G421" s="320"/>
      <c r="H421" s="321"/>
      <c r="I421" s="360"/>
      <c r="J421" s="140">
        <f t="shared" si="13"/>
        <v>54</v>
      </c>
      <c r="K421" s="81" t="str">
        <f t="shared" si="14"/>
        <v/>
      </c>
      <c r="L421" s="147">
        <v>2</v>
      </c>
      <c r="M421" s="147">
        <v>26</v>
      </c>
      <c r="N421" s="147">
        <v>26</v>
      </c>
    </row>
    <row r="422" spans="1:22" s="83" customFormat="1" ht="34.5" customHeight="1">
      <c r="A422" s="251" t="s">
        <v>795</v>
      </c>
      <c r="B422" s="119"/>
      <c r="C422" s="368"/>
      <c r="D422" s="368"/>
      <c r="E422" s="319" t="s">
        <v>166</v>
      </c>
      <c r="F422" s="320"/>
      <c r="G422" s="320"/>
      <c r="H422" s="321"/>
      <c r="I422" s="361"/>
      <c r="J422" s="140">
        <f t="shared" si="13"/>
        <v>1</v>
      </c>
      <c r="K422" s="81" t="str">
        <f t="shared" si="14"/>
        <v/>
      </c>
      <c r="L422" s="147">
        <v>1</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2752</v>
      </c>
      <c r="K430" s="193" t="str">
        <f>IF(OR(COUNTIF(L430:N430,"未確認")&gt;0,COUNTIF(L430:N430,"~*")&gt;0),"※","")</f>
        <v/>
      </c>
      <c r="L430" s="147">
        <v>964</v>
      </c>
      <c r="M430" s="147">
        <v>894</v>
      </c>
      <c r="N430" s="147">
        <v>894</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10</v>
      </c>
      <c r="K432" s="193" t="str">
        <f>IF(OR(COUNTIF(L432:N432,"未確認")&gt;0,COUNTIF(L432:N432,"~*")&gt;0),"※","")</f>
        <v/>
      </c>
      <c r="L432" s="147">
        <v>0</v>
      </c>
      <c r="M432" s="147">
        <v>5</v>
      </c>
      <c r="N432" s="147">
        <v>5</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2742</v>
      </c>
      <c r="K433" s="193" t="str">
        <f>IF(OR(COUNTIF(L433:N433,"未確認")&gt;0,COUNTIF(L433:N433,"~*")&gt;0),"※","")</f>
        <v/>
      </c>
      <c r="L433" s="147">
        <v>964</v>
      </c>
      <c r="M433" s="147">
        <v>889</v>
      </c>
      <c r="N433" s="147">
        <v>889</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115</v>
      </c>
      <c r="K468" s="201" t="str">
        <f t="shared" ref="K468:K475" si="16">IF(OR(COUNTIF(L468:N468,"未確認")&gt;0,COUNTIF(L468:N468,"*")&gt;0),"※","")</f>
        <v/>
      </c>
      <c r="L468" s="117">
        <v>42</v>
      </c>
      <c r="M468" s="117">
        <v>46</v>
      </c>
      <c r="N468" s="117">
        <v>27</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44</v>
      </c>
      <c r="K470" s="201" t="str">
        <f t="shared" si="16"/>
        <v/>
      </c>
      <c r="L470" s="117">
        <v>20</v>
      </c>
      <c r="M470" s="117">
        <v>24</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t="s">
        <v>541</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14</v>
      </c>
      <c r="K472" s="201" t="str">
        <f t="shared" si="16"/>
        <v>※</v>
      </c>
      <c r="L472" s="117" t="s">
        <v>541</v>
      </c>
      <c r="M472" s="117">
        <v>0</v>
      </c>
      <c r="N472" s="117">
        <v>14</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t="s">
        <v>541</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43</v>
      </c>
      <c r="K477" s="201" t="str">
        <f t="shared" ref="K477:K496" si="18">IF(OR(COUNTIF(L477:N477,"未確認")&gt;0,COUNTIF(L477:N477,"*")&gt;0),"※","")</f>
        <v>※</v>
      </c>
      <c r="L477" s="117" t="s">
        <v>541</v>
      </c>
      <c r="M477" s="117">
        <v>29</v>
      </c>
      <c r="N477" s="117">
        <v>14</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20</v>
      </c>
      <c r="K479" s="201" t="str">
        <f t="shared" si="18"/>
        <v>※</v>
      </c>
      <c r="L479" s="117">
        <v>20</v>
      </c>
      <c r="M479" s="117" t="s">
        <v>541</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60</v>
      </c>
      <c r="K481" s="201" t="str">
        <f t="shared" si="18"/>
        <v/>
      </c>
      <c r="L481" s="117">
        <v>28</v>
      </c>
      <c r="M481" s="117">
        <v>32</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40</v>
      </c>
      <c r="K483" s="201" t="str">
        <f t="shared" si="18"/>
        <v/>
      </c>
      <c r="L483" s="117">
        <v>20</v>
      </c>
      <c r="M483" s="117">
        <v>20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t="s">
        <v>541</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t="s">
        <v>541</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16</v>
      </c>
      <c r="K490" s="201" t="str">
        <f t="shared" si="18"/>
        <v>※</v>
      </c>
      <c r="L490" s="117" t="s">
        <v>541</v>
      </c>
      <c r="M490" s="117">
        <v>16</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12</v>
      </c>
      <c r="K492" s="201" t="str">
        <f t="shared" si="18"/>
        <v>※</v>
      </c>
      <c r="L492" s="117">
        <v>12</v>
      </c>
      <c r="M492" s="117" t="s">
        <v>541</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1050</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26</v>
      </c>
      <c r="K505" s="201" t="str">
        <f t="shared" si="21"/>
        <v/>
      </c>
      <c r="L505" s="117">
        <v>15</v>
      </c>
      <c r="M505" s="117">
        <v>11</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1050</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1050</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t="str">
        <f>IF(SUM(L522:N522)=0,IF(COUNTIF(L522:N522,"未確認")&gt;0,"未確認",IF(COUNTIF(L522:N522,"~*")&gt;0,"*",SUM(L522:N522))),SUM(L522:N522))</f>
        <v>*</v>
      </c>
      <c r="K522" s="201" t="str">
        <f>IF(OR(COUNTIF(L522:N522,"未確認")&gt;0,COUNTIF(L522:N522,"*")&gt;0),"※","")</f>
        <v>※</v>
      </c>
      <c r="L522" s="117">
        <v>0</v>
      </c>
      <c r="M522" s="117" t="s">
        <v>541</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1050</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19</v>
      </c>
      <c r="K527" s="201" t="str">
        <f>IF(OR(COUNTIF(L527:N527,"未確認")&gt;0,COUNTIF(L527:N527,"*")&gt;0),"※","")</f>
        <v/>
      </c>
      <c r="L527" s="117">
        <v>19</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1050</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t="str">
        <f t="shared" si="22"/>
        <v>*</v>
      </c>
      <c r="K535" s="201" t="str">
        <f t="shared" si="23"/>
        <v>※</v>
      </c>
      <c r="L535" s="117" t="s">
        <v>541</v>
      </c>
      <c r="M535" s="117" t="s">
        <v>541</v>
      </c>
      <c r="N535" s="117" t="s">
        <v>541</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1050</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37.4</v>
      </c>
      <c r="M560" s="211">
        <v>47.8</v>
      </c>
      <c r="N560" s="211" t="s">
        <v>533</v>
      </c>
    </row>
    <row r="561" spans="1:14" s="91" customFormat="1" ht="34.5" customHeight="1">
      <c r="A561" s="251" t="s">
        <v>871</v>
      </c>
      <c r="B561" s="119"/>
      <c r="C561" s="209"/>
      <c r="D561" s="330" t="s">
        <v>377</v>
      </c>
      <c r="E561" s="341"/>
      <c r="F561" s="341"/>
      <c r="G561" s="341"/>
      <c r="H561" s="331"/>
      <c r="I561" s="342"/>
      <c r="J561" s="207"/>
      <c r="K561" s="210"/>
      <c r="L561" s="211">
        <v>26</v>
      </c>
      <c r="M561" s="211">
        <v>32.200000000000003</v>
      </c>
      <c r="N561" s="211" t="s">
        <v>533</v>
      </c>
    </row>
    <row r="562" spans="1:14" s="91" customFormat="1" ht="34.5" customHeight="1">
      <c r="A562" s="251" t="s">
        <v>872</v>
      </c>
      <c r="B562" s="119"/>
      <c r="C562" s="209"/>
      <c r="D562" s="330" t="s">
        <v>989</v>
      </c>
      <c r="E562" s="341"/>
      <c r="F562" s="341"/>
      <c r="G562" s="341"/>
      <c r="H562" s="331"/>
      <c r="I562" s="342"/>
      <c r="J562" s="207"/>
      <c r="K562" s="210"/>
      <c r="L562" s="211">
        <v>14.4</v>
      </c>
      <c r="M562" s="211">
        <v>16.399999999999999</v>
      </c>
      <c r="N562" s="211" t="s">
        <v>533</v>
      </c>
    </row>
    <row r="563" spans="1:14" s="91" customFormat="1" ht="34.5" customHeight="1">
      <c r="A563" s="251" t="s">
        <v>873</v>
      </c>
      <c r="B563" s="119"/>
      <c r="C563" s="209"/>
      <c r="D563" s="330" t="s">
        <v>379</v>
      </c>
      <c r="E563" s="341"/>
      <c r="F563" s="341"/>
      <c r="G563" s="341"/>
      <c r="H563" s="331"/>
      <c r="I563" s="342"/>
      <c r="J563" s="207"/>
      <c r="K563" s="210"/>
      <c r="L563" s="211">
        <v>14.2</v>
      </c>
      <c r="M563" s="211">
        <v>15.3</v>
      </c>
      <c r="N563" s="211" t="s">
        <v>533</v>
      </c>
    </row>
    <row r="564" spans="1:14" s="91" customFormat="1" ht="34.5" customHeight="1">
      <c r="A564" s="251" t="s">
        <v>874</v>
      </c>
      <c r="B564" s="119"/>
      <c r="C564" s="209"/>
      <c r="D564" s="330" t="s">
        <v>380</v>
      </c>
      <c r="E564" s="341"/>
      <c r="F564" s="341"/>
      <c r="G564" s="341"/>
      <c r="H564" s="331"/>
      <c r="I564" s="342"/>
      <c r="J564" s="207"/>
      <c r="K564" s="210"/>
      <c r="L564" s="211">
        <v>21.7</v>
      </c>
      <c r="M564" s="211">
        <v>10.8</v>
      </c>
      <c r="N564" s="211" t="s">
        <v>533</v>
      </c>
    </row>
    <row r="565" spans="1:14" s="91" customFormat="1" ht="34.5" customHeight="1">
      <c r="A565" s="251" t="s">
        <v>875</v>
      </c>
      <c r="B565" s="119"/>
      <c r="C565" s="280"/>
      <c r="D565" s="330" t="s">
        <v>869</v>
      </c>
      <c r="E565" s="341"/>
      <c r="F565" s="341"/>
      <c r="G565" s="341"/>
      <c r="H565" s="331"/>
      <c r="I565" s="342"/>
      <c r="J565" s="207"/>
      <c r="K565" s="210"/>
      <c r="L565" s="211">
        <v>15.1</v>
      </c>
      <c r="M565" s="211">
        <v>5.7</v>
      </c>
      <c r="N565" s="211" t="s">
        <v>533</v>
      </c>
    </row>
    <row r="566" spans="1:14" s="91" customFormat="1" ht="34.5" customHeight="1">
      <c r="A566" s="251" t="s">
        <v>876</v>
      </c>
      <c r="B566" s="119"/>
      <c r="C566" s="285"/>
      <c r="D566" s="330" t="s">
        <v>990</v>
      </c>
      <c r="E566" s="341"/>
      <c r="F566" s="341"/>
      <c r="G566" s="341"/>
      <c r="H566" s="331"/>
      <c r="I566" s="342"/>
      <c r="J566" s="213"/>
      <c r="K566" s="214"/>
      <c r="L566" s="211">
        <v>36.4</v>
      </c>
      <c r="M566" s="211">
        <v>31.5</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v>5.0999999999999996</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v>1.7</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v>1.7</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v>0</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v>0</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v>1.1000000000000001</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v>2.8</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1050</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69.95" customHeight="1">
      <c r="A590" s="252" t="s">
        <v>891</v>
      </c>
      <c r="C590" s="319" t="s">
        <v>386</v>
      </c>
      <c r="D590" s="320"/>
      <c r="E590" s="320"/>
      <c r="F590" s="320"/>
      <c r="G590" s="320"/>
      <c r="H590" s="321"/>
      <c r="I590" s="134" t="s">
        <v>387</v>
      </c>
      <c r="J590" s="116" t="str">
        <f>IF(SUM(L590:N590)=0,IF(COUNTIF(L590:N590,"未確認")&gt;0,"未確認",IF(COUNTIF(L590:N590,"~*")&gt;0,"*",SUM(L590:N590))),SUM(L590:N590))</f>
        <v>*</v>
      </c>
      <c r="K590" s="201" t="str">
        <f>IF(OR(COUNTIF(L590:N590,"未確認")&gt;0,COUNTIF(L590:N590,"*")&gt;0),"※","")</f>
        <v>※</v>
      </c>
      <c r="L590" s="117" t="s">
        <v>541</v>
      </c>
      <c r="M590" s="117">
        <v>0</v>
      </c>
      <c r="N590" s="117">
        <v>0</v>
      </c>
    </row>
    <row r="591" spans="1:22" s="115" customFormat="1" ht="69.95" customHeight="1">
      <c r="A591" s="252" t="s">
        <v>892</v>
      </c>
      <c r="B591" s="84"/>
      <c r="C591" s="319" t="s">
        <v>388</v>
      </c>
      <c r="D591" s="320"/>
      <c r="E591" s="320"/>
      <c r="F591" s="320"/>
      <c r="G591" s="320"/>
      <c r="H591" s="321"/>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64</v>
      </c>
      <c r="K593" s="201" t="str">
        <f>IF(OR(COUNTIF(L593:N593,"未確認")&gt;0,COUNTIF(L593:N593,"*")&gt;0),"※","")</f>
        <v/>
      </c>
      <c r="L593" s="117">
        <v>13</v>
      </c>
      <c r="M593" s="117">
        <v>51</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514</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110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503</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163</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699</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35</v>
      </c>
      <c r="K613" s="201" t="str">
        <f t="shared" ref="K613:K623" si="29">IF(OR(COUNTIF(L613:N613,"未確認")&gt;0,COUNTIF(L613:N613,"*")&gt;0),"※","")</f>
        <v>※</v>
      </c>
      <c r="L613" s="117" t="s">
        <v>541</v>
      </c>
      <c r="M613" s="117">
        <v>16</v>
      </c>
      <c r="N613" s="117">
        <v>19</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71</v>
      </c>
      <c r="K618" s="201" t="str">
        <f t="shared" si="29"/>
        <v/>
      </c>
      <c r="L618" s="117">
        <v>0</v>
      </c>
      <c r="M618" s="117">
        <v>0</v>
      </c>
      <c r="N618" s="117">
        <v>71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v>0</v>
      </c>
    </row>
    <row r="622" spans="1:22" s="118" customFormat="1" ht="69.95" customHeight="1">
      <c r="A622" s="252" t="s">
        <v>915</v>
      </c>
      <c r="B622" s="119"/>
      <c r="C622" s="319" t="s">
        <v>427</v>
      </c>
      <c r="D622" s="320"/>
      <c r="E622" s="320"/>
      <c r="F622" s="320"/>
      <c r="G622" s="320"/>
      <c r="H622" s="321"/>
      <c r="I622" s="122" t="s">
        <v>428</v>
      </c>
      <c r="J622" s="116">
        <f t="shared" si="28"/>
        <v>15</v>
      </c>
      <c r="K622" s="201" t="str">
        <f t="shared" si="29"/>
        <v>※</v>
      </c>
      <c r="L622" s="117" t="s">
        <v>541</v>
      </c>
      <c r="M622" s="117">
        <v>15</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 customHeight="1">
      <c r="A632" s="252" t="s">
        <v>918</v>
      </c>
      <c r="B632" s="119"/>
      <c r="C632" s="319" t="s">
        <v>434</v>
      </c>
      <c r="D632" s="320"/>
      <c r="E632" s="320"/>
      <c r="F632" s="320"/>
      <c r="G632" s="320"/>
      <c r="H632" s="321"/>
      <c r="I632" s="122" t="s">
        <v>435</v>
      </c>
      <c r="J632" s="116">
        <f t="shared" si="30"/>
        <v>86</v>
      </c>
      <c r="K632" s="201" t="str">
        <f t="shared" si="31"/>
        <v/>
      </c>
      <c r="L632" s="117">
        <v>33</v>
      </c>
      <c r="M632" s="117">
        <v>53</v>
      </c>
      <c r="N632" s="117">
        <v>0</v>
      </c>
    </row>
    <row r="633" spans="1:22" s="118" customFormat="1" ht="57">
      <c r="A633" s="252" t="s">
        <v>919</v>
      </c>
      <c r="B633" s="119"/>
      <c r="C633" s="319" t="s">
        <v>436</v>
      </c>
      <c r="D633" s="320"/>
      <c r="E633" s="320"/>
      <c r="F633" s="320"/>
      <c r="G633" s="320"/>
      <c r="H633" s="321"/>
      <c r="I633" s="122" t="s">
        <v>437</v>
      </c>
      <c r="J633" s="116">
        <f t="shared" si="30"/>
        <v>65</v>
      </c>
      <c r="K633" s="201" t="str">
        <f t="shared" si="31"/>
        <v/>
      </c>
      <c r="L633" s="117">
        <v>31</v>
      </c>
      <c r="M633" s="117">
        <v>34</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19</v>
      </c>
      <c r="K635" s="201" t="str">
        <f t="shared" si="31"/>
        <v>※</v>
      </c>
      <c r="L635" s="117" t="s">
        <v>541</v>
      </c>
      <c r="M635" s="117">
        <v>19</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66</v>
      </c>
      <c r="K646" s="201" t="str">
        <f t="shared" ref="K646:K660" si="33">IF(OR(COUNTIF(L646:N646,"未確認")&gt;0,COUNTIF(L646:N646,"*")&gt;0),"※","")</f>
        <v/>
      </c>
      <c r="L646" s="117">
        <v>24</v>
      </c>
      <c r="M646" s="117">
        <v>42</v>
      </c>
      <c r="N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c r="N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t="s">
        <v>541</v>
      </c>
      <c r="N649" s="117">
        <v>0</v>
      </c>
    </row>
    <row r="650" spans="1:22" s="118" customFormat="1" ht="84" customHeight="1">
      <c r="A650" s="252" t="s">
        <v>929</v>
      </c>
      <c r="B650" s="84"/>
      <c r="C650" s="295"/>
      <c r="D650" s="297"/>
      <c r="E650" s="319" t="s">
        <v>941</v>
      </c>
      <c r="F650" s="320"/>
      <c r="G650" s="320"/>
      <c r="H650" s="321"/>
      <c r="I650" s="122" t="s">
        <v>458</v>
      </c>
      <c r="J650" s="116">
        <f t="shared" si="32"/>
        <v>51</v>
      </c>
      <c r="K650" s="201" t="str">
        <f t="shared" si="33"/>
        <v/>
      </c>
      <c r="L650" s="117">
        <v>18</v>
      </c>
      <c r="M650" s="117">
        <v>33</v>
      </c>
      <c r="N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62</v>
      </c>
      <c r="K655" s="201" t="str">
        <f t="shared" si="33"/>
        <v/>
      </c>
      <c r="L655" s="117">
        <v>23</v>
      </c>
      <c r="M655" s="117">
        <v>39</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54</v>
      </c>
      <c r="K657" s="201" t="str">
        <f t="shared" si="33"/>
        <v/>
      </c>
      <c r="L657" s="117">
        <v>19</v>
      </c>
      <c r="M657" s="117">
        <v>35</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IF(SUM(L693:N693)=0,IF(COUNTIF(L693:N693,"未確認")&gt;0,"未確認",IF(COUNTIF(L693:N693,"~*")&gt;0,"*",SUM(L693:N693))),SUM(L693:N693))</f>
        <v>*</v>
      </c>
      <c r="K693" s="201" t="str">
        <f>IF(OR(COUNTIF(L693:N693,"未確認")&gt;0,COUNTIF(L693:N693,"*")&gt;0),"※","")</f>
        <v>※</v>
      </c>
      <c r="L693" s="117">
        <v>0</v>
      </c>
      <c r="M693" s="117" t="s">
        <v>541</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C3353CB-3C47-466E-BDE0-C27815777F0B}"/>
    <hyperlink ref="J71:L71" location="病院!B464" display="・手術の状況" xr:uid="{489F9D8C-6A85-4672-B2EA-9BC449F1D332}"/>
    <hyperlink ref="J72:L72" location="病院!B500" display="・がん、脳卒中、心筋梗塞、分娩、精神医療への対応状況" xr:uid="{D737F657-0B2A-4A3D-A01C-083D4CBF3DCB}"/>
    <hyperlink ref="J73:L73" location="病院!B541" display="・重症患者への対応状況" xr:uid="{D0200C66-5724-4CF9-9BB4-144AF470EBB0}"/>
    <hyperlink ref="J74:L74" location="病院!B586" display="・救急医療の実施状況" xr:uid="{1A0CE860-F908-4D4B-9181-2199F1B4AFAC}"/>
    <hyperlink ref="J75:L75" location="病院!B609" display="・急性期後の支援、在宅復帰の支援の状況" xr:uid="{20FAB8C6-5350-44C0-A35D-B28C070BE1FD}"/>
    <hyperlink ref="J76:L76" location="病院!B627" display="・全身管理の状況" xr:uid="{B751B964-E3B0-48AB-9671-8CAEF3D2A784}"/>
    <hyperlink ref="J78:L78" location="病院!B679" display="・長期療養患者の受入状況" xr:uid="{2D26B2B5-C2C7-42E9-82B3-D79D93695DB1}"/>
    <hyperlink ref="J77:L77" location="病院!B642" display="・リハビリテーションの実施状況" xr:uid="{40AC13E8-915E-4EAE-82EA-F20307961D7A}"/>
    <hyperlink ref="J79:L79" location="病院!B689" display="・重度の障害児等の受入状況" xr:uid="{86F1D980-95D5-4B78-A09E-85C7C3A85DE5}"/>
    <hyperlink ref="J80:L80" location="病院!B702" display="・医科歯科の連携状況" xr:uid="{94E659AD-FECC-496D-84B4-49674077A3D7}"/>
    <hyperlink ref="M71:N71" location="'病院(H30案)'!B448" display="・手術の状況" xr:uid="{AC2B2EFD-E992-4C09-BC29-07141F7CAD83}"/>
    <hyperlink ref="M72:N72" location="'病院(H30案)'!B484" display="・がん、脳卒中、心筋梗塞、分娩、精神医療への対応状況" xr:uid="{2569CC16-61FE-40BD-8DEA-B25F132FB205}"/>
    <hyperlink ref="M73:N73" location="'病院(H30案)'!B525" display="・重症患者への対応状況" xr:uid="{35152E1F-1071-4D26-A285-DE8942056865}"/>
    <hyperlink ref="M74:N74" location="'病院(H30案)'!B570" display="・救急医療の実施状況" xr:uid="{F9D4A9B4-7C64-458B-A2EA-AEF875B8158F}"/>
    <hyperlink ref="M75:N75" location="'病院(H30案)'!B593" display="・急性期後の支援、在宅復帰の支援の状況" xr:uid="{B9C31176-335B-472D-ABAD-D7763F489CD4}"/>
    <hyperlink ref="C71:G71" location="病院!B87" display="・設置主体" xr:uid="{87820847-7068-4A7C-82EE-B291F0F12052}"/>
    <hyperlink ref="C72:G72" location="病院!B95" display="・病床の状況" xr:uid="{CEE3A240-854B-4366-95C5-96EF22C9F6B1}"/>
    <hyperlink ref="C73:G73" location="病院!B116" display="・診療科" xr:uid="{DA422460-6234-4499-8F08-586FC2BEA3C6}"/>
    <hyperlink ref="C74:G74" location="病院!B127" display="・入院基本料・特定入院料及び届出病床数" xr:uid="{EF860704-9D56-4862-81BC-77373C3E39B8}"/>
    <hyperlink ref="C75:G75" location="病院!B141" display="・算定する入院基本用・特定入院料等の状況" xr:uid="{5C54E37D-FE35-40B8-A05D-E608CE42128C}"/>
    <hyperlink ref="C76:G76" location="病院!B224" display="・DPC医療機関群の種類" xr:uid="{B67E35F6-1C57-4932-853B-E3E3F6966B5C}"/>
    <hyperlink ref="C77:G77" location="病院!B232" display="・救急告示病院、二次救急医療施設、三次救急医療施設の告示・認定の有無" xr:uid="{7757409F-6A07-4364-865F-CF9EDE41B8E4}"/>
    <hyperlink ref="C78:F78" location="病院!B242" display="・承認の有無" xr:uid="{72E1E358-A558-4A8B-8487-F4722433B172}"/>
    <hyperlink ref="C79:F79" location="病院!B251" display="・診療報酬の届出の有無" xr:uid="{DC6EF638-E792-453C-9252-0EBDC8476C46}"/>
    <hyperlink ref="C80:F80" location="病院!B261" display="・職員数の状況" xr:uid="{6407C31B-3697-4E9B-9C0C-CAC93E80CABB}"/>
    <hyperlink ref="C81:F81" location="病院!B320" display="・退院調整部門の設置状況" xr:uid="{540408D8-FBAD-43A7-9DF6-7C1501C3E8EF}"/>
    <hyperlink ref="C82:F82" location="病院!B340" display="・医療機器の台数" xr:uid="{AFBE9CB5-8308-47FB-8FB4-5243422EED99}"/>
    <hyperlink ref="C83:G83" location="病院!B365" display="・過去1年間の間に病棟の再編・見直しがあった場合の報告対象期間" xr:uid="{566F1725-1EAC-4E91-8F23-DC261AA10119}"/>
    <hyperlink ref="H71:I71" location="病院!B388" display="・入院患者の状況（年間）" xr:uid="{FCE3C75E-7847-4912-BDA5-E66FB3C84D69}"/>
    <hyperlink ref="H72:I72" location="病院!B401" display="・入院患者の状況（年間／入棟前の場所・退棟先の場所の状況）" xr:uid="{5C513C9B-4155-42FF-9BCD-3DD79A0F6021}"/>
    <hyperlink ref="H73:I73" location="病院!B426" display="・退院後に在宅医療を必要とする患者の状況" xr:uid="{EB625478-1C27-43B6-A006-B4FD9725F054}"/>
    <hyperlink ref="H74:I74" location="病院!B438" display="・看取りを行った患者数" xr:uid="{50686985-5C8F-429D-9DD1-64EE7DAB927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2019-11-15T06:31:06Z</dcterms:modified>
</cp:coreProperties>
</file>