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5320EA0-BE53-437D-8728-1F1411D2262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<sst xmlns="http://schemas.openxmlformats.org/spreadsheetml/2006/main" count="3931" uniqueCount="1064">
  <si>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</si>
  <si>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</si>
  <si>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</si>
  <si>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</si>
  <si>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</si>
  <si>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</si>
  <si>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</si>
  <si>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</si>
  <si>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</si>
  <si>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</si>
  <si>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</si>
  <si>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</si>
  <si>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</si>
  <si>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</si>
  <si>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</si>
  <si>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</si>
  <si>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</si>
  <si>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</si>
  <si>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</si>
  <si>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</si>
  <si>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</si>
  <si>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</si>
  <si>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</si>
  <si>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</si>
  <si>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</si>
  <si>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</si>
  <si>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</si>
  <si>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</si>
  <si>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</si>
  <si>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</si>
  <si>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</si>
  <si>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</si>
  <si>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</si>
  <si>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</si>
  <si>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</si>
  <si>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</si>
  <si>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</si>
  <si>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</si>
  <si>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</si>
  <si>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</si>
  <si>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</si>
  <si>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</si>
  <si>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</si>
  <si>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</si>
  <si>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</si>
  <si>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</si>
  <si>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</si>
  <si>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</si>
  <si>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</si>
  <si>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</si>
  <si>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</si>
  <si>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</si>
  <si>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</si>
  <si>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</si>
  <si>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</si>
  <si>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</si>
  <si>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</si>
  <si>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</si>
  <si>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</si>
  <si>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</si>
  <si>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</si>
  <si>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</si>
  <si>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</si>
  <si>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</si>
  <si>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</si>
  <si>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</si>
  <si>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</si>
  <si>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</si>
  <si>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</si>
  <si>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</si>
  <si>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</si>
  <si>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</si>
  <si>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</si>
  <si>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</si>
  <si>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</si>
  <si>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</si>
  <si>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</si>
  <si>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</si>
  <si>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</si>
  <si>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</si>
  <si>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</si>
  <si>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</si>
  <si>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</si>
  <si>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</si>
  <si>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</si>
  <si>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</si>
  <si>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</si>
  <si>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</si>
  <si>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</si>
  <si>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</si>
  <si>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</si>
  <si>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</si>
  <si>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</si>
  <si>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</si>
  <si>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</si>
  <si>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</si>
  <si>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</si>
  <si>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</si>
  <si>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</si>
  <si>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</si>
  <si>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</si>
  <si>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</si>
  <si>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</si>
  <si>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</si>
  <si>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</si>
  <si>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</si>
  <si>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</si>
  <si>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</si>
  <si>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</si>
  <si>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</si>
  <si>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</si>
  <si>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</si>
  <si>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</si>
  <si>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</si>
  <si>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</si>
  <si>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</si>
  <si>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</si>
  <si>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</si>
  <si>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</si>
  <si>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</si>
  <si>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</si>
  <si>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</si>
  <si>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</si>
  <si>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</si>
  <si>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</si>
  <si>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</si>
  <si>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</si>
  <si>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</si>
  <si>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</si>
  <si>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</si>
  <si>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</si>
  <si>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</si>
  <si>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</si>
  <si>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</si>
  <si>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</si>
  <si>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</si>
  <si>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</si>
  <si>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</si>
  <si>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</si>
  <si>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</si>
  <si>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</si>
  <si>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</si>
  <si>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</si>
  <si>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</si>
  <si>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</si>
  <si>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</si>
  <si>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</si>
  <si>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</si>
  <si>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</si>
  <si>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</si>
  <si>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</si>
  <si>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</si>
  <si>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</si>
  <si>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</si>
  <si>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</si>
  <si>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</si>
  <si>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</si>
  <si>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</si>
  <si>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</si>
  <si>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</si>
  <si>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</si>
  <si>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</si>
  <si>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</si>
  <si>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</si>
  <si>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</si>
  <si>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</si>
  <si>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</si>
  <si>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</si>
  <si>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</si>
  <si>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</si>
  <si>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</si>
  <si>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</si>
  <si>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</si>
  <si>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</si>
  <si>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</si>
  <si>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</si>
  <si>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</si>
  <si>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</si>
  <si>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</si>
  <si>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</si>
  <si>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</si>
  <si>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</si>
  <si>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</si>
  <si>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</si>
  <si>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</si>
  <si>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</si>
  <si>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</si>
  <si>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</si>
  <si>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</si>
  <si>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</si>
  <si>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</si>
  <si>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</si>
  <si>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</si>
  <si>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</si>
  <si>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</si>
  <si>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</si>
  <si>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</si>
  <si>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</si>
  <si>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</si>
  <si>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</si>
  <si>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</si>
  <si>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</si>
  <si>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</si>
  <si>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</si>
  <si>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</si>
  <si>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</si>
  <si>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</si>
  <si>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</si>
  <si>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</si>
  <si>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</si>
  <si>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</si>
  <si>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</si>
  <si>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</si>
  <si>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</si>
  <si>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</si>
  <si>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</si>
  <si>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</si>
  <si>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</si>
  <si>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</si>
  <si>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</si>
  <si>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</si>
  <si>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</si>
  <si>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</si>
  <si>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</si>
  <si>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</si>
  <si>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</si>
  <si>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</si>
  <si>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</si>
  <si>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</si>
  <si>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</si>
  <si>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</si>
  <si>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</si>
  <si>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</si>
  <si>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</si>
  <si>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</si>
  <si>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</si>
  <si>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</si>
  <si>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</si>
  <si>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</si>
  <si>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</si>
  <si>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</si>
  <si>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</si>
  <si>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</si>
  <si>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</si>
  <si>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</si>
  <si>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</si>
  <si>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</si>
  <si>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</si>
  <si>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</si>
  <si>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</si>
  <si>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</si>
  <si>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</si>
  <si>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</si>
  <si>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</si>
  <si>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</si>
  <si>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</si>
  <si>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</si>
  <si>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</si>
  <si>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</si>
  <si>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</si>
  <si>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</si>
  <si>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</si>
  <si>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</si>
  <si>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</si>
  <si>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</si>
  <si>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</si>
  <si>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</si>
  <si>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</si>
  <si>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</si>
  <si>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</si>
  <si>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</si>
  <si>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</si>
  <si>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</si>
  <si>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</si>
  <si>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</si>
  <si>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</si>
  <si>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</si>
  <si>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</si>
  <si>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</si>
  <si>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</si>
  <si>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</si>
  <si>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</si>
  <si>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</si>
  <si>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</si>
  <si>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</si>
  <si>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</si>
  <si>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</si>
  <si>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</si>
  <si>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</si>
  <si>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</si>
  <si>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</si>
  <si>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</si>
  <si>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</si>
  <si>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</si>
  <si>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</si>
  <si>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</si>
  <si>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</si>
  <si>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</si>
  <si>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</si>
  <si>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</si>
  <si>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</si>
  <si>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</si>
  <si>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</si>
  <si>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</si>
  <si>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</si>
  <si>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</si>
  <si>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</si>
  <si>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</si>
  <si>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</si>
  <si>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</si>
  <si>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</si>
  <si>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</si>
  <si>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</si>
  <si>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</si>
  <si>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</si>
  <si>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</si>
  <si>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</si>
  <si>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</si>
  <si>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</si>
  <si>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</si>
  <si>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</si>
  <si>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</si>
  <si>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</si>
  <si>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</si>
  <si>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</si>
  <si>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</si>
  <si>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</si>
  <si>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</si>
  <si>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</si>
  <si>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</si>
  <si>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</si>
  <si>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</si>
  <si>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</si>
  <si>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</si>
  <si>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</si>
  <si>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</si>
  <si>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</si>
  <si>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</si>
  <si>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</si>
  <si>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</si>
  <si>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</si>
  <si>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</si>
  <si>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</si>
  <si>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</si>
  <si>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</si>
  <si>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</si>
  <si>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</si>
  <si>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</si>
  <si>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</si>
  <si>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</si>
  <si>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</si>
  <si>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</si>
  <si>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</si>
  <si>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</si>
  <si>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</si>
  <si>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</si>
  <si>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</si>
  <si>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</si>
  <si>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</si>
  <si>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</si>
  <si>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</si>
  <si>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</si>
  <si>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</si>
  <si>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</si>
  <si>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</si>
  <si>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</si>
  <si>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</si>
  <si>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</si>
  <si>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</si>
  <si>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</si>
  <si>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</si>
  <si>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</si>
  <si>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</si>
  <si>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</si>
  <si>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</si>
  <si>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</si>
  <si>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</si>
  <si>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</si>
  <si>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</si>
  <si>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</si>
  <si>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</si>
  <si>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</si>
  <si>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</si>
  <si>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</si>
  <si>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</si>
  <si>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</si>
  <si>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</si>
  <si>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</si>
  <si>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</si>
  <si>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</si>
  <si>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</si>
  <si>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</si>
  <si>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</si>
  <si>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</si>
  <si>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</si>
  <si>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</si>
  <si>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</si>
  <si>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</si>
  <si>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</si>
  <si>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</si>
  <si>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</si>
  <si>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</si>
  <si>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</si>
  <si>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</si>
  <si>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</si>
  <si>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</si>
  <si>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</si>
  <si>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</si>
  <si>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</si>
  <si>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</si>
  <si>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</si>
  <si>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</si>
  <si>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</si>
  <si>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</si>
  <si>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</si>
  <si>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</si>
  <si>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</si>
  <si>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</si>
  <si>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</si>
  <si>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</si>
  <si>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</si>
  <si>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</si>
  <si>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</si>
  <si>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</si>
  <si>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</si>
  <si>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</si>
  <si>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</si>
  <si>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</si>
  <si>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</si>
  <si>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</si>
  <si>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</si>
  <si>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</si>
  <si>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</si>
  <si>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</si>
  <si>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</si>
  <si>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</si>
  <si>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</si>
  <si>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</si>
  <si>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</si>
  <si>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</si>
  <si>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</si>
  <si>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</si>
  <si>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</si>
  <si>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</si>
  <si>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</si>
  <si>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</si>
  <si>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</si>
  <si>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</si>
  <si>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</si>
  <si>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</si>
  <si>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</si>
  <si>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</si>
  <si>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</si>
  <si>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</si>
  <si>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</si>
  <si>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</si>
  <si>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</si>
  <si>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</si>
  <si>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</si>
  <si>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</si>
  <si>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</si>
  <si>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</si>
  <si>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</si>
  <si>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</si>
  <si>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</si>
  <si>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</si>
  <si>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</si>
  <si>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</si>
  <si>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</si>
  <si>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</si>
  <si>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</si>
  <si>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</si>
  <si>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</si>
  <si>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</si>
  <si>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</si>
  <si>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</si>
  <si>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</si>
  <si>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</si>
  <si>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</si>
  <si>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</si>
  <si>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</si>
  <si>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</si>
  <si>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</si>
  <si>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</si>
  <si>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</si>
  <si>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</si>
  <si>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</si>
  <si>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</si>
  <si>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</si>
  <si>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</si>
  <si>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</si>
  <si>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</si>
  <si>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</si>
  <si>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</si>
  <si>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</si>
  <si>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</si>
  <si>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</si>
  <si>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</si>
  <si>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</si>
  <si>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</si>
  <si>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</si>
  <si>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</si>
  <si>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</si>
  <si>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</si>
  <si>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</si>
  <si>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</si>
  <si>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</si>
  <si>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</si>
  <si>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</si>
  <si>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</si>
  <si>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</si>
  <si>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</si>
  <si>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</si>
  <si>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</si>
  <si>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</si>
  <si>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</si>
  <si>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</si>
  <si>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</si>
  <si>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</si>
  <si>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</si>
  <si>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</si>
  <si>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</si>
  <si>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</si>
  <si>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</si>
  <si>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</si>
  <si>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</si>
  <si>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</si>
  <si>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</si>
  <si>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</si>
  <si>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</si>
  <si>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</si>
  <si>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</si>
  <si>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</si>
  <si>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</si>
  <si>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</si>
  <si>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</si>
  <si>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</si>
  <si>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</si>
  <si>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</si>
  <si>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</si>
  <si>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</si>
  <si>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</si>
  <si>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</si>
  <si>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</si>
  <si>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</si>
  <si>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</si>
  <si>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</si>
  <si>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</si>
  <si>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</si>
  <si>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</si>
  <si>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</si>
  <si>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</si>
  <si>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</si>
  <si>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</si>
  <si>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</si>
  <si>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</si>
  <si>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</si>
  <si>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</si>
  <si>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</si>
  <si>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</si>
  <si>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</si>
  <si>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</si>
  <si>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</si>
  <si>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</si>
  <si>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</si>
  <si>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</si>
  <si>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</si>
  <si>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</si>
  <si>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</si>
  <si>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</si>
  <si>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</si>
  <si>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</si>
  <si>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</si>
  <si>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</si>
  <si>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</si>
  <si>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</si>
  <si>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</si>
  <si>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</si>
  <si>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</si>
  <si>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</si>
  <si>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</si>
  <si>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</si>
  <si>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</si>
  <si>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</si>
  <si>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</si>
  <si>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</si>
  <si>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</si>
  <si>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</si>
  <si>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</si>
  <si>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</si>
  <si>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</si>
  <si>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</si>
  <si>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</si>
  <si>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</si>
  <si>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</si>
  <si>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</si>
  <si>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</si>
  <si>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</si>
  <si>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</si>
  <si>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</si>
  <si>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</si>
  <si>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</si>
  <si>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</si>
  <si>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</si>
  <si>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</si>
  <si>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</si>
  <si>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</si>
  <si>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</si>
  <si>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</si>
  <si>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</si>
  <si>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</si>
  <si>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</si>
  <si>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</si>
  <si>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</si>
  <si>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</si>
  <si>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</si>
  <si>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</si>
  <si>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</si>
  <si>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</si>
  <si>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</si>
  <si>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</si>
  <si>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</si>
  <si>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</si>
  <si>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</si>
  <si>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</si>
  <si>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</si>
  <si>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</si>
  <si>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</si>
  <si>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</si>
  <si>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</si>
  <si>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</si>
  <si>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</si>
  <si>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</si>
  <si>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</si>
  <si>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</si>
  <si>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</si>
  <si>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</si>
  <si>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</si>
  <si>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</si>
  <si>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</si>
  <si>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</si>
  <si>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</si>
  <si>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</si>
  <si>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</si>
  <si>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</si>
  <si>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</si>
  <si>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</si>
  <si>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</si>
  <si>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</si>
  <si>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</si>
  <si>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</si>
  <si>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</si>
  <si>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</si>
  <si>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</si>
  <si>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</si>
  <si>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</si>
  <si>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</si>
  <si>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</si>
  <si>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</si>
  <si>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</si>
  <si>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</si>
  <si>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</si>
  <si>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</si>
  <si>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</si>
  <si>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</si>
  <si>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</si>
  <si>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</si>
  <si>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</si>
  <si>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</si>
  <si>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</si>
  <si>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</si>
  <si>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</si>
  <si>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</si>
  <si>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</si>
  <si>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</si>
  <si>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</si>
  <si>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</si>
  <si>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</si>
  <si>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</si>
  <si>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</si>
  <si>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</si>
  <si>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</si>
  <si>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</si>
  <si>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</si>
  <si>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</si>
  <si>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</si>
  <si>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</si>
  <si>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</si>
  <si>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</si>
  <si>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</si>
  <si>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</si>
  <si>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</si>
  <si>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</si>
  <si>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</si>
  <si>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</si>
  <si>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</si>
  <si>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</si>
  <si>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</si>
  <si>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</si>
  <si>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</si>
  <si>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</si>
  <si>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</si>
  <si>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</si>
  <si>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</si>
  <si>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</si>
  <si>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</si>
  <si>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</si>
  <si>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</si>
  <si>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</si>
  <si>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</si>
  <si>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</si>
  <si>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</si>
  <si>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</si>
  <si>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</si>
  <si>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</si>
  <si>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</si>
  <si>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</si>
  <si>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</si>
  <si>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</si>
  <si>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</si>
  <si>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</si>
  <si>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</si>
  <si>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</si>
  <si>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</si>
  <si>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</si>
  <si>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</si>
  <si>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</si>
  <si>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</si>
  <si>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</si>
  <si>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</si>
  <si>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</si>
  <si>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</si>
  <si>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</si>
  <si>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</si>
  <si>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</si>
  <si>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</si>
  <si>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</si>
  <si>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</si>
  <si>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</si>
  <si>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</si>
  <si>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</si>
  <si>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</si>
  <si>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</si>
  <si>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</si>
  <si>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</si>
  <si>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</si>
  <si>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</si>
  <si>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</si>
  <si>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</si>
  <si>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</si>
  <si>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</si>
  <si>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</si>
  <si>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</si>
  <si>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</si>
  <si>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</si>
  <si>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</si>
  <si>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</si>
  <si>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</si>
  <si>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</si>
  <si>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</si>
  <si>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</si>
  <si>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</si>
  <si>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</si>
  <si>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</si>
  <si>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</si>
  <si>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</si>
  <si>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</si>
  <si>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</si>
  <si>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</si>
  <si>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</si>
  <si>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</si>
  <si>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</si>
  <si>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</si>
  <si>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</si>
  <si>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</si>
  <si>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</si>
  <si>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</si>
  <si>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</si>
  <si>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</si>
  <si>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</si>
  <si>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</si>
  <si>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</si>
  <si>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</si>
  <si>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</si>
  <si>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</si>
  <si>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</si>
  <si>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</si>
  <si>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</si>
  <si>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</si>
  <si>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</si>
  <si>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</si>
  <si>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</si>
  <si>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</si>
  <si>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</si>
  <si>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</si>
  <si>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</si>
  <si>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</si>
  <si>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</si>
  <si>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</si>
  <si>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</si>
  <si>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</si>
  <si>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</si>
  <si>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</si>
  <si>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</si>
  <si>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</si>
  <si>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</si>
  <si>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</si>
  <si>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</si>
  <si>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</si>
  <si>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</si>
  <si>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</si>
  <si>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</si>
  <si>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</si>
  <si>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</si>
  <si>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</si>
  <si>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</si>
  <si>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</si>
  <si>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</si>
  <si>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</si>
  <si>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</si>
  <si>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</si>
  <si>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</si>
  <si>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</si>
  <si>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</si>
  <si>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</si>
  <si>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</si>
  <si>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</si>
  <si>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</si>
  <si>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</si>
  <si>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</si>
  <si>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</si>
  <si>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</si>
  <si>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</si>
  <si>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</si>
  <si>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</si>
  <si>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</si>
  <si>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</si>
  <si>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</si>
  <si>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</si>
  <si>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</si>
  <si>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</si>
  <si>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</si>
  <si>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</si>
  <si>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</si>
  <si>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</si>
  <si>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</si>
  <si>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</si>
  <si>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</si>
  <si>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</si>
  <si>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</si>
  <si>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</si>
  <si>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</si>
  <si>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</si>
  <si>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</si>
  <si>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</si>
  <si>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</si>
  <si>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</si>
  <si>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</si>
  <si>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</si>
  <si>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</si>
  <si>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</si>
  <si>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</si>
  <si>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</si>
  <si>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</si>
  <si>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</si>
  <si>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</si>
  <si>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</si>
  <si>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</si>
  <si>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</si>
  <si>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</si>
  <si>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</si>
  <si>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</si>
  <si>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</si>
  <si>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</si>
  <si>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</si>
  <si>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</si>
  <si>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</si>
  <si>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</si>
  <si>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</si>
  <si>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</si>
  <si>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</si>
  <si>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</si>
  <si>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</si>
  <si>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</si>
  <si>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</si>
  <si>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</si>
  <si>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</si>
  <si>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</si>
  <si>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</si>
  <si>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</si>
  <si>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</si>
  <si>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</si>
  <si>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</si>
  <si>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</si>
  <si>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</si>
  <si>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</si>
  <si>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</si>
  <si>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</si>
  <si>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</si>
  <si>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</si>
  <si>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</si>
  <si>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</si>
  <si>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</si>
  <si>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</si>
  <si>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</si>
  <si>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</si>
  <si>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</si>
  <si>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</si>
  <si>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</si>
  <si>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</si>
  <si>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</si>
  <si>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</si>
  <si>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</si>
  <si>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</si>
  <si>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</si>
  <si>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</si>
  <si>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</si>
  <si>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</si>
  <si>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</si>
  <si>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</si>
  <si>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</si>
  <si>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</si>
  <si>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</si>
  <si>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</si>
  <si>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</si>
  <si>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</si>
  <si>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</si>
  <si>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</si>
  <si>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</si>
  <si>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</si>
  <si>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</si>
  <si>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</si>
  <si>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</si>
  <si>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</si>
  <si>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</si>
  <si>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</si>
  <si>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</si>
  <si>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</si>
  <si>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</si>
  <si>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</si>
  <si>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</si>
  <si>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</si>
  <si>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</si>
  <si>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</si>
  <si>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</si>
  <si>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</si>
  <si>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</si>
  <si>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</si>
  <si>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</si>
  <si>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</si>
  <si>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</si>
  <si>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</si>
  <si>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</si>
  <si>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</si>
  <si>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</si>
  <si>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</si>
  <si>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</si>
  <si>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</si>
  <si>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</si>
  <si>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</si>
  <si>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</si>
  <si>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</si>
  <si>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</si>
  <si>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</si>
  <si>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</si>
  <si>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</si>
  <si>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</si>
  <si>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</si>
  <si>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</si>
  <si>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</si>
  <si>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</si>
  <si>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</si>
  <si>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</si>
  <si>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</si>
  <si>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</si>
  <si>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</si>
  <si>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</si>
  <si>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</si>
  <si>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</si>
  <si>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</si>
  <si>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</si>
  <si>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</si>
  <si>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</si>
  <si>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</si>
  <si>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</si>
  <si>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</si>
  <si>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</si>
  <si>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</si>
  <si>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</si>
  <si>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</si>
  <si>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</si>
  <si>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</si>
  <si>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</si>
  <si>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</si>
  <si>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</si>
  <si>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</si>
  <si>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</si>
  <si>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</si>
  <si>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</si>
  <si>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</si>
  <si>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</si>
  <si>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</si>
  <si>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</si>
  <si>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</si>
  <si>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</si>
  <si>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</si>
  <si>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</si>
  <si>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</si>
  <si>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</si>
  <si>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</si>
  <si>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</si>
  <si>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</si>
  <si>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</si>
  <si>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</si>
  <si>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</si>
  <si>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</si>
  <si>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</si>
  <si>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</si>
  <si>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</si>
  <si>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</si>
  <si>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</si>
  <si>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</si>
  <si>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</si>
  <si>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</si>
  <si>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</si>
  <si>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</si>
  <si>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</si>
  <si>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</si>
  <si>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</si>
  <si>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</si>
  <si>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</si>
  <si>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</si>
  <si>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</si>
  <si>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</si>
  <si>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千葉市立青葉病院</t>
    <phoneticPr fontId="3"/>
  </si>
  <si>
    <t>〒260-0852 千葉市中央区青葉町１２７３－２</t>
    <phoneticPr fontId="3"/>
  </si>
  <si>
    <t>〇</t>
  </si>
  <si>
    <t>市町村</t>
  </si>
  <si>
    <t>複数の診療科で活用</t>
  </si>
  <si>
    <t>内科</t>
  </si>
  <si>
    <t>皮膚科</t>
  </si>
  <si>
    <t>急性期一般入院料１</t>
  </si>
  <si>
    <t>ＤＰＣ標準病院群</t>
  </si>
  <si>
    <t>有</t>
  </si>
  <si>
    <t>総合入院体制加算３の届出有り</t>
  </si>
  <si>
    <t>看護必要度Ⅰ</t>
    <phoneticPr fontId="3"/>
  </si>
  <si>
    <t>わかば2階</t>
  </si>
  <si>
    <t>急性期機能</t>
  </si>
  <si>
    <t>泌尿器科</t>
  </si>
  <si>
    <t>耳鼻咽喉科</t>
  </si>
  <si>
    <t>3階東病棟</t>
  </si>
  <si>
    <t>外科</t>
  </si>
  <si>
    <t>整形外科</t>
  </si>
  <si>
    <t>3階西病棟</t>
  </si>
  <si>
    <t>産婦人科</t>
  </si>
  <si>
    <t>4階東病棟</t>
  </si>
  <si>
    <t>4階西病棟</t>
  </si>
  <si>
    <t>5階東病棟</t>
  </si>
  <si>
    <t>-</t>
    <phoneticPr fontId="3"/>
  </si>
  <si>
    <t>5階西病棟</t>
  </si>
  <si>
    <t>ハイケアユニット入院医療管理料２</t>
  </si>
  <si>
    <t>HCU</t>
  </si>
  <si>
    <t>高度急性期機能</t>
  </si>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</sst>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1046</v>
      </c>
      <c r="M9" s="282" t="s">
        <v>1050</v>
      </c>
      <c r="N9" s="282" t="s">
        <v>1053</v>
      </c>
      <c r="O9" s="282" t="s">
        <v>1055</v>
      </c>
      <c r="P9" s="282" t="s">
        <v>1056</v>
      </c>
      <c r="Q9" s="282" t="s">
        <v>1057</v>
      </c>
      <c r="R9" s="282" t="s">
        <v>1059</v>
      </c>
      <c r="S9" s="282" t="s">
        <v>1061</v>
      </c>
      <c r="T9" s="282" t="s">
        <v>1063</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t="s">
        <v>1036</v>
      </c>
      <c r="T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t="s">
        <v>1036</v>
      </c>
      <c r="S11" s="25"/>
      <c r="T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1053</v>
      </c>
      <c r="O22" s="282" t="s">
        <v>1055</v>
      </c>
      <c r="P22" s="282" t="s">
        <v>1056</v>
      </c>
      <c r="Q22" s="282" t="s">
        <v>1057</v>
      </c>
      <c r="R22" s="282" t="s">
        <v>1059</v>
      </c>
      <c r="S22" s="282" t="s">
        <v>1061</v>
      </c>
      <c r="T22" s="282" t="s">
        <v>1063</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t="s">
        <v>1036</v>
      </c>
      <c r="T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t="s">
        <v>1036</v>
      </c>
      <c r="S24" s="25"/>
      <c r="T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1053</v>
      </c>
      <c r="O35" s="282" t="s">
        <v>1055</v>
      </c>
      <c r="P35" s="282" t="s">
        <v>1056</v>
      </c>
      <c r="Q35" s="282" t="s">
        <v>1057</v>
      </c>
      <c r="R35" s="282" t="s">
        <v>1059</v>
      </c>
      <c r="S35" s="282" t="s">
        <v>1061</v>
      </c>
      <c r="T35" s="282" t="s">
        <v>1063</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1053</v>
      </c>
      <c r="O44" s="282" t="s">
        <v>1055</v>
      </c>
      <c r="P44" s="282" t="s">
        <v>1056</v>
      </c>
      <c r="Q44" s="282" t="s">
        <v>1057</v>
      </c>
      <c r="R44" s="282" t="s">
        <v>1059</v>
      </c>
      <c r="S44" s="282" t="s">
        <v>1061</v>
      </c>
      <c r="T44" s="282" t="s">
        <v>1063</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c r="A89" s="243"/>
      <c r="B89" s="18"/>
      <c r="C89" s="62"/>
      <c r="D89" s="3"/>
      <c r="E89" s="3"/>
      <c r="F89" s="3"/>
      <c r="G89" s="3"/>
      <c r="H89" s="287"/>
      <c r="I89" s="287"/>
      <c r="J89" s="64" t="s">
        <v>35</v>
      </c>
      <c r="K89" s="65"/>
      <c r="L89" s="262" t="s">
        <v>1046</v>
      </c>
      <c r="M89" s="262" t="s">
        <v>1050</v>
      </c>
      <c r="N89" s="262" t="s">
        <v>1053</v>
      </c>
      <c r="O89" s="262" t="s">
        <v>1055</v>
      </c>
      <c r="P89" s="262" t="s">
        <v>1056</v>
      </c>
      <c r="Q89" s="262" t="s">
        <v>1057</v>
      </c>
      <c r="R89" s="262" t="s">
        <v>1059</v>
      </c>
      <c r="S89" s="262" t="s">
        <v>1061</v>
      </c>
      <c r="T89" s="262" t="s">
        <v>1063</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1062</v>
      </c>
      <c r="T90" s="262" t="s">
        <v>1062</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1055</v>
      </c>
      <c r="P97" s="66" t="s">
        <v>1056</v>
      </c>
      <c r="Q97" s="66" t="s">
        <v>1057</v>
      </c>
      <c r="R97" s="66" t="s">
        <v>1059</v>
      </c>
      <c r="S97" s="66" t="s">
        <v>1061</v>
      </c>
      <c r="T97" s="66" t="s">
        <v>1063</v>
      </c>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1062</v>
      </c>
      <c r="T98" s="70" t="s">
        <v>1062</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314</v>
      </c>
      <c r="K99" s="237" t="str">
        <f>IF(OR(COUNTIF(L99:T99,"未確認")&gt;0,COUNTIF(L99:T99,"~*")&gt;0),"※","")</f>
        <v/>
      </c>
      <c r="L99" s="258">
        <v>34</v>
      </c>
      <c r="M99" s="258">
        <v>45</v>
      </c>
      <c r="N99" s="258">
        <v>45</v>
      </c>
      <c r="O99" s="258">
        <v>40</v>
      </c>
      <c r="P99" s="258">
        <v>50</v>
      </c>
      <c r="Q99" s="258">
        <v>45</v>
      </c>
      <c r="R99" s="258">
        <v>40</v>
      </c>
      <c r="S99" s="258">
        <v>11</v>
      </c>
      <c r="T99" s="258">
        <v>4</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314</v>
      </c>
      <c r="K101" s="237" t="str">
        <f>IF(OR(COUNTIF(L101:T101,"未確認")&gt;0,COUNTIF(L101:T101,"~*")&gt;0),"※","")</f>
        <v/>
      </c>
      <c r="L101" s="258">
        <v>34</v>
      </c>
      <c r="M101" s="258">
        <v>45</v>
      </c>
      <c r="N101" s="258">
        <v>45</v>
      </c>
      <c r="O101" s="258">
        <v>40</v>
      </c>
      <c r="P101" s="258">
        <v>50</v>
      </c>
      <c r="Q101" s="258">
        <v>45</v>
      </c>
      <c r="R101" s="258">
        <v>40</v>
      </c>
      <c r="S101" s="258">
        <v>11</v>
      </c>
      <c r="T101" s="258">
        <v>4</v>
      </c>
    </row>
    <row r="102" spans="1:22" s="83" customFormat="1" ht="34.5" customHeight="1">
      <c r="A102" s="244" t="s">
        <v>610</v>
      </c>
      <c r="B102" s="84"/>
      <c r="C102" s="376"/>
      <c r="D102" s="378"/>
      <c r="E102" s="316" t="s">
        <v>612</v>
      </c>
      <c r="F102" s="317"/>
      <c r="G102" s="317"/>
      <c r="H102" s="318"/>
      <c r="I102" s="419"/>
      <c r="J102" s="256">
        <f t="shared" si="0"/>
        <v>314</v>
      </c>
      <c r="K102" s="237" t="str">
        <f t="shared" ref="K102:K111" si="1">IF(OR(COUNTIF(L101:T101,"未確認")&gt;0,COUNTIF(L101:T101,"~*")&gt;0),"※","")</f>
        <v/>
      </c>
      <c r="L102" s="258">
        <v>34</v>
      </c>
      <c r="M102" s="258">
        <v>45</v>
      </c>
      <c r="N102" s="258">
        <v>45</v>
      </c>
      <c r="O102" s="258">
        <v>40</v>
      </c>
      <c r="P102" s="258">
        <v>50</v>
      </c>
      <c r="Q102" s="258">
        <v>45</v>
      </c>
      <c r="R102" s="258">
        <v>40</v>
      </c>
      <c r="S102" s="258">
        <v>11</v>
      </c>
      <c r="T102" s="258">
        <v>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1055</v>
      </c>
      <c r="P118" s="66" t="s">
        <v>1056</v>
      </c>
      <c r="Q118" s="66" t="s">
        <v>1057</v>
      </c>
      <c r="R118" s="66" t="s">
        <v>1059</v>
      </c>
      <c r="S118" s="66" t="s">
        <v>1061</v>
      </c>
      <c r="T118" s="66" t="s">
        <v>1063</v>
      </c>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1062</v>
      </c>
      <c r="T119" s="70" t="s">
        <v>1062</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1052</v>
      </c>
      <c r="Q120" s="98" t="s">
        <v>1039</v>
      </c>
      <c r="R120" s="98" t="s">
        <v>1039</v>
      </c>
      <c r="S120" s="98" t="s">
        <v>1038</v>
      </c>
      <c r="T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1051</v>
      </c>
      <c r="O121" s="98" t="s">
        <v>1054</v>
      </c>
      <c r="P121" s="98" t="s">
        <v>533</v>
      </c>
      <c r="Q121" s="98" t="s">
        <v>533</v>
      </c>
      <c r="R121" s="98" t="s">
        <v>533</v>
      </c>
      <c r="S121" s="98" t="s">
        <v>1039</v>
      </c>
      <c r="T121" s="98" t="s">
        <v>1039</v>
      </c>
    </row>
    <row r="122" spans="1:22" s="83" customFormat="1" ht="40.5" customHeight="1">
      <c r="A122" s="244" t="s">
        <v>619</v>
      </c>
      <c r="B122" s="1"/>
      <c r="C122" s="295"/>
      <c r="D122" s="297"/>
      <c r="E122" s="395"/>
      <c r="F122" s="417"/>
      <c r="G122" s="417"/>
      <c r="H122" s="396"/>
      <c r="I122" s="353"/>
      <c r="J122" s="101"/>
      <c r="K122" s="102"/>
      <c r="L122" s="98" t="s">
        <v>534</v>
      </c>
      <c r="M122" s="98" t="s">
        <v>1039</v>
      </c>
      <c r="N122" s="98" t="s">
        <v>1039</v>
      </c>
      <c r="O122" s="98" t="s">
        <v>1039</v>
      </c>
      <c r="P122" s="98" t="s">
        <v>533</v>
      </c>
      <c r="Q122" s="98" t="s">
        <v>533</v>
      </c>
      <c r="R122" s="98" t="s">
        <v>533</v>
      </c>
      <c r="S122" s="98" t="s">
        <v>1052</v>
      </c>
      <c r="T122" s="98" t="s">
        <v>1052</v>
      </c>
    </row>
    <row r="123" spans="1:22" s="83" customFormat="1" ht="40.5" customHeight="1">
      <c r="A123" s="244" t="s">
        <v>620</v>
      </c>
      <c r="B123" s="1"/>
      <c r="C123" s="289"/>
      <c r="D123" s="290"/>
      <c r="E123" s="376"/>
      <c r="F123" s="377"/>
      <c r="G123" s="377"/>
      <c r="H123" s="378"/>
      <c r="I123" s="340"/>
      <c r="J123" s="105"/>
      <c r="K123" s="106"/>
      <c r="L123" s="98" t="s">
        <v>1040</v>
      </c>
      <c r="M123" s="98" t="s">
        <v>1049</v>
      </c>
      <c r="N123" s="98" t="s">
        <v>1052</v>
      </c>
      <c r="O123" s="98" t="s">
        <v>1052</v>
      </c>
      <c r="P123" s="98" t="s">
        <v>533</v>
      </c>
      <c r="Q123" s="98" t="s">
        <v>533</v>
      </c>
      <c r="R123" s="98" t="s">
        <v>533</v>
      </c>
      <c r="S123" s="98" t="s">
        <v>1048</v>
      </c>
      <c r="T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1055</v>
      </c>
      <c r="P129" s="66" t="s">
        <v>1056</v>
      </c>
      <c r="Q129" s="66" t="s">
        <v>1057</v>
      </c>
      <c r="R129" s="66" t="s">
        <v>1059</v>
      </c>
      <c r="S129" s="66" t="s">
        <v>1061</v>
      </c>
      <c r="T129" s="66" t="s">
        <v>1063</v>
      </c>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1062</v>
      </c>
      <c r="T130" s="70" t="s">
        <v>1062</v>
      </c>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1041</v>
      </c>
      <c r="P131" s="98" t="s">
        <v>1041</v>
      </c>
      <c r="Q131" s="98" t="s">
        <v>1041</v>
      </c>
      <c r="R131" s="98" t="s">
        <v>1041</v>
      </c>
      <c r="S131" s="98" t="s">
        <v>1060</v>
      </c>
      <c r="T131" s="98" t="s">
        <v>90</v>
      </c>
    </row>
    <row r="132" spans="1:22" s="83" customFormat="1" ht="34.5" customHeight="1">
      <c r="A132" s="244" t="s">
        <v>621</v>
      </c>
      <c r="B132" s="84"/>
      <c r="C132" s="295"/>
      <c r="D132" s="297"/>
      <c r="E132" s="319" t="s">
        <v>58</v>
      </c>
      <c r="F132" s="320"/>
      <c r="G132" s="320"/>
      <c r="H132" s="321"/>
      <c r="I132" s="388"/>
      <c r="J132" s="101"/>
      <c r="K132" s="102"/>
      <c r="L132" s="82">
        <v>34</v>
      </c>
      <c r="M132" s="82">
        <v>45</v>
      </c>
      <c r="N132" s="82">
        <v>45</v>
      </c>
      <c r="O132" s="82">
        <v>40</v>
      </c>
      <c r="P132" s="82">
        <v>50</v>
      </c>
      <c r="Q132" s="82">
        <v>45</v>
      </c>
      <c r="R132" s="82">
        <v>40</v>
      </c>
      <c r="S132" s="82">
        <v>11</v>
      </c>
      <c r="T132" s="82">
        <v>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1055</v>
      </c>
      <c r="P143" s="66" t="s">
        <v>1056</v>
      </c>
      <c r="Q143" s="66" t="s">
        <v>1057</v>
      </c>
      <c r="R143" s="66" t="s">
        <v>1059</v>
      </c>
      <c r="S143" s="66" t="s">
        <v>1061</v>
      </c>
      <c r="T143" s="66" t="s">
        <v>1063</v>
      </c>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1062</v>
      </c>
      <c r="T144" s="70" t="s">
        <v>1062</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659</v>
      </c>
      <c r="K145" s="264" t="str">
        <f t="shared" ref="K145:K176" si="3">IF(OR(COUNTIF(L145:T145,"未確認")&gt;0,COUNTIF(L145:T145,"~*")&gt;0),"※","")</f>
        <v>※</v>
      </c>
      <c r="L145" s="117">
        <v>57</v>
      </c>
      <c r="M145" s="117">
        <v>138</v>
      </c>
      <c r="N145" s="117">
        <v>118</v>
      </c>
      <c r="O145" s="117">
        <v>80</v>
      </c>
      <c r="P145" s="117">
        <v>105</v>
      </c>
      <c r="Q145" s="117">
        <v>106</v>
      </c>
      <c r="R145" s="117">
        <v>55</v>
      </c>
      <c r="S145" s="117" t="s">
        <v>541</v>
      </c>
      <c r="T145" s="117" t="s">
        <v>541</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13</v>
      </c>
      <c r="K177" s="264" t="str">
        <f t="shared" ref="K177:K208" si="5">IF(OR(COUNTIF(L177:T177,"未確認")&gt;0,COUNTIF(L177:T177,"~*")&gt;0),"※","")</f>
        <v/>
      </c>
      <c r="L177" s="117">
        <v>0</v>
      </c>
      <c r="M177" s="117">
        <v>0</v>
      </c>
      <c r="N177" s="117">
        <v>0</v>
      </c>
      <c r="O177" s="117">
        <v>0</v>
      </c>
      <c r="P177" s="117">
        <v>0</v>
      </c>
      <c r="Q177" s="117">
        <v>0</v>
      </c>
      <c r="R177" s="117">
        <v>0</v>
      </c>
      <c r="S177" s="117">
        <v>0</v>
      </c>
      <c r="T177" s="117">
        <v>13</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50</v>
      </c>
      <c r="K180" s="264" t="str">
        <f t="shared" si="5"/>
        <v/>
      </c>
      <c r="L180" s="117">
        <v>0</v>
      </c>
      <c r="M180" s="117">
        <v>0</v>
      </c>
      <c r="N180" s="117">
        <v>0</v>
      </c>
      <c r="O180" s="117">
        <v>0</v>
      </c>
      <c r="P180" s="117">
        <v>0</v>
      </c>
      <c r="Q180" s="117">
        <v>0</v>
      </c>
      <c r="R180" s="117">
        <v>0</v>
      </c>
      <c r="S180" s="117">
        <v>50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1055</v>
      </c>
      <c r="P226" s="66" t="s">
        <v>1056</v>
      </c>
      <c r="Q226" s="66" t="s">
        <v>1057</v>
      </c>
      <c r="R226" s="66" t="s">
        <v>1059</v>
      </c>
      <c r="S226" s="66" t="s">
        <v>1061</v>
      </c>
      <c r="T226" s="66" t="s">
        <v>1063</v>
      </c>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1062</v>
      </c>
      <c r="T227" s="70" t="s">
        <v>1062</v>
      </c>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1055</v>
      </c>
      <c r="P234" s="66" t="s">
        <v>1056</v>
      </c>
      <c r="Q234" s="66" t="s">
        <v>1057</v>
      </c>
      <c r="R234" s="66" t="s">
        <v>1059</v>
      </c>
      <c r="S234" s="66" t="s">
        <v>1061</v>
      </c>
      <c r="T234" s="66" t="s">
        <v>1063</v>
      </c>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1062</v>
      </c>
      <c r="T235" s="70" t="s">
        <v>1062</v>
      </c>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1055</v>
      </c>
      <c r="P244" s="66" t="s">
        <v>1056</v>
      </c>
      <c r="Q244" s="66" t="s">
        <v>1057</v>
      </c>
      <c r="R244" s="66" t="s">
        <v>1059</v>
      </c>
      <c r="S244" s="66" t="s">
        <v>1061</v>
      </c>
      <c r="T244" s="66" t="s">
        <v>1063</v>
      </c>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1062</v>
      </c>
      <c r="T245" s="70" t="s">
        <v>1062</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1043</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1055</v>
      </c>
      <c r="P253" s="66" t="s">
        <v>1056</v>
      </c>
      <c r="Q253" s="66" t="s">
        <v>1057</v>
      </c>
      <c r="R253" s="66" t="s">
        <v>1059</v>
      </c>
      <c r="S253" s="66" t="s">
        <v>1061</v>
      </c>
      <c r="T253" s="66" t="s">
        <v>1063</v>
      </c>
      <c r="U253" s="8"/>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1062</v>
      </c>
      <c r="T254" s="137" t="s">
        <v>1062</v>
      </c>
      <c r="U254" s="8"/>
      <c r="V254" s="8"/>
    </row>
    <row r="255" spans="1:22" s="83" customFormat="1" ht="56.1" customHeight="1">
      <c r="A255" s="244" t="s">
        <v>632</v>
      </c>
      <c r="B255" s="119"/>
      <c r="C255" s="319" t="s">
        <v>138</v>
      </c>
      <c r="D255" s="320"/>
      <c r="E255" s="320"/>
      <c r="F255" s="320"/>
      <c r="G255" s="320"/>
      <c r="H255" s="321"/>
      <c r="I255" s="138" t="s">
        <v>139</v>
      </c>
      <c r="J255" s="260" t="s">
        <v>1044</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1043</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1055</v>
      </c>
      <c r="P263" s="66" t="s">
        <v>1056</v>
      </c>
      <c r="Q263" s="66" t="s">
        <v>1057</v>
      </c>
      <c r="R263" s="66" t="s">
        <v>1059</v>
      </c>
      <c r="S263" s="66" t="s">
        <v>1061</v>
      </c>
      <c r="T263" s="66" t="s">
        <v>1063</v>
      </c>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1062</v>
      </c>
      <c r="T264" s="70" t="s">
        <v>1062</v>
      </c>
      <c r="U264" s="8"/>
      <c r="V264" s="8"/>
    </row>
    <row r="265" spans="1:22" s="83" customFormat="1" ht="34.5" customHeight="1">
      <c r="A265" s="244" t="s">
        <v>723</v>
      </c>
      <c r="B265" s="84"/>
      <c r="C265" s="370" t="s">
        <v>145</v>
      </c>
      <c r="D265" s="373"/>
      <c r="E265" s="373"/>
      <c r="F265" s="373"/>
      <c r="G265" s="370" t="s">
        <v>146</v>
      </c>
      <c r="H265" s="370"/>
      <c r="I265" s="402" t="s">
        <v>147</v>
      </c>
      <c r="J265" s="266">
        <v>76</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18.399999999999999</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221</v>
      </c>
      <c r="K269" s="81" t="str">
        <f t="shared" si="8"/>
        <v/>
      </c>
      <c r="L269" s="147">
        <v>24</v>
      </c>
      <c r="M269" s="147">
        <v>26</v>
      </c>
      <c r="N269" s="147">
        <v>25</v>
      </c>
      <c r="O269" s="147">
        <v>16</v>
      </c>
      <c r="P269" s="147">
        <v>34</v>
      </c>
      <c r="Q269" s="147">
        <v>34</v>
      </c>
      <c r="R269" s="147">
        <v>29</v>
      </c>
      <c r="S269" s="147">
        <v>17</v>
      </c>
      <c r="T269" s="147">
        <v>16</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1.4</v>
      </c>
      <c r="M270" s="148">
        <v>0</v>
      </c>
      <c r="N270" s="148">
        <v>0</v>
      </c>
      <c r="O270" s="148">
        <v>0</v>
      </c>
      <c r="P270" s="148">
        <v>0</v>
      </c>
      <c r="Q270" s="148">
        <v>0</v>
      </c>
      <c r="R270" s="148">
        <v>0</v>
      </c>
      <c r="S270" s="148">
        <v>0</v>
      </c>
      <c r="T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row>
    <row r="274" spans="1:20" s="83" customFormat="1" ht="34.5" customHeight="1">
      <c r="A274" s="249" t="s">
        <v>727</v>
      </c>
      <c r="B274" s="120"/>
      <c r="C274" s="371"/>
      <c r="D274" s="371"/>
      <c r="E274" s="371"/>
      <c r="F274" s="371"/>
      <c r="G274" s="370" t="s">
        <v>148</v>
      </c>
      <c r="H274" s="370"/>
      <c r="I274" s="403"/>
      <c r="J274" s="266">
        <f t="shared" si="9"/>
        <v>7.9000000000000012</v>
      </c>
      <c r="K274" s="81" t="str">
        <f t="shared" si="8"/>
        <v/>
      </c>
      <c r="L274" s="148">
        <v>1.4</v>
      </c>
      <c r="M274" s="148">
        <v>1.5</v>
      </c>
      <c r="N274" s="148">
        <v>0.9</v>
      </c>
      <c r="O274" s="148">
        <v>0.9</v>
      </c>
      <c r="P274" s="148">
        <v>0.9</v>
      </c>
      <c r="Q274" s="148">
        <v>0.9</v>
      </c>
      <c r="R274" s="148">
        <v>0.9</v>
      </c>
      <c r="S274" s="148">
        <v>0</v>
      </c>
      <c r="T274" s="148">
        <v>0.5</v>
      </c>
    </row>
    <row r="275" spans="1:20" s="83" customFormat="1" ht="34.5" customHeight="1">
      <c r="A275" s="249" t="s">
        <v>728</v>
      </c>
      <c r="B275" s="120"/>
      <c r="C275" s="370" t="s">
        <v>153</v>
      </c>
      <c r="D275" s="371"/>
      <c r="E275" s="371"/>
      <c r="F275" s="371"/>
      <c r="G275" s="370" t="s">
        <v>146</v>
      </c>
      <c r="H275" s="370"/>
      <c r="I275" s="403"/>
      <c r="J275" s="266">
        <f t="shared" si="9"/>
        <v>13</v>
      </c>
      <c r="K275" s="81" t="str">
        <f t="shared" si="8"/>
        <v/>
      </c>
      <c r="L275" s="147">
        <v>0</v>
      </c>
      <c r="M275" s="147">
        <v>0</v>
      </c>
      <c r="N275" s="147">
        <v>0</v>
      </c>
      <c r="O275" s="147">
        <v>13</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19</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26</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4.9000000000000004</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19</v>
      </c>
      <c r="M297" s="147">
        <v>36</v>
      </c>
      <c r="N297" s="147">
        <v>79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1.6</v>
      </c>
      <c r="M298" s="148">
        <v>14.7</v>
      </c>
      <c r="N298" s="148">
        <v>1.6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2.2000000000000002</v>
      </c>
      <c r="N302" s="148">
        <v>1.8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2</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1.4</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1055</v>
      </c>
      <c r="P322" s="66" t="s">
        <v>1056</v>
      </c>
      <c r="Q322" s="66" t="s">
        <v>1057</v>
      </c>
      <c r="R322" s="66" t="s">
        <v>1059</v>
      </c>
      <c r="S322" s="66" t="s">
        <v>1061</v>
      </c>
      <c r="T322" s="66" t="s">
        <v>1063</v>
      </c>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1062</v>
      </c>
      <c r="T323" s="137" t="s">
        <v>1062</v>
      </c>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3</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2</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1055</v>
      </c>
      <c r="P342" s="66" t="s">
        <v>1056</v>
      </c>
      <c r="Q342" s="66" t="s">
        <v>1057</v>
      </c>
      <c r="R342" s="66" t="s">
        <v>1059</v>
      </c>
      <c r="S342" s="66" t="s">
        <v>1061</v>
      </c>
      <c r="T342" s="66" t="s">
        <v>1063</v>
      </c>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1062</v>
      </c>
      <c r="T343" s="137" t="s">
        <v>1062</v>
      </c>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1</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1</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1055</v>
      </c>
      <c r="P367" s="66" t="s">
        <v>1056</v>
      </c>
      <c r="Q367" s="66" t="s">
        <v>1057</v>
      </c>
      <c r="R367" s="66" t="s">
        <v>1059</v>
      </c>
      <c r="S367" s="66" t="s">
        <v>1061</v>
      </c>
      <c r="T367" s="66" t="s">
        <v>1063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1062</v>
      </c>
      <c r="T368" s="137" t="s">
        <v>1062</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1055</v>
      </c>
      <c r="P390" s="66" t="s">
        <v>1056</v>
      </c>
      <c r="Q390" s="66" t="s">
        <v>1057</v>
      </c>
      <c r="R390" s="66" t="s">
        <v>1059</v>
      </c>
      <c r="S390" s="66" t="s">
        <v>1061</v>
      </c>
      <c r="T390" s="66" t="s">
        <v>1063</v>
      </c>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1062</v>
      </c>
      <c r="T391" s="70" t="s">
        <v>1062</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7934</v>
      </c>
      <c r="K392" s="81" t="str">
        <f t="shared" ref="K392:K397" si="12">IF(OR(COUNTIF(L392:T392,"未確認")&gt;0,COUNTIF(L392:T392,"~*")&gt;0),"※","")</f>
        <v/>
      </c>
      <c r="L392" s="147">
        <v>672</v>
      </c>
      <c r="M392" s="147">
        <v>1420</v>
      </c>
      <c r="N392" s="147">
        <v>1250</v>
      </c>
      <c r="O392" s="147">
        <v>872</v>
      </c>
      <c r="P392" s="147">
        <v>1175</v>
      </c>
      <c r="Q392" s="147">
        <v>1032</v>
      </c>
      <c r="R392" s="147">
        <v>422</v>
      </c>
      <c r="S392" s="147">
        <v>896</v>
      </c>
      <c r="T392" s="147">
        <v>195</v>
      </c>
    </row>
    <row r="393" spans="1:22" s="83" customFormat="1" ht="34.5" customHeight="1">
      <c r="A393" s="249" t="s">
        <v>773</v>
      </c>
      <c r="B393" s="84"/>
      <c r="C393" s="369"/>
      <c r="D393" s="379"/>
      <c r="E393" s="319" t="s">
        <v>224</v>
      </c>
      <c r="F393" s="320"/>
      <c r="G393" s="320"/>
      <c r="H393" s="321"/>
      <c r="I393" s="342"/>
      <c r="J393" s="140">
        <f t="shared" si="11"/>
        <v>4513</v>
      </c>
      <c r="K393" s="81" t="str">
        <f t="shared" si="12"/>
        <v/>
      </c>
      <c r="L393" s="147">
        <v>262</v>
      </c>
      <c r="M393" s="147">
        <v>929</v>
      </c>
      <c r="N393" s="147">
        <v>811</v>
      </c>
      <c r="O393" s="147">
        <v>555</v>
      </c>
      <c r="P393" s="147">
        <v>754</v>
      </c>
      <c r="Q393" s="147">
        <v>654</v>
      </c>
      <c r="R393" s="147">
        <v>371</v>
      </c>
      <c r="S393" s="147">
        <v>94</v>
      </c>
      <c r="T393" s="147">
        <v>83</v>
      </c>
    </row>
    <row r="394" spans="1:22" s="83" customFormat="1" ht="34.5" customHeight="1">
      <c r="A394" s="250" t="s">
        <v>774</v>
      </c>
      <c r="B394" s="84"/>
      <c r="C394" s="369"/>
      <c r="D394" s="380"/>
      <c r="E394" s="319" t="s">
        <v>225</v>
      </c>
      <c r="F394" s="320"/>
      <c r="G394" s="320"/>
      <c r="H394" s="321"/>
      <c r="I394" s="342"/>
      <c r="J394" s="140">
        <f t="shared" si="11"/>
        <v>2777</v>
      </c>
      <c r="K394" s="81" t="str">
        <f t="shared" si="12"/>
        <v/>
      </c>
      <c r="L394" s="147">
        <v>300</v>
      </c>
      <c r="M394" s="147">
        <v>340</v>
      </c>
      <c r="N394" s="147">
        <v>344</v>
      </c>
      <c r="O394" s="147">
        <v>197</v>
      </c>
      <c r="P394" s="147">
        <v>346</v>
      </c>
      <c r="Q394" s="147">
        <v>329</v>
      </c>
      <c r="R394" s="147">
        <v>37</v>
      </c>
      <c r="S394" s="147">
        <v>774</v>
      </c>
      <c r="T394" s="147">
        <v>110</v>
      </c>
    </row>
    <row r="395" spans="1:22" s="83" customFormat="1" ht="34.5" customHeight="1">
      <c r="A395" s="250" t="s">
        <v>775</v>
      </c>
      <c r="B395" s="84"/>
      <c r="C395" s="369"/>
      <c r="D395" s="381"/>
      <c r="E395" s="319" t="s">
        <v>226</v>
      </c>
      <c r="F395" s="320"/>
      <c r="G395" s="320"/>
      <c r="H395" s="321"/>
      <c r="I395" s="342"/>
      <c r="J395" s="140">
        <f t="shared" si="11"/>
        <v>644</v>
      </c>
      <c r="K395" s="81" t="str">
        <f t="shared" si="12"/>
        <v/>
      </c>
      <c r="L395" s="147">
        <v>110</v>
      </c>
      <c r="M395" s="147">
        <v>151</v>
      </c>
      <c r="N395" s="147">
        <v>95</v>
      </c>
      <c r="O395" s="147">
        <v>120</v>
      </c>
      <c r="P395" s="147">
        <v>75</v>
      </c>
      <c r="Q395" s="147">
        <v>49</v>
      </c>
      <c r="R395" s="147">
        <v>14</v>
      </c>
      <c r="S395" s="147">
        <v>28</v>
      </c>
      <c r="T395" s="147">
        <v>2</v>
      </c>
    </row>
    <row r="396" spans="1:22" s="83" customFormat="1" ht="34.5" customHeight="1">
      <c r="A396" s="250" t="s">
        <v>776</v>
      </c>
      <c r="B396" s="1"/>
      <c r="C396" s="369"/>
      <c r="D396" s="319" t="s">
        <v>227</v>
      </c>
      <c r="E396" s="320"/>
      <c r="F396" s="320"/>
      <c r="G396" s="320"/>
      <c r="H396" s="321"/>
      <c r="I396" s="342"/>
      <c r="J396" s="140">
        <f t="shared" si="11"/>
        <v>94116</v>
      </c>
      <c r="K396" s="81" t="str">
        <f t="shared" si="12"/>
        <v/>
      </c>
      <c r="L396" s="147">
        <v>9759</v>
      </c>
      <c r="M396" s="147">
        <v>12998</v>
      </c>
      <c r="N396" s="147">
        <v>13239</v>
      </c>
      <c r="O396" s="147">
        <v>11616</v>
      </c>
      <c r="P396" s="147">
        <v>15954</v>
      </c>
      <c r="Q396" s="147">
        <v>14134</v>
      </c>
      <c r="R396" s="147">
        <v>12976</v>
      </c>
      <c r="S396" s="147">
        <v>2472</v>
      </c>
      <c r="T396" s="147">
        <v>968</v>
      </c>
    </row>
    <row r="397" spans="1:22" s="83" customFormat="1" ht="34.5" customHeight="1">
      <c r="A397" s="250" t="s">
        <v>777</v>
      </c>
      <c r="B397" s="119"/>
      <c r="C397" s="369"/>
      <c r="D397" s="319" t="s">
        <v>228</v>
      </c>
      <c r="E397" s="320"/>
      <c r="F397" s="320"/>
      <c r="G397" s="320"/>
      <c r="H397" s="321"/>
      <c r="I397" s="343"/>
      <c r="J397" s="140">
        <f t="shared" si="11"/>
        <v>8332</v>
      </c>
      <c r="K397" s="81" t="str">
        <f t="shared" si="12"/>
        <v/>
      </c>
      <c r="L397" s="147">
        <v>677</v>
      </c>
      <c r="M397" s="147">
        <v>1427</v>
      </c>
      <c r="N397" s="147">
        <v>1254</v>
      </c>
      <c r="O397" s="147">
        <v>1238</v>
      </c>
      <c r="P397" s="147">
        <v>1175</v>
      </c>
      <c r="Q397" s="147">
        <v>1041</v>
      </c>
      <c r="R397" s="147">
        <v>429</v>
      </c>
      <c r="S397" s="147">
        <v>898</v>
      </c>
      <c r="T397" s="147">
        <v>193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1055</v>
      </c>
      <c r="P403" s="66" t="s">
        <v>1056</v>
      </c>
      <c r="Q403" s="66" t="s">
        <v>1057</v>
      </c>
      <c r="R403" s="66" t="s">
        <v>1059</v>
      </c>
      <c r="S403" s="66" t="s">
        <v>1061</v>
      </c>
      <c r="T403" s="66" t="s">
        <v>1063</v>
      </c>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1062</v>
      </c>
      <c r="T404" s="70" t="s">
        <v>1062</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8291</v>
      </c>
      <c r="K405" s="81" t="str">
        <f t="shared" ref="K405:K422" si="14">IF(OR(COUNTIF(L405:T405,"未確認")&gt;0,COUNTIF(L405:T405,"~*")&gt;0),"※","")</f>
        <v/>
      </c>
      <c r="L405" s="147">
        <v>672</v>
      </c>
      <c r="M405" s="147">
        <v>1420</v>
      </c>
      <c r="N405" s="147">
        <v>1250</v>
      </c>
      <c r="O405" s="147">
        <v>1229</v>
      </c>
      <c r="P405" s="147">
        <v>1175</v>
      </c>
      <c r="Q405" s="147">
        <v>1032</v>
      </c>
      <c r="R405" s="147">
        <v>422</v>
      </c>
      <c r="S405" s="147">
        <v>896</v>
      </c>
      <c r="T405" s="147">
        <v>195</v>
      </c>
    </row>
    <row r="406" spans="1:22" s="83" customFormat="1" ht="34.5" customHeight="1">
      <c r="A406" s="251" t="s">
        <v>779</v>
      </c>
      <c r="B406" s="119"/>
      <c r="C406" s="368"/>
      <c r="D406" s="374" t="s">
        <v>233</v>
      </c>
      <c r="E406" s="376" t="s">
        <v>234</v>
      </c>
      <c r="F406" s="377"/>
      <c r="G406" s="377"/>
      <c r="H406" s="378"/>
      <c r="I406" s="360"/>
      <c r="J406" s="140">
        <f t="shared" si="13"/>
        <v>1049</v>
      </c>
      <c r="K406" s="81" t="str">
        <f t="shared" si="14"/>
        <v/>
      </c>
      <c r="L406" s="147">
        <v>102</v>
      </c>
      <c r="M406" s="147">
        <v>100</v>
      </c>
      <c r="N406" s="147">
        <v>171</v>
      </c>
      <c r="O406" s="147">
        <v>95</v>
      </c>
      <c r="P406" s="147">
        <v>100</v>
      </c>
      <c r="Q406" s="147">
        <v>291</v>
      </c>
      <c r="R406" s="147">
        <v>26</v>
      </c>
      <c r="S406" s="147">
        <v>83</v>
      </c>
      <c r="T406" s="147">
        <v>81</v>
      </c>
    </row>
    <row r="407" spans="1:22" s="83" customFormat="1" ht="34.5" customHeight="1">
      <c r="A407" s="251" t="s">
        <v>780</v>
      </c>
      <c r="B407" s="119"/>
      <c r="C407" s="368"/>
      <c r="D407" s="368"/>
      <c r="E407" s="319" t="s">
        <v>235</v>
      </c>
      <c r="F407" s="320"/>
      <c r="G407" s="320"/>
      <c r="H407" s="321"/>
      <c r="I407" s="360"/>
      <c r="J407" s="140">
        <f t="shared" si="13"/>
        <v>6330</v>
      </c>
      <c r="K407" s="81" t="str">
        <f t="shared" si="14"/>
        <v/>
      </c>
      <c r="L407" s="147">
        <v>510</v>
      </c>
      <c r="M407" s="147">
        <v>1268</v>
      </c>
      <c r="N407" s="147">
        <v>1038</v>
      </c>
      <c r="O407" s="147">
        <v>746</v>
      </c>
      <c r="P407" s="147">
        <v>947</v>
      </c>
      <c r="Q407" s="147">
        <v>670</v>
      </c>
      <c r="R407" s="147">
        <v>360</v>
      </c>
      <c r="S407" s="147">
        <v>686</v>
      </c>
      <c r="T407" s="147">
        <v>105</v>
      </c>
    </row>
    <row r="408" spans="1:22" s="83" customFormat="1" ht="34.5" customHeight="1">
      <c r="A408" s="251" t="s">
        <v>781</v>
      </c>
      <c r="B408" s="119"/>
      <c r="C408" s="368"/>
      <c r="D408" s="368"/>
      <c r="E408" s="319" t="s">
        <v>236</v>
      </c>
      <c r="F408" s="320"/>
      <c r="G408" s="320"/>
      <c r="H408" s="321"/>
      <c r="I408" s="360"/>
      <c r="J408" s="140">
        <f t="shared" si="13"/>
        <v>157</v>
      </c>
      <c r="K408" s="81" t="str">
        <f t="shared" si="14"/>
        <v/>
      </c>
      <c r="L408" s="147">
        <v>18</v>
      </c>
      <c r="M408" s="147">
        <v>17</v>
      </c>
      <c r="N408" s="147">
        <v>10</v>
      </c>
      <c r="O408" s="147">
        <v>9</v>
      </c>
      <c r="P408" s="147">
        <v>34</v>
      </c>
      <c r="Q408" s="147">
        <v>28</v>
      </c>
      <c r="R408" s="147">
        <v>12</v>
      </c>
      <c r="S408" s="147">
        <v>24</v>
      </c>
      <c r="T408" s="147">
        <v>5</v>
      </c>
    </row>
    <row r="409" spans="1:22" s="83" customFormat="1" ht="34.5" customHeight="1">
      <c r="A409" s="251" t="s">
        <v>782</v>
      </c>
      <c r="B409" s="119"/>
      <c r="C409" s="368"/>
      <c r="D409" s="368"/>
      <c r="E409" s="316" t="s">
        <v>986</v>
      </c>
      <c r="F409" s="317"/>
      <c r="G409" s="317"/>
      <c r="H409" s="318"/>
      <c r="I409" s="360"/>
      <c r="J409" s="140">
        <f t="shared" si="13"/>
        <v>299</v>
      </c>
      <c r="K409" s="81" t="str">
        <f t="shared" si="14"/>
        <v/>
      </c>
      <c r="L409" s="147">
        <v>41</v>
      </c>
      <c r="M409" s="147">
        <v>33</v>
      </c>
      <c r="N409" s="147">
        <v>30</v>
      </c>
      <c r="O409" s="147">
        <v>22</v>
      </c>
      <c r="P409" s="147">
        <v>30</v>
      </c>
      <c r="Q409" s="147">
        <v>43</v>
      </c>
      <c r="R409" s="147">
        <v>4</v>
      </c>
      <c r="S409" s="147">
        <v>93</v>
      </c>
      <c r="T409" s="147">
        <v>3</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26</v>
      </c>
      <c r="K411" s="81" t="str">
        <f t="shared" si="14"/>
        <v/>
      </c>
      <c r="L411" s="147">
        <v>0</v>
      </c>
      <c r="M411" s="147">
        <v>0</v>
      </c>
      <c r="N411" s="147">
        <v>0</v>
      </c>
      <c r="O411" s="147">
        <v>26</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430</v>
      </c>
      <c r="K412" s="81" t="str">
        <f t="shared" si="14"/>
        <v/>
      </c>
      <c r="L412" s="147">
        <v>1</v>
      </c>
      <c r="M412" s="147">
        <v>2</v>
      </c>
      <c r="N412" s="147">
        <v>1</v>
      </c>
      <c r="O412" s="147">
        <v>331</v>
      </c>
      <c r="P412" s="147">
        <v>64</v>
      </c>
      <c r="Q412" s="147">
        <v>0</v>
      </c>
      <c r="R412" s="147">
        <v>20</v>
      </c>
      <c r="S412" s="147">
        <v>10</v>
      </c>
      <c r="T412" s="147">
        <v>1</v>
      </c>
    </row>
    <row r="413" spans="1:22" s="83" customFormat="1" ht="34.5" customHeight="1">
      <c r="A413" s="251" t="s">
        <v>786</v>
      </c>
      <c r="B413" s="119"/>
      <c r="C413" s="368"/>
      <c r="D413" s="319" t="s">
        <v>251</v>
      </c>
      <c r="E413" s="320"/>
      <c r="F413" s="320"/>
      <c r="G413" s="320"/>
      <c r="H413" s="321"/>
      <c r="I413" s="360"/>
      <c r="J413" s="140">
        <f t="shared" si="13"/>
        <v>8334</v>
      </c>
      <c r="K413" s="81" t="str">
        <f t="shared" si="14"/>
        <v/>
      </c>
      <c r="L413" s="147">
        <v>677</v>
      </c>
      <c r="M413" s="147">
        <v>1427</v>
      </c>
      <c r="N413" s="147">
        <v>1254</v>
      </c>
      <c r="O413" s="147">
        <v>1238</v>
      </c>
      <c r="P413" s="147">
        <v>1175</v>
      </c>
      <c r="Q413" s="147">
        <v>1041</v>
      </c>
      <c r="R413" s="147">
        <v>431</v>
      </c>
      <c r="S413" s="147">
        <v>898</v>
      </c>
      <c r="T413" s="147">
        <v>193</v>
      </c>
    </row>
    <row r="414" spans="1:22" s="83" customFormat="1" ht="34.5" customHeight="1">
      <c r="A414" s="251" t="s">
        <v>787</v>
      </c>
      <c r="B414" s="119"/>
      <c r="C414" s="368"/>
      <c r="D414" s="374" t="s">
        <v>240</v>
      </c>
      <c r="E414" s="376" t="s">
        <v>241</v>
      </c>
      <c r="F414" s="377"/>
      <c r="G414" s="377"/>
      <c r="H414" s="378"/>
      <c r="I414" s="360"/>
      <c r="J414" s="140">
        <f t="shared" si="13"/>
        <v>1151</v>
      </c>
      <c r="K414" s="81" t="str">
        <f t="shared" si="14"/>
        <v/>
      </c>
      <c r="L414" s="147">
        <v>36</v>
      </c>
      <c r="M414" s="147">
        <v>54</v>
      </c>
      <c r="N414" s="147">
        <v>66</v>
      </c>
      <c r="O414" s="147">
        <v>36</v>
      </c>
      <c r="P414" s="147">
        <v>109</v>
      </c>
      <c r="Q414" s="147">
        <v>42</v>
      </c>
      <c r="R414" s="147">
        <v>33</v>
      </c>
      <c r="S414" s="147">
        <v>618</v>
      </c>
      <c r="T414" s="147">
        <v>157</v>
      </c>
    </row>
    <row r="415" spans="1:22" s="83" customFormat="1" ht="34.5" customHeight="1">
      <c r="A415" s="251" t="s">
        <v>788</v>
      </c>
      <c r="B415" s="119"/>
      <c r="C415" s="368"/>
      <c r="D415" s="368"/>
      <c r="E415" s="319" t="s">
        <v>242</v>
      </c>
      <c r="F415" s="320"/>
      <c r="G415" s="320"/>
      <c r="H415" s="321"/>
      <c r="I415" s="360"/>
      <c r="J415" s="140">
        <f t="shared" si="13"/>
        <v>5674</v>
      </c>
      <c r="K415" s="81" t="str">
        <f t="shared" si="14"/>
        <v/>
      </c>
      <c r="L415" s="147">
        <v>476</v>
      </c>
      <c r="M415" s="147">
        <v>1264</v>
      </c>
      <c r="N415" s="147">
        <v>1077</v>
      </c>
      <c r="O415" s="147">
        <v>775</v>
      </c>
      <c r="P415" s="147">
        <v>834</v>
      </c>
      <c r="Q415" s="147">
        <v>787</v>
      </c>
      <c r="R415" s="147">
        <v>339</v>
      </c>
      <c r="S415" s="147">
        <v>114</v>
      </c>
      <c r="T415" s="147">
        <v>8</v>
      </c>
    </row>
    <row r="416" spans="1:22" s="83" customFormat="1" ht="34.5" customHeight="1">
      <c r="A416" s="251" t="s">
        <v>789</v>
      </c>
      <c r="B416" s="119"/>
      <c r="C416" s="368"/>
      <c r="D416" s="368"/>
      <c r="E416" s="319" t="s">
        <v>243</v>
      </c>
      <c r="F416" s="320"/>
      <c r="G416" s="320"/>
      <c r="H416" s="321"/>
      <c r="I416" s="360"/>
      <c r="J416" s="140">
        <f t="shared" si="13"/>
        <v>433</v>
      </c>
      <c r="K416" s="81" t="str">
        <f t="shared" si="14"/>
        <v/>
      </c>
      <c r="L416" s="147">
        <v>79</v>
      </c>
      <c r="M416" s="147">
        <v>33</v>
      </c>
      <c r="N416" s="147">
        <v>35</v>
      </c>
      <c r="O416" s="147">
        <v>41</v>
      </c>
      <c r="P416" s="147">
        <v>132</v>
      </c>
      <c r="Q416" s="147">
        <v>78</v>
      </c>
      <c r="R416" s="147">
        <v>12</v>
      </c>
      <c r="S416" s="147">
        <v>19</v>
      </c>
      <c r="T416" s="147">
        <v>4</v>
      </c>
    </row>
    <row r="417" spans="1:22" s="83" customFormat="1" ht="34.5" customHeight="1">
      <c r="A417" s="251" t="s">
        <v>790</v>
      </c>
      <c r="B417" s="119"/>
      <c r="C417" s="368"/>
      <c r="D417" s="368"/>
      <c r="E417" s="319" t="s">
        <v>244</v>
      </c>
      <c r="F417" s="320"/>
      <c r="G417" s="320"/>
      <c r="H417" s="321"/>
      <c r="I417" s="360"/>
      <c r="J417" s="140">
        <f t="shared" si="13"/>
        <v>39</v>
      </c>
      <c r="K417" s="81" t="str">
        <f t="shared" si="14"/>
        <v/>
      </c>
      <c r="L417" s="147">
        <v>7</v>
      </c>
      <c r="M417" s="147">
        <v>7</v>
      </c>
      <c r="N417" s="147">
        <v>9</v>
      </c>
      <c r="O417" s="147">
        <v>2</v>
      </c>
      <c r="P417" s="147">
        <v>7</v>
      </c>
      <c r="Q417" s="147">
        <v>5</v>
      </c>
      <c r="R417" s="147">
        <v>2</v>
      </c>
      <c r="S417" s="147">
        <v>0</v>
      </c>
      <c r="T417" s="147">
        <v>0</v>
      </c>
    </row>
    <row r="418" spans="1:22" s="83" customFormat="1" ht="34.5" customHeight="1">
      <c r="A418" s="251" t="s">
        <v>791</v>
      </c>
      <c r="B418" s="119"/>
      <c r="C418" s="368"/>
      <c r="D418" s="368"/>
      <c r="E418" s="319" t="s">
        <v>245</v>
      </c>
      <c r="F418" s="320"/>
      <c r="G418" s="320"/>
      <c r="H418" s="321"/>
      <c r="I418" s="360"/>
      <c r="J418" s="140">
        <f t="shared" si="13"/>
        <v>46</v>
      </c>
      <c r="K418" s="81" t="str">
        <f t="shared" si="14"/>
        <v/>
      </c>
      <c r="L418" s="147">
        <v>11</v>
      </c>
      <c r="M418" s="147">
        <v>15</v>
      </c>
      <c r="N418" s="147">
        <v>6</v>
      </c>
      <c r="O418" s="147">
        <v>3</v>
      </c>
      <c r="P418" s="147">
        <v>2</v>
      </c>
      <c r="Q418" s="147">
        <v>7</v>
      </c>
      <c r="R418" s="147">
        <v>2</v>
      </c>
      <c r="S418" s="147">
        <v>0</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184</v>
      </c>
      <c r="K420" s="81" t="str">
        <f t="shared" si="14"/>
        <v/>
      </c>
      <c r="L420" s="147">
        <v>33</v>
      </c>
      <c r="M420" s="147">
        <v>25</v>
      </c>
      <c r="N420" s="147">
        <v>25</v>
      </c>
      <c r="O420" s="147">
        <v>22</v>
      </c>
      <c r="P420" s="147">
        <v>20</v>
      </c>
      <c r="Q420" s="147">
        <v>53</v>
      </c>
      <c r="R420" s="147">
        <v>2</v>
      </c>
      <c r="S420" s="147">
        <v>3</v>
      </c>
      <c r="T420" s="147">
        <v>1</v>
      </c>
    </row>
    <row r="421" spans="1:22" s="83" customFormat="1" ht="34.5" customHeight="1">
      <c r="A421" s="251" t="s">
        <v>794</v>
      </c>
      <c r="B421" s="119"/>
      <c r="C421" s="368"/>
      <c r="D421" s="368"/>
      <c r="E421" s="319" t="s">
        <v>247</v>
      </c>
      <c r="F421" s="320"/>
      <c r="G421" s="320"/>
      <c r="H421" s="321"/>
      <c r="I421" s="360"/>
      <c r="J421" s="140">
        <f t="shared" si="13"/>
        <v>373</v>
      </c>
      <c r="K421" s="81" t="str">
        <f t="shared" si="14"/>
        <v/>
      </c>
      <c r="L421" s="147">
        <v>35</v>
      </c>
      <c r="M421" s="147">
        <v>27</v>
      </c>
      <c r="N421" s="147">
        <v>36</v>
      </c>
      <c r="O421" s="147">
        <v>20</v>
      </c>
      <c r="P421" s="147">
        <v>1</v>
      </c>
      <c r="Q421" s="147">
        <v>68</v>
      </c>
      <c r="R421" s="147">
        <v>20</v>
      </c>
      <c r="S421" s="147">
        <v>143</v>
      </c>
      <c r="T421" s="147">
        <v>23</v>
      </c>
    </row>
    <row r="422" spans="1:22" s="83" customFormat="1" ht="34.5" customHeight="1">
      <c r="A422" s="251" t="s">
        <v>795</v>
      </c>
      <c r="B422" s="119"/>
      <c r="C422" s="368"/>
      <c r="D422" s="368"/>
      <c r="E422" s="319" t="s">
        <v>166</v>
      </c>
      <c r="F422" s="320"/>
      <c r="G422" s="320"/>
      <c r="H422" s="321"/>
      <c r="I422" s="361"/>
      <c r="J422" s="140">
        <f t="shared" si="13"/>
        <v>434</v>
      </c>
      <c r="K422" s="81" t="str">
        <f t="shared" si="14"/>
        <v/>
      </c>
      <c r="L422" s="147">
        <v>0</v>
      </c>
      <c r="M422" s="147">
        <v>2</v>
      </c>
      <c r="N422" s="147">
        <v>0</v>
      </c>
      <c r="O422" s="147">
        <v>339</v>
      </c>
      <c r="P422" s="147">
        <v>70</v>
      </c>
      <c r="Q422" s="147">
        <v>1</v>
      </c>
      <c r="R422" s="147">
        <v>21</v>
      </c>
      <c r="S422" s="147">
        <v>1</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1055</v>
      </c>
      <c r="P428" s="66" t="s">
        <v>1056</v>
      </c>
      <c r="Q428" s="66" t="s">
        <v>1057</v>
      </c>
      <c r="R428" s="66" t="s">
        <v>1059</v>
      </c>
      <c r="S428" s="66" t="s">
        <v>1061</v>
      </c>
      <c r="T428" s="66" t="s">
        <v>1063</v>
      </c>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1062</v>
      </c>
      <c r="T429" s="70" t="s">
        <v>1062</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7183</v>
      </c>
      <c r="K430" s="193" t="str">
        <f>IF(OR(COUNTIF(L430:T430,"未確認")&gt;0,COUNTIF(L430:T430,"~*")&gt;0),"※","")</f>
        <v/>
      </c>
      <c r="L430" s="147">
        <v>641</v>
      </c>
      <c r="M430" s="147">
        <v>1373</v>
      </c>
      <c r="N430" s="147">
        <v>1188</v>
      </c>
      <c r="O430" s="147">
        <v>1202</v>
      </c>
      <c r="P430" s="147">
        <v>1066</v>
      </c>
      <c r="Q430" s="147">
        <v>999</v>
      </c>
      <c r="R430" s="147">
        <v>398</v>
      </c>
      <c r="S430" s="147">
        <v>280</v>
      </c>
      <c r="T430" s="147">
        <v>36</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0</v>
      </c>
      <c r="K432" s="193" t="str">
        <f>IF(OR(COUNTIF(L432:T432,"未確認")&gt;0,COUNTIF(L432:T432,"~*")&gt;0),"※","")</f>
        <v/>
      </c>
      <c r="L432" s="147">
        <v>0</v>
      </c>
      <c r="M432" s="147">
        <v>0</v>
      </c>
      <c r="N432" s="147">
        <v>0</v>
      </c>
      <c r="O432" s="147">
        <v>0</v>
      </c>
      <c r="P432" s="147">
        <v>0</v>
      </c>
      <c r="Q432" s="147">
        <v>0</v>
      </c>
      <c r="R432" s="147">
        <v>0</v>
      </c>
      <c r="S432" s="147">
        <v>0</v>
      </c>
      <c r="T432" s="147">
        <v>0</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373</v>
      </c>
      <c r="K433" s="193" t="str">
        <f>IF(OR(COUNTIF(L433:T433,"未確認")&gt;0,COUNTIF(L433:T433,"~*")&gt;0),"※","")</f>
        <v/>
      </c>
      <c r="L433" s="147">
        <v>35</v>
      </c>
      <c r="M433" s="147">
        <v>27</v>
      </c>
      <c r="N433" s="147">
        <v>36</v>
      </c>
      <c r="O433" s="147">
        <v>20</v>
      </c>
      <c r="P433" s="147">
        <v>1</v>
      </c>
      <c r="Q433" s="147">
        <v>68</v>
      </c>
      <c r="R433" s="147">
        <v>20</v>
      </c>
      <c r="S433" s="147">
        <v>143</v>
      </c>
      <c r="T433" s="147">
        <v>23</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6810</v>
      </c>
      <c r="K434" s="193" t="str">
        <f>IF(OR(COUNTIF(L434:T434,"未確認")&gt;0,COUNTIF(L434:T434,"~*")&gt;0),"※","")</f>
        <v/>
      </c>
      <c r="L434" s="147">
        <v>606</v>
      </c>
      <c r="M434" s="147">
        <v>1346</v>
      </c>
      <c r="N434" s="147">
        <v>1152</v>
      </c>
      <c r="O434" s="147">
        <v>1182</v>
      </c>
      <c r="P434" s="147">
        <v>1065</v>
      </c>
      <c r="Q434" s="147">
        <v>931</v>
      </c>
      <c r="R434" s="147">
        <v>378</v>
      </c>
      <c r="S434" s="147">
        <v>137</v>
      </c>
      <c r="T434" s="147">
        <v>13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1055</v>
      </c>
      <c r="P441" s="66" t="s">
        <v>1056</v>
      </c>
      <c r="Q441" s="66" t="s">
        <v>1057</v>
      </c>
      <c r="R441" s="66" t="s">
        <v>1059</v>
      </c>
      <c r="S441" s="66" t="s">
        <v>1061</v>
      </c>
      <c r="T441" s="66" t="s">
        <v>1063</v>
      </c>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1062</v>
      </c>
      <c r="T442" s="70" t="s">
        <v>1062</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1055</v>
      </c>
      <c r="P466" s="66" t="s">
        <v>1056</v>
      </c>
      <c r="Q466" s="66" t="s">
        <v>1057</v>
      </c>
      <c r="R466" s="66" t="s">
        <v>1059</v>
      </c>
      <c r="S466" s="66" t="s">
        <v>1061</v>
      </c>
      <c r="T466" s="66" t="s">
        <v>1063</v>
      </c>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1062</v>
      </c>
      <c r="T467" s="70" t="s">
        <v>1062</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250</v>
      </c>
      <c r="K468" s="201" t="str">
        <f t="shared" ref="K468:K475" si="16">IF(OR(COUNTIF(L468:T468,"未確認")&gt;0,COUNTIF(L468:T468,"*")&gt;0),"※","")</f>
        <v>※</v>
      </c>
      <c r="L468" s="117" t="s">
        <v>541</v>
      </c>
      <c r="M468" s="117">
        <v>64</v>
      </c>
      <c r="N468" s="117">
        <v>61</v>
      </c>
      <c r="O468" s="117">
        <v>34</v>
      </c>
      <c r="P468" s="117">
        <v>79</v>
      </c>
      <c r="Q468" s="117">
        <v>12</v>
      </c>
      <c r="R468" s="117" t="s">
        <v>541</v>
      </c>
      <c r="S468" s="117" t="s">
        <v>541</v>
      </c>
      <c r="T468" s="117" t="s">
        <v>541</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v>0</v>
      </c>
      <c r="M469" s="117" t="s">
        <v>541</v>
      </c>
      <c r="N469" s="117" t="s">
        <v>541</v>
      </c>
      <c r="O469" s="117">
        <v>0</v>
      </c>
      <c r="P469" s="117" t="s">
        <v>541</v>
      </c>
      <c r="Q469" s="117">
        <v>0</v>
      </c>
      <c r="R469" s="117" t="s">
        <v>541</v>
      </c>
      <c r="S469" s="117">
        <v>0</v>
      </c>
      <c r="T469" s="117">
        <v>0</v>
      </c>
      <c r="U469" s="8"/>
      <c r="V469" s="8"/>
    </row>
    <row r="470" spans="1:22" ht="34.5" customHeight="1">
      <c r="A470" s="252" t="s">
        <v>813</v>
      </c>
      <c r="B470" s="1"/>
      <c r="C470" s="202"/>
      <c r="D470" s="355"/>
      <c r="E470" s="319" t="s">
        <v>286</v>
      </c>
      <c r="F470" s="320"/>
      <c r="G470" s="320"/>
      <c r="H470" s="321"/>
      <c r="I470" s="353"/>
      <c r="J470" s="116">
        <f t="shared" si="17"/>
        <v>84</v>
      </c>
      <c r="K470" s="201" t="str">
        <f t="shared" si="16"/>
        <v>※</v>
      </c>
      <c r="L470" s="117">
        <v>0</v>
      </c>
      <c r="M470" s="117">
        <v>0</v>
      </c>
      <c r="N470" s="117">
        <v>0</v>
      </c>
      <c r="O470" s="117">
        <v>0</v>
      </c>
      <c r="P470" s="117">
        <v>84</v>
      </c>
      <c r="Q470" s="117">
        <v>0</v>
      </c>
      <c r="R470" s="117">
        <v>0</v>
      </c>
      <c r="S470" s="117" t="s">
        <v>541</v>
      </c>
      <c r="T470" s="117" t="s">
        <v>541</v>
      </c>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t="s">
        <v>541</v>
      </c>
      <c r="Q471" s="117">
        <v>0</v>
      </c>
      <c r="R471" s="117">
        <v>0</v>
      </c>
      <c r="S471" s="117">
        <v>0</v>
      </c>
      <c r="T471" s="117">
        <v>0</v>
      </c>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t="s">
        <v>541</v>
      </c>
      <c r="M472" s="117" t="s">
        <v>541</v>
      </c>
      <c r="N472" s="117">
        <v>0</v>
      </c>
      <c r="O472" s="117">
        <v>0</v>
      </c>
      <c r="P472" s="117" t="s">
        <v>541</v>
      </c>
      <c r="Q472" s="117">
        <v>0</v>
      </c>
      <c r="R472" s="117">
        <v>0</v>
      </c>
      <c r="S472" s="117">
        <v>0</v>
      </c>
      <c r="T472" s="117">
        <v>0</v>
      </c>
      <c r="U472" s="8"/>
      <c r="V472" s="8"/>
    </row>
    <row r="473" spans="1:22" ht="34.5" customHeight="1">
      <c r="A473" s="252" t="s">
        <v>816</v>
      </c>
      <c r="B473" s="1"/>
      <c r="C473" s="202"/>
      <c r="D473" s="355"/>
      <c r="E473" s="319" t="s">
        <v>289</v>
      </c>
      <c r="F473" s="320"/>
      <c r="G473" s="320"/>
      <c r="H473" s="321"/>
      <c r="I473" s="353"/>
      <c r="J473" s="116">
        <f t="shared" si="17"/>
        <v>18</v>
      </c>
      <c r="K473" s="201" t="str">
        <f t="shared" si="16"/>
        <v/>
      </c>
      <c r="L473" s="117">
        <v>0</v>
      </c>
      <c r="M473" s="117">
        <v>18</v>
      </c>
      <c r="N473" s="117">
        <v>0</v>
      </c>
      <c r="O473" s="117">
        <v>0</v>
      </c>
      <c r="P473" s="117">
        <v>0</v>
      </c>
      <c r="Q473" s="117">
        <v>0</v>
      </c>
      <c r="R473" s="117">
        <v>0</v>
      </c>
      <c r="S473" s="117">
        <v>0</v>
      </c>
      <c r="T473" s="117">
        <v>0</v>
      </c>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v>0</v>
      </c>
      <c r="P474" s="117">
        <v>0</v>
      </c>
      <c r="Q474" s="117">
        <v>0</v>
      </c>
      <c r="R474" s="117">
        <v>0</v>
      </c>
      <c r="S474" s="117">
        <v>0</v>
      </c>
      <c r="T474" s="117">
        <v>0</v>
      </c>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v>0</v>
      </c>
      <c r="P475" s="117">
        <v>0</v>
      </c>
      <c r="Q475" s="117">
        <v>0</v>
      </c>
      <c r="R475" s="117">
        <v>0</v>
      </c>
      <c r="S475" s="117" t="s">
        <v>541</v>
      </c>
      <c r="T475" s="117">
        <v>0</v>
      </c>
      <c r="U475" s="8"/>
      <c r="V475" s="8"/>
    </row>
    <row r="476" spans="1:22" ht="34.5" customHeight="1">
      <c r="A476" s="252" t="s">
        <v>819</v>
      </c>
      <c r="B476" s="1"/>
      <c r="C476" s="202"/>
      <c r="D476" s="355"/>
      <c r="E476" s="319" t="s">
        <v>292</v>
      </c>
      <c r="F476" s="320"/>
      <c r="G476" s="320"/>
      <c r="H476" s="321"/>
      <c r="I476" s="353"/>
      <c r="J476" s="116">
        <f t="shared" si="17"/>
        <v>11</v>
      </c>
      <c r="K476" s="201" t="str">
        <f>IF(OR(COUNTIF(L476:T476,"未確認")&gt;0,COUNTIF(L476:T476,"~")&gt;0),"※","")</f>
        <v/>
      </c>
      <c r="L476" s="117">
        <v>0</v>
      </c>
      <c r="M476" s="117" t="s">
        <v>541</v>
      </c>
      <c r="N476" s="117">
        <v>0</v>
      </c>
      <c r="O476" s="117">
        <v>0</v>
      </c>
      <c r="P476" s="117">
        <v>0</v>
      </c>
      <c r="Q476" s="117">
        <v>11</v>
      </c>
      <c r="R476" s="117" t="s">
        <v>541</v>
      </c>
      <c r="S476" s="117">
        <v>0</v>
      </c>
      <c r="T476" s="117" t="s">
        <v>541</v>
      </c>
      <c r="U476" s="8"/>
      <c r="V476" s="8"/>
    </row>
    <row r="477" spans="1:22" ht="34.5" customHeight="1">
      <c r="A477" s="252" t="s">
        <v>820</v>
      </c>
      <c r="B477" s="1"/>
      <c r="C477" s="202"/>
      <c r="D477" s="355"/>
      <c r="E477" s="319" t="s">
        <v>293</v>
      </c>
      <c r="F477" s="320"/>
      <c r="G477" s="320"/>
      <c r="H477" s="321"/>
      <c r="I477" s="353"/>
      <c r="J477" s="116">
        <f t="shared" si="17"/>
        <v>65</v>
      </c>
      <c r="K477" s="201" t="str">
        <f t="shared" ref="K477:K496" si="18">IF(OR(COUNTIF(L477:T477,"未確認")&gt;0,COUNTIF(L477:T477,"*")&gt;0),"※","")</f>
        <v>※</v>
      </c>
      <c r="L477" s="117">
        <v>0</v>
      </c>
      <c r="M477" s="117" t="s">
        <v>541</v>
      </c>
      <c r="N477" s="117">
        <v>65</v>
      </c>
      <c r="O477" s="117" t="s">
        <v>541</v>
      </c>
      <c r="P477" s="117" t="s">
        <v>541</v>
      </c>
      <c r="Q477" s="117" t="s">
        <v>541</v>
      </c>
      <c r="R477" s="117">
        <v>0</v>
      </c>
      <c r="S477" s="117" t="s">
        <v>541</v>
      </c>
      <c r="T477" s="117" t="s">
        <v>541</v>
      </c>
      <c r="U477" s="8"/>
      <c r="V477" s="8"/>
    </row>
    <row r="478" spans="1:22" ht="34.5" customHeight="1">
      <c r="A478" s="252" t="s">
        <v>821</v>
      </c>
      <c r="B478" s="1"/>
      <c r="C478" s="202"/>
      <c r="D478" s="355"/>
      <c r="E478" s="319" t="s">
        <v>294</v>
      </c>
      <c r="F478" s="320"/>
      <c r="G478" s="320"/>
      <c r="H478" s="321"/>
      <c r="I478" s="353"/>
      <c r="J478" s="116">
        <f t="shared" si="17"/>
        <v>25</v>
      </c>
      <c r="K478" s="201" t="str">
        <f t="shared" si="18"/>
        <v/>
      </c>
      <c r="L478" s="117">
        <v>0</v>
      </c>
      <c r="M478" s="117">
        <v>25</v>
      </c>
      <c r="N478" s="117">
        <v>0</v>
      </c>
      <c r="O478" s="117">
        <v>0</v>
      </c>
      <c r="P478" s="117">
        <v>0</v>
      </c>
      <c r="Q478" s="117">
        <v>0</v>
      </c>
      <c r="R478" s="117">
        <v>0</v>
      </c>
      <c r="S478" s="117">
        <v>0</v>
      </c>
      <c r="T478" s="117">
        <v>0</v>
      </c>
      <c r="U478" s="8"/>
      <c r="V478" s="8"/>
    </row>
    <row r="479" spans="1:22" ht="34.5" customHeight="1">
      <c r="A479" s="252" t="s">
        <v>822</v>
      </c>
      <c r="B479" s="1"/>
      <c r="C479" s="202"/>
      <c r="D479" s="355"/>
      <c r="E479" s="319" t="s">
        <v>295</v>
      </c>
      <c r="F479" s="320"/>
      <c r="G479" s="320"/>
      <c r="H479" s="321"/>
      <c r="I479" s="353"/>
      <c r="J479" s="116">
        <f t="shared" si="17"/>
        <v>53</v>
      </c>
      <c r="K479" s="201" t="str">
        <f t="shared" si="18"/>
        <v/>
      </c>
      <c r="L479" s="117">
        <v>0</v>
      </c>
      <c r="M479" s="117">
        <v>17</v>
      </c>
      <c r="N479" s="117">
        <v>0</v>
      </c>
      <c r="O479" s="117">
        <v>36</v>
      </c>
      <c r="P479" s="117">
        <v>0</v>
      </c>
      <c r="Q479" s="117">
        <v>0</v>
      </c>
      <c r="R479" s="117">
        <v>0</v>
      </c>
      <c r="S479" s="117">
        <v>0</v>
      </c>
      <c r="T479" s="117">
        <v>0</v>
      </c>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140</v>
      </c>
      <c r="K481" s="201" t="str">
        <f t="shared" si="18"/>
        <v>※</v>
      </c>
      <c r="L481" s="117">
        <v>0</v>
      </c>
      <c r="M481" s="117">
        <v>47</v>
      </c>
      <c r="N481" s="117">
        <v>26</v>
      </c>
      <c r="O481" s="117">
        <v>21</v>
      </c>
      <c r="P481" s="117">
        <v>46</v>
      </c>
      <c r="Q481" s="117">
        <v>0</v>
      </c>
      <c r="R481" s="117">
        <v>0</v>
      </c>
      <c r="S481" s="117" t="s">
        <v>541</v>
      </c>
      <c r="T481" s="117" t="s">
        <v>541</v>
      </c>
      <c r="U481" s="8"/>
      <c r="V481" s="8"/>
    </row>
    <row r="482" spans="1:22" ht="34.5" customHeight="1">
      <c r="A482" s="252" t="s">
        <v>824</v>
      </c>
      <c r="B482" s="1"/>
      <c r="C482" s="202"/>
      <c r="D482" s="354" t="s">
        <v>299</v>
      </c>
      <c r="E482" s="319" t="s">
        <v>285</v>
      </c>
      <c r="F482" s="320"/>
      <c r="G482" s="320"/>
      <c r="H482" s="321"/>
      <c r="I482" s="353"/>
      <c r="J482" s="116" t="str">
        <f t="shared" ref="J482:J496" si="19">IF(SUM(L482:T482)=0,IF(COUNTIF(L482:T482,"未確認")&gt;0,"未確認",IF(COUNTIF(L482:T482,"~*")&gt;0,"*",SUM(L482:T482))),SUM(L482:T482))</f>
        <v>*</v>
      </c>
      <c r="K482" s="201" t="str">
        <f t="shared" si="18"/>
        <v>※</v>
      </c>
      <c r="L482" s="117">
        <v>0</v>
      </c>
      <c r="M482" s="117" t="s">
        <v>541</v>
      </c>
      <c r="N482" s="117">
        <v>0</v>
      </c>
      <c r="O482" s="117">
        <v>0</v>
      </c>
      <c r="P482" s="117" t="s">
        <v>541</v>
      </c>
      <c r="Q482" s="117">
        <v>0</v>
      </c>
      <c r="R482" s="117">
        <v>0</v>
      </c>
      <c r="S482" s="117">
        <v>0</v>
      </c>
      <c r="T482" s="117">
        <v>0</v>
      </c>
      <c r="U482" s="8"/>
      <c r="V482" s="8"/>
    </row>
    <row r="483" spans="1:22" ht="34.5" customHeight="1">
      <c r="A483" s="252" t="s">
        <v>825</v>
      </c>
      <c r="B483" s="1"/>
      <c r="C483" s="202"/>
      <c r="D483" s="355"/>
      <c r="E483" s="319" t="s">
        <v>286</v>
      </c>
      <c r="F483" s="320"/>
      <c r="G483" s="320"/>
      <c r="H483" s="321"/>
      <c r="I483" s="353"/>
      <c r="J483" s="116">
        <f t="shared" si="19"/>
        <v>54</v>
      </c>
      <c r="K483" s="201" t="str">
        <f t="shared" si="18"/>
        <v>※</v>
      </c>
      <c r="L483" s="117">
        <v>0</v>
      </c>
      <c r="M483" s="117">
        <v>0</v>
      </c>
      <c r="N483" s="117">
        <v>0</v>
      </c>
      <c r="O483" s="117">
        <v>0</v>
      </c>
      <c r="P483" s="117">
        <v>54</v>
      </c>
      <c r="Q483" s="117">
        <v>0</v>
      </c>
      <c r="R483" s="117">
        <v>0</v>
      </c>
      <c r="S483" s="117" t="s">
        <v>541</v>
      </c>
      <c r="T483" s="117" t="s">
        <v>541</v>
      </c>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t="s">
        <v>541</v>
      </c>
      <c r="Q484" s="117">
        <v>0</v>
      </c>
      <c r="R484" s="117">
        <v>0</v>
      </c>
      <c r="S484" s="117">
        <v>0</v>
      </c>
      <c r="T484" s="117">
        <v>0</v>
      </c>
      <c r="U484" s="8"/>
      <c r="V484" s="8"/>
    </row>
    <row r="485" spans="1:22" ht="34.5" customHeight="1">
      <c r="A485" s="252" t="s">
        <v>827</v>
      </c>
      <c r="B485" s="1"/>
      <c r="C485" s="202"/>
      <c r="D485" s="355"/>
      <c r="E485" s="319" t="s">
        <v>288</v>
      </c>
      <c r="F485" s="320"/>
      <c r="G485" s="320"/>
      <c r="H485" s="321"/>
      <c r="I485" s="353"/>
      <c r="J485" s="116" t="str">
        <f t="shared" si="19"/>
        <v>*</v>
      </c>
      <c r="K485" s="201" t="str">
        <f t="shared" si="18"/>
        <v>※</v>
      </c>
      <c r="L485" s="117">
        <v>0</v>
      </c>
      <c r="M485" s="117" t="s">
        <v>541</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14</v>
      </c>
      <c r="K486" s="201" t="str">
        <f t="shared" si="18"/>
        <v/>
      </c>
      <c r="L486" s="117">
        <v>0</v>
      </c>
      <c r="M486" s="117">
        <v>14</v>
      </c>
      <c r="N486" s="117">
        <v>0</v>
      </c>
      <c r="O486" s="117">
        <v>0</v>
      </c>
      <c r="P486" s="117">
        <v>0</v>
      </c>
      <c r="Q486" s="117">
        <v>0</v>
      </c>
      <c r="R486" s="117">
        <v>0</v>
      </c>
      <c r="S486" s="117">
        <v>0</v>
      </c>
      <c r="T486" s="117">
        <v>0</v>
      </c>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t="s">
        <v>541</v>
      </c>
      <c r="N487" s="117">
        <v>0</v>
      </c>
      <c r="O487" s="117">
        <v>0</v>
      </c>
      <c r="P487" s="117">
        <v>0</v>
      </c>
      <c r="Q487" s="117">
        <v>0</v>
      </c>
      <c r="R487" s="117">
        <v>0</v>
      </c>
      <c r="S487" s="117">
        <v>0</v>
      </c>
      <c r="T487" s="117">
        <v>0</v>
      </c>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28</v>
      </c>
      <c r="K490" s="201" t="str">
        <f t="shared" si="18"/>
        <v>※</v>
      </c>
      <c r="L490" s="117">
        <v>0</v>
      </c>
      <c r="M490" s="117">
        <v>0</v>
      </c>
      <c r="N490" s="117">
        <v>28</v>
      </c>
      <c r="O490" s="117">
        <v>0</v>
      </c>
      <c r="P490" s="117">
        <v>0</v>
      </c>
      <c r="Q490" s="117">
        <v>0</v>
      </c>
      <c r="R490" s="117">
        <v>0</v>
      </c>
      <c r="S490" s="117">
        <v>0</v>
      </c>
      <c r="T490" s="117" t="s">
        <v>541</v>
      </c>
      <c r="U490" s="8"/>
      <c r="V490" s="8"/>
    </row>
    <row r="491" spans="1:22" ht="34.5" customHeight="1">
      <c r="A491" s="252" t="s">
        <v>833</v>
      </c>
      <c r="B491" s="1"/>
      <c r="C491" s="202"/>
      <c r="D491" s="355"/>
      <c r="E491" s="319" t="s">
        <v>294</v>
      </c>
      <c r="F491" s="320"/>
      <c r="G491" s="320"/>
      <c r="H491" s="321"/>
      <c r="I491" s="353"/>
      <c r="J491" s="116">
        <f t="shared" si="19"/>
        <v>14</v>
      </c>
      <c r="K491" s="201" t="str">
        <f t="shared" si="18"/>
        <v/>
      </c>
      <c r="L491" s="117">
        <v>0</v>
      </c>
      <c r="M491" s="117">
        <v>14</v>
      </c>
      <c r="N491" s="117">
        <v>0</v>
      </c>
      <c r="O491" s="117">
        <v>0</v>
      </c>
      <c r="P491" s="117">
        <v>0</v>
      </c>
      <c r="Q491" s="117">
        <v>0</v>
      </c>
      <c r="R491" s="117">
        <v>0</v>
      </c>
      <c r="S491" s="117">
        <v>0</v>
      </c>
      <c r="T491" s="117">
        <v>0</v>
      </c>
      <c r="U491" s="8"/>
      <c r="V491" s="8"/>
    </row>
    <row r="492" spans="1:22" ht="34.5" customHeight="1">
      <c r="A492" s="252" t="s">
        <v>834</v>
      </c>
      <c r="B492" s="1"/>
      <c r="C492" s="202"/>
      <c r="D492" s="355"/>
      <c r="E492" s="319" t="s">
        <v>295</v>
      </c>
      <c r="F492" s="320"/>
      <c r="G492" s="320"/>
      <c r="H492" s="321"/>
      <c r="I492" s="353"/>
      <c r="J492" s="116">
        <f t="shared" si="19"/>
        <v>42</v>
      </c>
      <c r="K492" s="201" t="str">
        <f t="shared" si="18"/>
        <v/>
      </c>
      <c r="L492" s="117">
        <v>0</v>
      </c>
      <c r="M492" s="117">
        <v>17</v>
      </c>
      <c r="N492" s="117">
        <v>0</v>
      </c>
      <c r="O492" s="117">
        <v>25</v>
      </c>
      <c r="P492" s="117">
        <v>0</v>
      </c>
      <c r="Q492" s="117">
        <v>0</v>
      </c>
      <c r="R492" s="117">
        <v>0</v>
      </c>
      <c r="S492" s="117">
        <v>0</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19" t="s">
        <v>304</v>
      </c>
      <c r="D496" s="320"/>
      <c r="E496" s="320"/>
      <c r="F496" s="320"/>
      <c r="G496" s="320"/>
      <c r="H496" s="321"/>
      <c r="I496" s="122" t="s">
        <v>305</v>
      </c>
      <c r="J496" s="116">
        <f t="shared" si="19"/>
        <v>14</v>
      </c>
      <c r="K496" s="201" t="str">
        <f t="shared" si="18"/>
        <v>※</v>
      </c>
      <c r="L496" s="117">
        <v>0</v>
      </c>
      <c r="M496" s="117" t="s">
        <v>541</v>
      </c>
      <c r="N496" s="117">
        <v>14</v>
      </c>
      <c r="O496" s="117" t="s">
        <v>541</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1055</v>
      </c>
      <c r="P502" s="66" t="s">
        <v>1056</v>
      </c>
      <c r="Q502" s="66" t="s">
        <v>1057</v>
      </c>
      <c r="R502" s="66" t="s">
        <v>1059</v>
      </c>
      <c r="S502" s="66" t="s">
        <v>1061</v>
      </c>
      <c r="T502" s="66" t="s">
        <v>1063</v>
      </c>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1047</v>
      </c>
      <c r="R503" s="70" t="s">
        <v>1047</v>
      </c>
      <c r="S503" s="70" t="s">
        <v>1062</v>
      </c>
      <c r="T503" s="70" t="s">
        <v>1062</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13</v>
      </c>
      <c r="K504" s="201" t="str">
        <f t="shared" ref="K504:K511" si="21">IF(OR(COUNTIF(L504:T504,"未確認")&gt;0,COUNTIF(L504:T504,"*")&gt;0),"※","")</f>
        <v>※</v>
      </c>
      <c r="L504" s="117">
        <v>0</v>
      </c>
      <c r="M504" s="117">
        <v>13</v>
      </c>
      <c r="N504" s="117" t="s">
        <v>541</v>
      </c>
      <c r="O504" s="117" t="s">
        <v>541</v>
      </c>
      <c r="P504" s="117">
        <v>0</v>
      </c>
      <c r="Q504" s="117">
        <v>0</v>
      </c>
      <c r="R504" s="117">
        <v>0</v>
      </c>
      <c r="S504" s="117">
        <v>0</v>
      </c>
      <c r="T504" s="117" t="s">
        <v>541</v>
      </c>
      <c r="U504" s="8"/>
      <c r="V504" s="8"/>
    </row>
    <row r="505" spans="1:22" ht="84" customHeight="1">
      <c r="A505" s="252" t="s">
        <v>837</v>
      </c>
      <c r="B505" s="204"/>
      <c r="C505" s="319" t="s">
        <v>310</v>
      </c>
      <c r="D505" s="320"/>
      <c r="E505" s="320"/>
      <c r="F505" s="320"/>
      <c r="G505" s="320"/>
      <c r="H505" s="321"/>
      <c r="I505" s="122" t="s">
        <v>311</v>
      </c>
      <c r="J505" s="116">
        <f t="shared" si="20"/>
        <v>127</v>
      </c>
      <c r="K505" s="201" t="str">
        <f t="shared" si="21"/>
        <v>※</v>
      </c>
      <c r="L505" s="117" t="s">
        <v>541</v>
      </c>
      <c r="M505" s="117">
        <v>52</v>
      </c>
      <c r="N505" s="117">
        <v>41</v>
      </c>
      <c r="O505" s="117">
        <v>34</v>
      </c>
      <c r="P505" s="117" t="s">
        <v>541</v>
      </c>
      <c r="Q505" s="117" t="s">
        <v>541</v>
      </c>
      <c r="R505" s="117" t="s">
        <v>541</v>
      </c>
      <c r="S505" s="117">
        <v>0</v>
      </c>
      <c r="T505" s="117">
        <v>0</v>
      </c>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t="s">
        <v>541</v>
      </c>
      <c r="O506" s="117">
        <v>0</v>
      </c>
      <c r="P506" s="117">
        <v>0</v>
      </c>
      <c r="Q506" s="117">
        <v>0</v>
      </c>
      <c r="R506" s="117">
        <v>0</v>
      </c>
      <c r="S506" s="117">
        <v>0</v>
      </c>
      <c r="T506" s="117">
        <v>0</v>
      </c>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19" t="s">
        <v>316</v>
      </c>
      <c r="D508" s="320"/>
      <c r="E508" s="320"/>
      <c r="F508" s="320"/>
      <c r="G508" s="320"/>
      <c r="H508" s="321"/>
      <c r="I508" s="122" t="s">
        <v>317</v>
      </c>
      <c r="J508" s="116">
        <f t="shared" si="20"/>
        <v>49</v>
      </c>
      <c r="K508" s="201" t="str">
        <f t="shared" si="21"/>
        <v>※</v>
      </c>
      <c r="L508" s="117" t="s">
        <v>541</v>
      </c>
      <c r="M508" s="117" t="s">
        <v>541</v>
      </c>
      <c r="N508" s="117" t="s">
        <v>541</v>
      </c>
      <c r="O508" s="117" t="s">
        <v>541</v>
      </c>
      <c r="P508" s="117">
        <v>0</v>
      </c>
      <c r="Q508" s="117">
        <v>13</v>
      </c>
      <c r="R508" s="117">
        <v>36</v>
      </c>
      <c r="S508" s="117">
        <v>0</v>
      </c>
      <c r="T508" s="117">
        <v>0</v>
      </c>
      <c r="U508" s="8"/>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v>0</v>
      </c>
      <c r="Q509" s="117" t="s">
        <v>541</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1055</v>
      </c>
      <c r="P514" s="66" t="s">
        <v>1056</v>
      </c>
      <c r="Q514" s="66" t="s">
        <v>1057</v>
      </c>
      <c r="R514" s="66" t="s">
        <v>1059</v>
      </c>
      <c r="S514" s="66" t="s">
        <v>1061</v>
      </c>
      <c r="T514" s="66" t="s">
        <v>1063</v>
      </c>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1047</v>
      </c>
      <c r="R515" s="70" t="s">
        <v>1047</v>
      </c>
      <c r="S515" s="70" t="s">
        <v>1062</v>
      </c>
      <c r="T515" s="70" t="s">
        <v>1062</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1055</v>
      </c>
      <c r="P520" s="66" t="s">
        <v>1056</v>
      </c>
      <c r="Q520" s="66" t="s">
        <v>1057</v>
      </c>
      <c r="R520" s="66" t="s">
        <v>1059</v>
      </c>
      <c r="S520" s="66" t="s">
        <v>1061</v>
      </c>
      <c r="T520" s="66" t="s">
        <v>1063</v>
      </c>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1047</v>
      </c>
      <c r="R521" s="70" t="s">
        <v>1047</v>
      </c>
      <c r="S521" s="70" t="s">
        <v>1062</v>
      </c>
      <c r="T521" s="70" t="s">
        <v>1062</v>
      </c>
      <c r="U521" s="8"/>
      <c r="V521" s="8"/>
    </row>
    <row r="522" spans="1:22" s="115" customFormat="1" ht="71.25">
      <c r="A522" s="252" t="s">
        <v>845</v>
      </c>
      <c r="B522" s="204"/>
      <c r="C522" s="346" t="s">
        <v>330</v>
      </c>
      <c r="D522" s="347"/>
      <c r="E522" s="347"/>
      <c r="F522" s="347"/>
      <c r="G522" s="347"/>
      <c r="H522" s="348"/>
      <c r="I522" s="122" t="s">
        <v>331</v>
      </c>
      <c r="J522" s="205" t="str">
        <f>IF(SUM(L522:T522)=0,IF(COUNTIF(L522:T522,"未確認")&gt;0,"未確認",IF(COUNTIF(L522:T522,"~*")&gt;0,"*",SUM(L522:T522))),SUM(L522:T522))</f>
        <v>*</v>
      </c>
      <c r="K522" s="201" t="str">
        <f>IF(OR(COUNTIF(L522:T522,"未確認")&gt;0,COUNTIF(L522:T522,"*")&gt;0),"※","")</f>
        <v>※</v>
      </c>
      <c r="L522" s="117">
        <v>0</v>
      </c>
      <c r="M522" s="117">
        <v>0</v>
      </c>
      <c r="N522" s="117">
        <v>0</v>
      </c>
      <c r="O522" s="117">
        <v>0</v>
      </c>
      <c r="P522" s="117">
        <v>0</v>
      </c>
      <c r="Q522" s="117" t="s">
        <v>541</v>
      </c>
      <c r="R522" s="117">
        <v>0</v>
      </c>
      <c r="S522" s="117">
        <v>0</v>
      </c>
      <c r="T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1055</v>
      </c>
      <c r="P525" s="66" t="s">
        <v>1056</v>
      </c>
      <c r="Q525" s="66" t="s">
        <v>1057</v>
      </c>
      <c r="R525" s="66" t="s">
        <v>1059</v>
      </c>
      <c r="S525" s="66" t="s">
        <v>1061</v>
      </c>
      <c r="T525" s="66" t="s">
        <v>1063</v>
      </c>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1047</v>
      </c>
      <c r="R526" s="70" t="s">
        <v>1047</v>
      </c>
      <c r="S526" s="70" t="s">
        <v>1062</v>
      </c>
      <c r="T526" s="70" t="s">
        <v>1062</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14</v>
      </c>
      <c r="K527" s="201" t="str">
        <f>IF(OR(COUNTIF(L527:T527,"未確認")&gt;0,COUNTIF(L527:T527,"*")&gt;0),"※","")</f>
        <v/>
      </c>
      <c r="L527" s="117">
        <v>0</v>
      </c>
      <c r="M527" s="117">
        <v>0</v>
      </c>
      <c r="N527" s="117">
        <v>0</v>
      </c>
      <c r="O527" s="117">
        <v>14</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1055</v>
      </c>
      <c r="P530" s="66" t="s">
        <v>1056</v>
      </c>
      <c r="Q530" s="66" t="s">
        <v>1057</v>
      </c>
      <c r="R530" s="66" t="s">
        <v>1059</v>
      </c>
      <c r="S530" s="66" t="s">
        <v>1061</v>
      </c>
      <c r="T530" s="66" t="s">
        <v>1063</v>
      </c>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1047</v>
      </c>
      <c r="R531" s="70" t="s">
        <v>1047</v>
      </c>
      <c r="S531" s="70" t="s">
        <v>1062</v>
      </c>
      <c r="T531" s="70" t="s">
        <v>1062</v>
      </c>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t="str">
        <f t="shared" si="22"/>
        <v>*</v>
      </c>
      <c r="K533" s="201" t="str">
        <f t="shared" si="23"/>
        <v>※</v>
      </c>
      <c r="L533" s="117">
        <v>0</v>
      </c>
      <c r="M533" s="117">
        <v>0</v>
      </c>
      <c r="N533" s="117">
        <v>0</v>
      </c>
      <c r="O533" s="117">
        <v>0</v>
      </c>
      <c r="P533" s="117">
        <v>0</v>
      </c>
      <c r="Q533" s="117" t="s">
        <v>541</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t="s">
        <v>541</v>
      </c>
      <c r="N536" s="117">
        <v>0</v>
      </c>
      <c r="O536" s="117" t="s">
        <v>541</v>
      </c>
      <c r="P536" s="117" t="s">
        <v>541</v>
      </c>
      <c r="Q536" s="117" t="s">
        <v>541</v>
      </c>
      <c r="R536" s="117">
        <v>0</v>
      </c>
      <c r="S536" s="117" t="s">
        <v>541</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1055</v>
      </c>
      <c r="P543" s="66" t="s">
        <v>1056</v>
      </c>
      <c r="Q543" s="66" t="s">
        <v>1057</v>
      </c>
      <c r="R543" s="66" t="s">
        <v>1059</v>
      </c>
      <c r="S543" s="66" t="s">
        <v>1061</v>
      </c>
      <c r="T543" s="66" t="s">
        <v>1063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1062</v>
      </c>
      <c r="T544" s="70" t="s">
        <v>1062</v>
      </c>
    </row>
    <row r="545" spans="1:20" s="115" customFormat="1" ht="69.95" customHeight="1">
      <c r="A545" s="252" t="s">
        <v>853</v>
      </c>
      <c r="C545" s="319" t="s">
        <v>348</v>
      </c>
      <c r="D545" s="320"/>
      <c r="E545" s="320"/>
      <c r="F545" s="320"/>
      <c r="G545" s="320"/>
      <c r="H545" s="321"/>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v>0</v>
      </c>
      <c r="O545" s="117" t="s">
        <v>541</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t="s">
        <v>541</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1058</v>
      </c>
      <c r="S558" s="211" t="s">
        <v>1058</v>
      </c>
      <c r="T558" s="211" t="s">
        <v>1058</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v>55.4</v>
      </c>
      <c r="M560" s="211">
        <v>56</v>
      </c>
      <c r="N560" s="211">
        <v>45.5</v>
      </c>
      <c r="O560" s="211">
        <v>50.7</v>
      </c>
      <c r="P560" s="211">
        <v>54.1</v>
      </c>
      <c r="Q560" s="211">
        <v>65.5</v>
      </c>
      <c r="R560" s="211">
        <v>81.099999999999994</v>
      </c>
      <c r="S560" s="211" t="s">
        <v>533</v>
      </c>
      <c r="T560" s="211" t="s">
        <v>533</v>
      </c>
    </row>
    <row r="561" spans="1:20" s="91" customFormat="1" ht="34.5" customHeight="1">
      <c r="A561" s="251" t="s">
        <v>871</v>
      </c>
      <c r="B561" s="119"/>
      <c r="C561" s="209"/>
      <c r="D561" s="330" t="s">
        <v>377</v>
      </c>
      <c r="E561" s="341"/>
      <c r="F561" s="341"/>
      <c r="G561" s="341"/>
      <c r="H561" s="331"/>
      <c r="I561" s="342"/>
      <c r="J561" s="207"/>
      <c r="K561" s="210"/>
      <c r="L561" s="211">
        <v>36.4</v>
      </c>
      <c r="M561" s="211">
        <v>36.6</v>
      </c>
      <c r="N561" s="211">
        <v>32.1</v>
      </c>
      <c r="O561" s="211">
        <v>41.8</v>
      </c>
      <c r="P561" s="211">
        <v>27.4</v>
      </c>
      <c r="Q561" s="211">
        <v>36.200000000000003</v>
      </c>
      <c r="R561" s="211">
        <v>76</v>
      </c>
      <c r="S561" s="211" t="s">
        <v>533</v>
      </c>
      <c r="T561" s="211" t="s">
        <v>533</v>
      </c>
    </row>
    <row r="562" spans="1:20" s="91" customFormat="1" ht="34.5" customHeight="1">
      <c r="A562" s="251" t="s">
        <v>872</v>
      </c>
      <c r="B562" s="119"/>
      <c r="C562" s="209"/>
      <c r="D562" s="330" t="s">
        <v>989</v>
      </c>
      <c r="E562" s="341"/>
      <c r="F562" s="341"/>
      <c r="G562" s="341"/>
      <c r="H562" s="331"/>
      <c r="I562" s="342"/>
      <c r="J562" s="207"/>
      <c r="K562" s="210"/>
      <c r="L562" s="211">
        <v>22.4</v>
      </c>
      <c r="M562" s="211">
        <v>24.8</v>
      </c>
      <c r="N562" s="211">
        <v>18.600000000000001</v>
      </c>
      <c r="O562" s="211">
        <v>30.5</v>
      </c>
      <c r="P562" s="211">
        <v>21.3</v>
      </c>
      <c r="Q562" s="211">
        <v>24.2</v>
      </c>
      <c r="R562" s="211">
        <v>12.9</v>
      </c>
      <c r="S562" s="211" t="s">
        <v>533</v>
      </c>
      <c r="T562" s="211" t="s">
        <v>533</v>
      </c>
    </row>
    <row r="563" spans="1:20" s="91" customFormat="1" ht="34.5" customHeight="1">
      <c r="A563" s="251" t="s">
        <v>873</v>
      </c>
      <c r="B563" s="119"/>
      <c r="C563" s="209"/>
      <c r="D563" s="330" t="s">
        <v>379</v>
      </c>
      <c r="E563" s="341"/>
      <c r="F563" s="341"/>
      <c r="G563" s="341"/>
      <c r="H563" s="331"/>
      <c r="I563" s="342"/>
      <c r="J563" s="207"/>
      <c r="K563" s="210"/>
      <c r="L563" s="211">
        <v>9.6999999999999993</v>
      </c>
      <c r="M563" s="211">
        <v>13.4</v>
      </c>
      <c r="N563" s="211">
        <v>16.399999999999999</v>
      </c>
      <c r="O563" s="211">
        <v>19.899999999999999</v>
      </c>
      <c r="P563" s="211">
        <v>11.2</v>
      </c>
      <c r="Q563" s="211">
        <v>20.9</v>
      </c>
      <c r="R563" s="211">
        <v>28.4</v>
      </c>
      <c r="S563" s="211" t="s">
        <v>533</v>
      </c>
      <c r="T563" s="211" t="s">
        <v>533</v>
      </c>
    </row>
    <row r="564" spans="1:20" s="91" customFormat="1" ht="34.5" customHeight="1">
      <c r="A564" s="251" t="s">
        <v>874</v>
      </c>
      <c r="B564" s="119"/>
      <c r="C564" s="209"/>
      <c r="D564" s="330" t="s">
        <v>380</v>
      </c>
      <c r="E564" s="341"/>
      <c r="F564" s="341"/>
      <c r="G564" s="341"/>
      <c r="H564" s="331"/>
      <c r="I564" s="342"/>
      <c r="J564" s="207"/>
      <c r="K564" s="210"/>
      <c r="L564" s="211">
        <v>0</v>
      </c>
      <c r="M564" s="211">
        <v>12.4</v>
      </c>
      <c r="N564" s="211">
        <v>9.3000000000000007</v>
      </c>
      <c r="O564" s="211">
        <v>12.7</v>
      </c>
      <c r="P564" s="211">
        <v>17</v>
      </c>
      <c r="Q564" s="211">
        <v>1.9</v>
      </c>
      <c r="R564" s="211">
        <v>0.3</v>
      </c>
      <c r="S564" s="211" t="s">
        <v>533</v>
      </c>
      <c r="T564" s="211" t="s">
        <v>533</v>
      </c>
    </row>
    <row r="565" spans="1:20" s="91" customFormat="1" ht="34.5" customHeight="1">
      <c r="A565" s="251" t="s">
        <v>875</v>
      </c>
      <c r="B565" s="119"/>
      <c r="C565" s="280"/>
      <c r="D565" s="330" t="s">
        <v>869</v>
      </c>
      <c r="E565" s="341"/>
      <c r="F565" s="341"/>
      <c r="G565" s="341"/>
      <c r="H565" s="331"/>
      <c r="I565" s="342"/>
      <c r="J565" s="207"/>
      <c r="K565" s="210"/>
      <c r="L565" s="211">
        <v>23.6</v>
      </c>
      <c r="M565" s="211">
        <v>14.2</v>
      </c>
      <c r="N565" s="211">
        <v>12.2</v>
      </c>
      <c r="O565" s="211">
        <v>20.9</v>
      </c>
      <c r="P565" s="211">
        <v>9.3000000000000007</v>
      </c>
      <c r="Q565" s="211">
        <v>13.1</v>
      </c>
      <c r="R565" s="211">
        <v>5.4</v>
      </c>
      <c r="S565" s="211" t="s">
        <v>533</v>
      </c>
      <c r="T565" s="211" t="s">
        <v>533</v>
      </c>
    </row>
    <row r="566" spans="1:20" s="91" customFormat="1" ht="34.5" customHeight="1">
      <c r="A566" s="251" t="s">
        <v>876</v>
      </c>
      <c r="B566" s="119"/>
      <c r="C566" s="285"/>
      <c r="D566" s="330" t="s">
        <v>990</v>
      </c>
      <c r="E566" s="341"/>
      <c r="F566" s="341"/>
      <c r="G566" s="341"/>
      <c r="H566" s="331"/>
      <c r="I566" s="342"/>
      <c r="J566" s="213"/>
      <c r="K566" s="214"/>
      <c r="L566" s="211">
        <v>32.6</v>
      </c>
      <c r="M566" s="211">
        <v>34.299999999999997</v>
      </c>
      <c r="N566" s="211">
        <v>31.2</v>
      </c>
      <c r="O566" s="211">
        <v>40</v>
      </c>
      <c r="P566" s="211">
        <v>36.799999999999997</v>
      </c>
      <c r="Q566" s="211">
        <v>36.299999999999997</v>
      </c>
      <c r="R566" s="211">
        <v>36.4</v>
      </c>
      <c r="S566" s="211" t="s">
        <v>533</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v>55.4</v>
      </c>
      <c r="M576" s="211">
        <v>56</v>
      </c>
      <c r="N576" s="211">
        <v>45.5</v>
      </c>
      <c r="O576" s="211">
        <v>50.7</v>
      </c>
      <c r="P576" s="211">
        <v>54.1</v>
      </c>
      <c r="Q576" s="211">
        <v>65.5</v>
      </c>
      <c r="R576" s="211">
        <v>81.099999999999994</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v>36.4</v>
      </c>
      <c r="M577" s="211">
        <v>36.6</v>
      </c>
      <c r="N577" s="211">
        <v>32.1</v>
      </c>
      <c r="O577" s="211">
        <v>41.8</v>
      </c>
      <c r="P577" s="211">
        <v>27.4</v>
      </c>
      <c r="Q577" s="211">
        <v>36.200000000000003</v>
      </c>
      <c r="R577" s="211">
        <v>76</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v>22.4</v>
      </c>
      <c r="M578" s="211">
        <v>24.8</v>
      </c>
      <c r="N578" s="211">
        <v>18.600000000000001</v>
      </c>
      <c r="O578" s="211">
        <v>30.5</v>
      </c>
      <c r="P578" s="211">
        <v>21.3</v>
      </c>
      <c r="Q578" s="211">
        <v>24.2</v>
      </c>
      <c r="R578" s="211">
        <v>12.9</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v>9.6999999999999993</v>
      </c>
      <c r="M579" s="211">
        <v>13.4</v>
      </c>
      <c r="N579" s="211">
        <v>16.399999999999999</v>
      </c>
      <c r="O579" s="211">
        <v>19.899999999999999</v>
      </c>
      <c r="P579" s="211">
        <v>11.2</v>
      </c>
      <c r="Q579" s="211">
        <v>20.9</v>
      </c>
      <c r="R579" s="211">
        <v>28.4</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v>0</v>
      </c>
      <c r="M580" s="211">
        <v>12.4</v>
      </c>
      <c r="N580" s="211">
        <v>9.3000000000000007</v>
      </c>
      <c r="O580" s="211">
        <v>12.7</v>
      </c>
      <c r="P580" s="211">
        <v>17</v>
      </c>
      <c r="Q580" s="211">
        <v>1.9</v>
      </c>
      <c r="R580" s="211">
        <v>0.3</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v>23.6</v>
      </c>
      <c r="M581" s="211">
        <v>14.2</v>
      </c>
      <c r="N581" s="211">
        <v>12.2</v>
      </c>
      <c r="O581" s="211">
        <v>20.9</v>
      </c>
      <c r="P581" s="211">
        <v>9.3000000000000007</v>
      </c>
      <c r="Q581" s="211">
        <v>13.1</v>
      </c>
      <c r="R581" s="211">
        <v>5.4</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v>32.6</v>
      </c>
      <c r="M582" s="211">
        <v>34.299999999999997</v>
      </c>
      <c r="N582" s="211">
        <v>31.2</v>
      </c>
      <c r="O582" s="211">
        <v>40</v>
      </c>
      <c r="P582" s="211">
        <v>36.799999999999997</v>
      </c>
      <c r="Q582" s="211">
        <v>36.299999999999997</v>
      </c>
      <c r="R582" s="211">
        <v>36.4</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1055</v>
      </c>
      <c r="P588" s="66" t="s">
        <v>1056</v>
      </c>
      <c r="Q588" s="66" t="s">
        <v>1057</v>
      </c>
      <c r="R588" s="66" t="s">
        <v>1059</v>
      </c>
      <c r="S588" s="66" t="s">
        <v>1061</v>
      </c>
      <c r="T588" s="66" t="s">
        <v>1063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1062</v>
      </c>
      <c r="T589" s="70" t="s">
        <v>1062</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f>IF(SUM(L591:T591)=0,IF(COUNTIF(L591:T591,"未確認")&gt;0,"未確認",IF(COUNTIF(L591:T591,"~*")&gt;0,"*",SUM(L591:T591))),SUM(L591:T591))</f>
        <v>38</v>
      </c>
      <c r="K591" s="201" t="str">
        <f>IF(OR(COUNTIF(L591:T591,"未確認")&gt;0,COUNTIF(L591:T591,"*")&gt;0),"※","")</f>
        <v>※</v>
      </c>
      <c r="L591" s="117" t="s">
        <v>541</v>
      </c>
      <c r="M591" s="117" t="s">
        <v>541</v>
      </c>
      <c r="N591" s="117" t="s">
        <v>541</v>
      </c>
      <c r="O591" s="117" t="s">
        <v>541</v>
      </c>
      <c r="P591" s="117">
        <v>13</v>
      </c>
      <c r="Q591" s="117" t="s">
        <v>541</v>
      </c>
      <c r="R591" s="117" t="s">
        <v>541</v>
      </c>
      <c r="S591" s="117">
        <v>25</v>
      </c>
      <c r="T591" s="117" t="s">
        <v>541</v>
      </c>
    </row>
    <row r="592" spans="1:22" s="115" customFormat="1" ht="72" customHeight="1">
      <c r="A592" s="252" t="s">
        <v>974</v>
      </c>
      <c r="B592" s="84"/>
      <c r="C592" s="319" t="s">
        <v>390</v>
      </c>
      <c r="D592" s="320"/>
      <c r="E592" s="320"/>
      <c r="F592" s="320"/>
      <c r="G592" s="320"/>
      <c r="H592" s="321"/>
      <c r="I592" s="134" t="s">
        <v>391</v>
      </c>
      <c r="J592" s="116" t="str">
        <f>IF(SUM(L592:T592)=0,IF(COUNTIF(L592:T592,"未確認")&gt;0,"未確認",IF(COUNTIF(L592:T592,"~*")&gt;0,"*",SUM(L592:T592))),SUM(L592:T592))</f>
        <v>*</v>
      </c>
      <c r="K592" s="201" t="str">
        <f>IF(OR(COUNTIF(L592:T592,"未確認")&gt;0,COUNTIF(L592:T592,"*")&gt;0),"※","")</f>
        <v>※</v>
      </c>
      <c r="L592" s="117">
        <v>0</v>
      </c>
      <c r="M592" s="117">
        <v>0</v>
      </c>
      <c r="N592" s="117">
        <v>0</v>
      </c>
      <c r="O592" s="117">
        <v>0</v>
      </c>
      <c r="P592" s="117">
        <v>0</v>
      </c>
      <c r="Q592" s="117">
        <v>0</v>
      </c>
      <c r="R592" s="117">
        <v>0</v>
      </c>
      <c r="S592" s="117" t="s">
        <v>541</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183</v>
      </c>
      <c r="K593" s="201" t="str">
        <f>IF(OR(COUNTIF(L593:T593,"未確認")&gt;0,COUNTIF(L593:T593,"*")&gt;0),"※","")</f>
        <v>※</v>
      </c>
      <c r="L593" s="117">
        <v>22</v>
      </c>
      <c r="M593" s="117">
        <v>34</v>
      </c>
      <c r="N593" s="117">
        <v>38</v>
      </c>
      <c r="O593" s="117">
        <v>19</v>
      </c>
      <c r="P593" s="117">
        <v>31</v>
      </c>
      <c r="Q593" s="117">
        <v>39</v>
      </c>
      <c r="R593" s="117" t="s">
        <v>541</v>
      </c>
      <c r="S593" s="117" t="s">
        <v>541</v>
      </c>
      <c r="T593" s="117">
        <v>0</v>
      </c>
    </row>
    <row r="594" spans="1:20" s="115" customFormat="1" ht="84" customHeight="1">
      <c r="A594" s="252" t="s">
        <v>894</v>
      </c>
      <c r="B594" s="84"/>
      <c r="C594" s="319" t="s">
        <v>394</v>
      </c>
      <c r="D594" s="320"/>
      <c r="E594" s="320"/>
      <c r="F594" s="320"/>
      <c r="G594" s="320"/>
      <c r="H594" s="321"/>
      <c r="I594" s="134" t="s">
        <v>395</v>
      </c>
      <c r="J594" s="116" t="str">
        <f>IF(SUM(L594:T594)=0,IF(COUNTIF(L594:T594,"未確認")&gt;0,"未確認",IF(COUNTIF(L594:T594,"~*")&gt;0,"*",SUM(L594:T594))),SUM(L594:T594))</f>
        <v>*</v>
      </c>
      <c r="K594" s="201" t="str">
        <f>IF(OR(COUNTIF(L594:T594,"未確認")&gt;0,COUNTIF(L594:T594,"*")&gt;0),"※","")</f>
        <v>※</v>
      </c>
      <c r="L594" s="117" t="s">
        <v>541</v>
      </c>
      <c r="M594" s="117" t="s">
        <v>541</v>
      </c>
      <c r="N594" s="117">
        <v>0</v>
      </c>
      <c r="O594" s="117">
        <v>0</v>
      </c>
      <c r="P594" s="117" t="s">
        <v>541</v>
      </c>
      <c r="Q594" s="117" t="s">
        <v>541</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2466</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749</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2300</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823</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4507</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v>0</v>
      </c>
      <c r="P600" s="117">
        <v>0</v>
      </c>
      <c r="Q600" s="117">
        <v>0</v>
      </c>
      <c r="R600" s="117">
        <v>0</v>
      </c>
      <c r="S600" s="117" t="s">
        <v>541</v>
      </c>
      <c r="T600" s="117" t="s">
        <v>541</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f t="shared" si="26"/>
        <v>10</v>
      </c>
      <c r="K602" s="201" t="str">
        <f t="shared" si="27"/>
        <v/>
      </c>
      <c r="L602" s="117">
        <v>0</v>
      </c>
      <c r="M602" s="117">
        <v>0</v>
      </c>
      <c r="N602" s="117">
        <v>0</v>
      </c>
      <c r="O602" s="117">
        <v>0</v>
      </c>
      <c r="P602" s="117">
        <v>0</v>
      </c>
      <c r="Q602" s="117">
        <v>0</v>
      </c>
      <c r="R602" s="117">
        <v>0</v>
      </c>
      <c r="S602" s="117">
        <v>10</v>
      </c>
      <c r="T602" s="117">
        <v>0</v>
      </c>
    </row>
    <row r="603" spans="1:20"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1055</v>
      </c>
      <c r="P611" s="66" t="s">
        <v>1056</v>
      </c>
      <c r="Q611" s="66" t="s">
        <v>1057</v>
      </c>
      <c r="R611" s="66" t="s">
        <v>1059</v>
      </c>
      <c r="S611" s="66" t="s">
        <v>1061</v>
      </c>
      <c r="T611" s="66" t="s">
        <v>1063</v>
      </c>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1062</v>
      </c>
      <c r="T612" s="70" t="s">
        <v>1062</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46</v>
      </c>
      <c r="K613" s="201" t="str">
        <f t="shared" ref="K613:K623" si="29">IF(OR(COUNTIF(L613:T613,"未確認")&gt;0,COUNTIF(L613:T613,"*")&gt;0),"※","")</f>
        <v>※</v>
      </c>
      <c r="L613" s="117">
        <v>10</v>
      </c>
      <c r="M613" s="117" t="s">
        <v>541</v>
      </c>
      <c r="N613" s="117" t="s">
        <v>541</v>
      </c>
      <c r="O613" s="117" t="s">
        <v>541</v>
      </c>
      <c r="P613" s="117">
        <v>15</v>
      </c>
      <c r="Q613" s="117">
        <v>21</v>
      </c>
      <c r="R613" s="117" t="s">
        <v>541</v>
      </c>
      <c r="S613" s="117">
        <v>0</v>
      </c>
      <c r="T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t="s">
        <v>541</v>
      </c>
      <c r="N616" s="117" t="s">
        <v>541</v>
      </c>
      <c r="O616" s="117">
        <v>0</v>
      </c>
      <c r="P616" s="117" t="s">
        <v>541</v>
      </c>
      <c r="Q616" s="117" t="s">
        <v>541</v>
      </c>
      <c r="R616" s="117" t="s">
        <v>541</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v>0</v>
      </c>
      <c r="N619" s="117">
        <v>0</v>
      </c>
      <c r="O619" s="117">
        <v>0</v>
      </c>
      <c r="P619" s="117" t="s">
        <v>541</v>
      </c>
      <c r="Q619" s="117" t="s">
        <v>541</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6" t="s">
        <v>996</v>
      </c>
      <c r="D621" s="317"/>
      <c r="E621" s="317"/>
      <c r="F621" s="317"/>
      <c r="G621" s="317"/>
      <c r="H621" s="318"/>
      <c r="I621" s="122" t="s">
        <v>426</v>
      </c>
      <c r="J621" s="116">
        <f t="shared" si="28"/>
        <v>12</v>
      </c>
      <c r="K621" s="201" t="str">
        <f t="shared" si="29"/>
        <v>※</v>
      </c>
      <c r="L621" s="117" t="s">
        <v>541</v>
      </c>
      <c r="M621" s="117" t="s">
        <v>541</v>
      </c>
      <c r="N621" s="117">
        <v>0</v>
      </c>
      <c r="O621" s="117" t="s">
        <v>541</v>
      </c>
      <c r="P621" s="117">
        <v>12</v>
      </c>
      <c r="Q621" s="117" t="s">
        <v>541</v>
      </c>
      <c r="R621" s="117">
        <v>0</v>
      </c>
      <c r="S621" s="117">
        <v>0</v>
      </c>
      <c r="T621" s="117">
        <v>0</v>
      </c>
    </row>
    <row r="622" spans="1:22" s="118" customFormat="1" ht="69.95" customHeight="1">
      <c r="A622" s="252" t="s">
        <v>915</v>
      </c>
      <c r="B622" s="119"/>
      <c r="C622" s="319" t="s">
        <v>427</v>
      </c>
      <c r="D622" s="320"/>
      <c r="E622" s="320"/>
      <c r="F622" s="320"/>
      <c r="G622" s="320"/>
      <c r="H622" s="321"/>
      <c r="I622" s="122" t="s">
        <v>428</v>
      </c>
      <c r="J622" s="116">
        <f t="shared" si="28"/>
        <v>27</v>
      </c>
      <c r="K622" s="201" t="str">
        <f t="shared" si="29"/>
        <v>※</v>
      </c>
      <c r="L622" s="117" t="s">
        <v>541</v>
      </c>
      <c r="M622" s="117" t="s">
        <v>541</v>
      </c>
      <c r="N622" s="117" t="s">
        <v>541</v>
      </c>
      <c r="O622" s="117" t="s">
        <v>541</v>
      </c>
      <c r="P622" s="117">
        <v>27</v>
      </c>
      <c r="Q622" s="117" t="s">
        <v>541</v>
      </c>
      <c r="R622" s="117" t="s">
        <v>541</v>
      </c>
      <c r="S622" s="117">
        <v>0</v>
      </c>
      <c r="T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t="s">
        <v>541</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1055</v>
      </c>
      <c r="P629" s="66" t="s">
        <v>1056</v>
      </c>
      <c r="Q629" s="66" t="s">
        <v>1057</v>
      </c>
      <c r="R629" s="66" t="s">
        <v>1059</v>
      </c>
      <c r="S629" s="66" t="s">
        <v>1061</v>
      </c>
      <c r="T629" s="66" t="s">
        <v>1063</v>
      </c>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1062</v>
      </c>
      <c r="T630" s="70" t="s">
        <v>1062</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15</v>
      </c>
      <c r="K631" s="201" t="str">
        <f t="shared" ref="K631:K638" si="31">IF(OR(COUNTIF(L631:T631,"未確認")&gt;0,COUNTIF(L631:T631,"*")&gt;0),"※","")</f>
        <v>※</v>
      </c>
      <c r="L631" s="117">
        <v>0</v>
      </c>
      <c r="M631" s="117">
        <v>0</v>
      </c>
      <c r="N631" s="117" t="s">
        <v>541</v>
      </c>
      <c r="O631" s="117" t="s">
        <v>541</v>
      </c>
      <c r="P631" s="117">
        <v>0</v>
      </c>
      <c r="Q631" s="117" t="s">
        <v>541</v>
      </c>
      <c r="R631" s="117">
        <v>15</v>
      </c>
      <c r="S631" s="117">
        <v>0</v>
      </c>
      <c r="T631" s="117">
        <v>0</v>
      </c>
    </row>
    <row r="632" spans="1:22" s="118" customFormat="1" ht="56.1" customHeight="1">
      <c r="A632" s="252" t="s">
        <v>918</v>
      </c>
      <c r="B632" s="119"/>
      <c r="C632" s="319" t="s">
        <v>434</v>
      </c>
      <c r="D632" s="320"/>
      <c r="E632" s="320"/>
      <c r="F632" s="320"/>
      <c r="G632" s="320"/>
      <c r="H632" s="321"/>
      <c r="I632" s="122" t="s">
        <v>435</v>
      </c>
      <c r="J632" s="116">
        <f t="shared" si="30"/>
        <v>275</v>
      </c>
      <c r="K632" s="201" t="str">
        <f t="shared" si="31"/>
        <v>※</v>
      </c>
      <c r="L632" s="117">
        <v>27</v>
      </c>
      <c r="M632" s="117">
        <v>32</v>
      </c>
      <c r="N632" s="117">
        <v>59</v>
      </c>
      <c r="O632" s="117">
        <v>40</v>
      </c>
      <c r="P632" s="117">
        <v>41</v>
      </c>
      <c r="Q632" s="117">
        <v>64</v>
      </c>
      <c r="R632" s="117">
        <v>12</v>
      </c>
      <c r="S632" s="117" t="s">
        <v>541</v>
      </c>
      <c r="T632" s="117" t="s">
        <v>541</v>
      </c>
    </row>
    <row r="633" spans="1:22" s="118" customFormat="1" ht="57">
      <c r="A633" s="252" t="s">
        <v>919</v>
      </c>
      <c r="B633" s="119"/>
      <c r="C633" s="319" t="s">
        <v>436</v>
      </c>
      <c r="D633" s="320"/>
      <c r="E633" s="320"/>
      <c r="F633" s="320"/>
      <c r="G633" s="320"/>
      <c r="H633" s="321"/>
      <c r="I633" s="122" t="s">
        <v>437</v>
      </c>
      <c r="J633" s="116">
        <f t="shared" si="30"/>
        <v>212</v>
      </c>
      <c r="K633" s="201" t="str">
        <f t="shared" si="31"/>
        <v>※</v>
      </c>
      <c r="L633" s="117">
        <v>18</v>
      </c>
      <c r="M633" s="117">
        <v>55</v>
      </c>
      <c r="N633" s="117">
        <v>33</v>
      </c>
      <c r="O633" s="117">
        <v>30</v>
      </c>
      <c r="P633" s="117">
        <v>33</v>
      </c>
      <c r="Q633" s="117">
        <v>43</v>
      </c>
      <c r="R633" s="117" t="s">
        <v>541</v>
      </c>
      <c r="S633" s="117" t="s">
        <v>541</v>
      </c>
      <c r="T633" s="117" t="s">
        <v>541</v>
      </c>
    </row>
    <row r="634" spans="1:22" s="118" customFormat="1" ht="56.1" customHeight="1">
      <c r="A634" s="252" t="s">
        <v>920</v>
      </c>
      <c r="B634" s="119"/>
      <c r="C634" s="316" t="s">
        <v>1023</v>
      </c>
      <c r="D634" s="317"/>
      <c r="E634" s="317"/>
      <c r="F634" s="317"/>
      <c r="G634" s="317"/>
      <c r="H634" s="318"/>
      <c r="I634" s="122" t="s">
        <v>439</v>
      </c>
      <c r="J634" s="116">
        <f t="shared" si="30"/>
        <v>16</v>
      </c>
      <c r="K634" s="201" t="str">
        <f t="shared" si="31"/>
        <v>※</v>
      </c>
      <c r="L634" s="117" t="s">
        <v>541</v>
      </c>
      <c r="M634" s="117" t="s">
        <v>541</v>
      </c>
      <c r="N634" s="117" t="s">
        <v>541</v>
      </c>
      <c r="O634" s="117">
        <v>0</v>
      </c>
      <c r="P634" s="117">
        <v>16</v>
      </c>
      <c r="Q634" s="117" t="s">
        <v>541</v>
      </c>
      <c r="R634" s="117">
        <v>0</v>
      </c>
      <c r="S634" s="117" t="s">
        <v>541</v>
      </c>
      <c r="T634" s="117" t="s">
        <v>541</v>
      </c>
    </row>
    <row r="635" spans="1:22" s="118" customFormat="1" ht="84" customHeight="1">
      <c r="A635" s="252" t="s">
        <v>921</v>
      </c>
      <c r="B635" s="119"/>
      <c r="C635" s="319" t="s">
        <v>440</v>
      </c>
      <c r="D635" s="320"/>
      <c r="E635" s="320"/>
      <c r="F635" s="320"/>
      <c r="G635" s="320"/>
      <c r="H635" s="321"/>
      <c r="I635" s="122" t="s">
        <v>441</v>
      </c>
      <c r="J635" s="116">
        <f t="shared" si="30"/>
        <v>20</v>
      </c>
      <c r="K635" s="201" t="str">
        <f t="shared" si="31"/>
        <v>※</v>
      </c>
      <c r="L635" s="117" t="s">
        <v>541</v>
      </c>
      <c r="M635" s="117" t="s">
        <v>541</v>
      </c>
      <c r="N635" s="117">
        <v>20</v>
      </c>
      <c r="O635" s="117" t="s">
        <v>541</v>
      </c>
      <c r="P635" s="117" t="s">
        <v>541</v>
      </c>
      <c r="Q635" s="117" t="s">
        <v>541</v>
      </c>
      <c r="R635" s="117">
        <v>0</v>
      </c>
      <c r="S635" s="117" t="s">
        <v>541</v>
      </c>
      <c r="T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c r="P636" s="117" t="s">
        <v>541</v>
      </c>
      <c r="Q636" s="117" t="s">
        <v>541</v>
      </c>
      <c r="R636" s="117">
        <v>0</v>
      </c>
      <c r="S636" s="117" t="s">
        <v>541</v>
      </c>
      <c r="T636" s="117" t="s">
        <v>541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v>0</v>
      </c>
      <c r="N637" s="117">
        <v>0</v>
      </c>
      <c r="O637" s="117">
        <v>0</v>
      </c>
      <c r="P637" s="117">
        <v>0</v>
      </c>
      <c r="Q637" s="117">
        <v>0</v>
      </c>
      <c r="R637" s="117" t="s">
        <v>541</v>
      </c>
      <c r="S637" s="117">
        <v>0</v>
      </c>
      <c r="T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1055</v>
      </c>
      <c r="P644" s="66" t="s">
        <v>1056</v>
      </c>
      <c r="Q644" s="66" t="s">
        <v>1057</v>
      </c>
      <c r="R644" s="66" t="s">
        <v>1059</v>
      </c>
      <c r="S644" s="66" t="s">
        <v>1061</v>
      </c>
      <c r="T644" s="66" t="s">
        <v>1063</v>
      </c>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1062</v>
      </c>
      <c r="T645" s="70" t="s">
        <v>1062</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212</v>
      </c>
      <c r="K646" s="201" t="str">
        <f t="shared" ref="K646:K660" si="33">IF(OR(COUNTIF(L646:T646,"未確認")&gt;0,COUNTIF(L646:T646,"*")&gt;0),"※","")</f>
        <v>※</v>
      </c>
      <c r="L646" s="117">
        <v>24</v>
      </c>
      <c r="M646" s="117">
        <v>16</v>
      </c>
      <c r="N646" s="117">
        <v>20</v>
      </c>
      <c r="O646" s="117">
        <v>18</v>
      </c>
      <c r="P646" s="117">
        <v>69</v>
      </c>
      <c r="Q646" s="117">
        <v>44</v>
      </c>
      <c r="R646" s="117">
        <v>21</v>
      </c>
      <c r="S646" s="117" t="s">
        <v>541</v>
      </c>
      <c r="T646" s="117" t="s">
        <v>541</v>
      </c>
    </row>
    <row r="647" spans="1:22" s="118" customFormat="1" ht="69.95" customHeight="1">
      <c r="A647" s="252" t="s">
        <v>926</v>
      </c>
      <c r="B647" s="84"/>
      <c r="C647" s="188"/>
      <c r="D647" s="221"/>
      <c r="E647" s="319" t="s">
        <v>938</v>
      </c>
      <c r="F647" s="320"/>
      <c r="G647" s="320"/>
      <c r="H647" s="321"/>
      <c r="I647" s="122" t="s">
        <v>452</v>
      </c>
      <c r="J647" s="116">
        <f t="shared" si="32"/>
        <v>15</v>
      </c>
      <c r="K647" s="201" t="str">
        <f t="shared" si="33"/>
        <v>※</v>
      </c>
      <c r="L647" s="117">
        <v>0</v>
      </c>
      <c r="M647" s="117" t="s">
        <v>541</v>
      </c>
      <c r="N647" s="117" t="s">
        <v>541</v>
      </c>
      <c r="O647" s="117" t="s">
        <v>541</v>
      </c>
      <c r="P647" s="117">
        <v>0</v>
      </c>
      <c r="Q647" s="117">
        <v>15</v>
      </c>
      <c r="R647" s="117">
        <v>0</v>
      </c>
      <c r="S647" s="117" t="s">
        <v>541</v>
      </c>
      <c r="T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t="s">
        <v>541</v>
      </c>
      <c r="O648" s="117" t="s">
        <v>541</v>
      </c>
      <c r="P648" s="117" t="s">
        <v>541</v>
      </c>
      <c r="Q648" s="117" t="s">
        <v>541</v>
      </c>
      <c r="R648" s="117" t="s">
        <v>541</v>
      </c>
      <c r="S648" s="117">
        <v>0</v>
      </c>
      <c r="T648" s="117">
        <v>0</v>
      </c>
    </row>
    <row r="649" spans="1:22" s="118" customFormat="1" ht="69.95" customHeight="1">
      <c r="A649" s="252" t="s">
        <v>928</v>
      </c>
      <c r="B649" s="84"/>
      <c r="C649" s="295"/>
      <c r="D649" s="297"/>
      <c r="E649" s="319" t="s">
        <v>940</v>
      </c>
      <c r="F649" s="320"/>
      <c r="G649" s="320"/>
      <c r="H649" s="321"/>
      <c r="I649" s="122" t="s">
        <v>456</v>
      </c>
      <c r="J649" s="116">
        <f t="shared" si="32"/>
        <v>69</v>
      </c>
      <c r="K649" s="201" t="str">
        <f t="shared" si="33"/>
        <v>※</v>
      </c>
      <c r="L649" s="117">
        <v>18</v>
      </c>
      <c r="M649" s="117">
        <v>14</v>
      </c>
      <c r="N649" s="117">
        <v>12</v>
      </c>
      <c r="O649" s="117" t="s">
        <v>541</v>
      </c>
      <c r="P649" s="117" t="s">
        <v>541</v>
      </c>
      <c r="Q649" s="117">
        <v>25</v>
      </c>
      <c r="R649" s="117">
        <v>0</v>
      </c>
      <c r="S649" s="117" t="s">
        <v>541</v>
      </c>
      <c r="T649" s="117" t="s">
        <v>541</v>
      </c>
    </row>
    <row r="650" spans="1:22" s="118" customFormat="1" ht="84" customHeight="1">
      <c r="A650" s="252" t="s">
        <v>929</v>
      </c>
      <c r="B650" s="84"/>
      <c r="C650" s="295"/>
      <c r="D650" s="297"/>
      <c r="E650" s="319" t="s">
        <v>941</v>
      </c>
      <c r="F650" s="320"/>
      <c r="G650" s="320"/>
      <c r="H650" s="321"/>
      <c r="I650" s="122" t="s">
        <v>458</v>
      </c>
      <c r="J650" s="116">
        <f t="shared" si="32"/>
        <v>74</v>
      </c>
      <c r="K650" s="201" t="str">
        <f t="shared" si="33"/>
        <v>※</v>
      </c>
      <c r="L650" s="117">
        <v>0</v>
      </c>
      <c r="M650" s="117" t="s">
        <v>541</v>
      </c>
      <c r="N650" s="117" t="s">
        <v>541</v>
      </c>
      <c r="O650" s="117">
        <v>10</v>
      </c>
      <c r="P650" s="117">
        <v>64</v>
      </c>
      <c r="Q650" s="117">
        <v>0</v>
      </c>
      <c r="R650" s="117">
        <v>0</v>
      </c>
      <c r="S650" s="117">
        <v>0</v>
      </c>
      <c r="T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20</v>
      </c>
      <c r="K653" s="201" t="str">
        <f t="shared" si="33"/>
        <v>※</v>
      </c>
      <c r="L653" s="117" t="s">
        <v>541</v>
      </c>
      <c r="M653" s="117">
        <v>0</v>
      </c>
      <c r="N653" s="117" t="s">
        <v>541</v>
      </c>
      <c r="O653" s="117">
        <v>0</v>
      </c>
      <c r="P653" s="117">
        <v>0</v>
      </c>
      <c r="Q653" s="117" t="s">
        <v>541</v>
      </c>
      <c r="R653" s="117">
        <v>20</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172</v>
      </c>
      <c r="K655" s="201" t="str">
        <f t="shared" si="33"/>
        <v>※</v>
      </c>
      <c r="L655" s="117">
        <v>22</v>
      </c>
      <c r="M655" s="117">
        <v>16</v>
      </c>
      <c r="N655" s="117">
        <v>17</v>
      </c>
      <c r="O655" s="117">
        <v>16</v>
      </c>
      <c r="P655" s="117">
        <v>65</v>
      </c>
      <c r="Q655" s="117">
        <v>36</v>
      </c>
      <c r="R655" s="117">
        <v>0</v>
      </c>
      <c r="S655" s="117" t="s">
        <v>541</v>
      </c>
      <c r="T655" s="117" t="s">
        <v>541</v>
      </c>
    </row>
    <row r="656" spans="1:22" s="118" customFormat="1" ht="72" customHeight="1">
      <c r="A656" s="252" t="s">
        <v>935</v>
      </c>
      <c r="B656" s="84"/>
      <c r="C656" s="316" t="s">
        <v>977</v>
      </c>
      <c r="D656" s="317"/>
      <c r="E656" s="317"/>
      <c r="F656" s="317"/>
      <c r="G656" s="317"/>
      <c r="H656" s="318"/>
      <c r="I656" s="138" t="s">
        <v>1033</v>
      </c>
      <c r="J656" s="116" t="str">
        <f t="shared" si="32"/>
        <v>*</v>
      </c>
      <c r="K656" s="201" t="str">
        <f t="shared" si="33"/>
        <v>※</v>
      </c>
      <c r="L656" s="117">
        <v>0</v>
      </c>
      <c r="M656" s="117">
        <v>0</v>
      </c>
      <c r="N656" s="117">
        <v>0</v>
      </c>
      <c r="O656" s="117">
        <v>0</v>
      </c>
      <c r="P656" s="117">
        <v>0</v>
      </c>
      <c r="Q656" s="117">
        <v>0</v>
      </c>
      <c r="R656" s="117">
        <v>0</v>
      </c>
      <c r="S656" s="117">
        <v>0</v>
      </c>
      <c r="T656" s="117" t="s">
        <v>541</v>
      </c>
    </row>
    <row r="657" spans="1:22" s="118" customFormat="1" ht="69.95" customHeight="1">
      <c r="A657" s="252" t="s">
        <v>936</v>
      </c>
      <c r="B657" s="84"/>
      <c r="C657" s="319" t="s">
        <v>469</v>
      </c>
      <c r="D657" s="320"/>
      <c r="E657" s="320"/>
      <c r="F657" s="320"/>
      <c r="G657" s="320"/>
      <c r="H657" s="321"/>
      <c r="I657" s="122" t="s">
        <v>470</v>
      </c>
      <c r="J657" s="116">
        <f t="shared" si="32"/>
        <v>155</v>
      </c>
      <c r="K657" s="201" t="str">
        <f t="shared" si="33"/>
        <v>※</v>
      </c>
      <c r="L657" s="117">
        <v>19</v>
      </c>
      <c r="M657" s="117">
        <v>15</v>
      </c>
      <c r="N657" s="117">
        <v>15</v>
      </c>
      <c r="O657" s="117">
        <v>15</v>
      </c>
      <c r="P657" s="117">
        <v>61</v>
      </c>
      <c r="Q657" s="117">
        <v>30</v>
      </c>
      <c r="R657" s="117">
        <v>0</v>
      </c>
      <c r="S657" s="117" t="s">
        <v>541</v>
      </c>
      <c r="T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v>0</v>
      </c>
      <c r="Q658" s="117" t="s">
        <v>541</v>
      </c>
      <c r="R658" s="117">
        <v>0</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1055</v>
      </c>
      <c r="P665" s="66" t="s">
        <v>1056</v>
      </c>
      <c r="Q665" s="66" t="s">
        <v>1057</v>
      </c>
      <c r="R665" s="66" t="s">
        <v>1059</v>
      </c>
      <c r="S665" s="66" t="s">
        <v>1061</v>
      </c>
      <c r="T665" s="66" t="s">
        <v>1063</v>
      </c>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1062</v>
      </c>
      <c r="T666" s="70" t="s">
        <v>1062</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1055</v>
      </c>
      <c r="P681" s="66" t="s">
        <v>1056</v>
      </c>
      <c r="Q681" s="66" t="s">
        <v>1057</v>
      </c>
      <c r="R681" s="66" t="s">
        <v>1059</v>
      </c>
      <c r="S681" s="66" t="s">
        <v>1061</v>
      </c>
      <c r="T681" s="66" t="s">
        <v>1063</v>
      </c>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1062</v>
      </c>
      <c r="T682" s="70" t="s">
        <v>1062</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t="str">
        <f>IF(SUM(L684:T684)=0,IF(COUNTIF(L684:T684,"未確認")&gt;0,"未確認",IF(COUNTIF(L684:T684,"~*")&gt;0,"*",SUM(L684:T684))),SUM(L684:T684))</f>
        <v>*</v>
      </c>
      <c r="K684" s="201" t="str">
        <f>IF(OR(COUNTIF(L684:T684,"未確認")&gt;0,COUNTIF(L684:T684,"*")&gt;0),"※","")</f>
        <v>※</v>
      </c>
      <c r="L684" s="117">
        <v>0</v>
      </c>
      <c r="M684" s="117" t="s">
        <v>541</v>
      </c>
      <c r="N684" s="117">
        <v>0</v>
      </c>
      <c r="O684" s="117">
        <v>0</v>
      </c>
      <c r="P684" s="117">
        <v>0</v>
      </c>
      <c r="Q684" s="117">
        <v>0</v>
      </c>
      <c r="R684" s="117">
        <v>0</v>
      </c>
      <c r="S684" s="117" t="s">
        <v>541</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1055</v>
      </c>
      <c r="P691" s="66" t="s">
        <v>1056</v>
      </c>
      <c r="Q691" s="66" t="s">
        <v>1057</v>
      </c>
      <c r="R691" s="66" t="s">
        <v>1059</v>
      </c>
      <c r="S691" s="66" t="s">
        <v>1061</v>
      </c>
      <c r="T691" s="66" t="s">
        <v>1063</v>
      </c>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1062</v>
      </c>
      <c r="T692" s="70" t="s">
        <v>1062</v>
      </c>
      <c r="U692" s="8"/>
      <c r="V692" s="8"/>
    </row>
    <row r="693" spans="1:22" s="118" customFormat="1" ht="56.1" customHeight="1">
      <c r="A693" s="252" t="s">
        <v>963</v>
      </c>
      <c r="B693" s="115"/>
      <c r="C693" s="319" t="s">
        <v>503</v>
      </c>
      <c r="D693" s="320"/>
      <c r="E693" s="320"/>
      <c r="F693" s="320"/>
      <c r="G693" s="320"/>
      <c r="H693" s="321"/>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1055</v>
      </c>
      <c r="P704" s="66" t="s">
        <v>1056</v>
      </c>
      <c r="Q704" s="66" t="s">
        <v>1057</v>
      </c>
      <c r="R704" s="66" t="s">
        <v>1059</v>
      </c>
      <c r="S704" s="66" t="s">
        <v>1061</v>
      </c>
      <c r="T704" s="66" t="s">
        <v>1063</v>
      </c>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1062</v>
      </c>
      <c r="T705" s="70" t="s">
        <v>1062</v>
      </c>
      <c r="U705" s="8"/>
      <c r="V705" s="8"/>
    </row>
    <row r="706" spans="1:23" s="118" customFormat="1" ht="56.1" customHeight="1">
      <c r="A706" s="252" t="s">
        <v>968</v>
      </c>
      <c r="B706" s="115"/>
      <c r="C706" s="319" t="s">
        <v>514</v>
      </c>
      <c r="D706" s="320"/>
      <c r="E706" s="320"/>
      <c r="F706" s="320"/>
      <c r="G706" s="320"/>
      <c r="H706" s="321"/>
      <c r="I706" s="122" t="s">
        <v>515</v>
      </c>
      <c r="J706" s="116" t="str">
        <f>IF(SUM(L706:T706)=0,IF(COUNTIF(L706:T706,"未確認")&gt;0,"未確認",IF(COUNTIF(L706:T706,"~*")&gt;0,"*",SUM(L706:T706))),SUM(L706:T706))</f>
        <v>*</v>
      </c>
      <c r="K706" s="201" t="str">
        <f>IF(OR(COUNTIF(L706:T706,"未確認")&gt;0,COUNTIF(L706:T706,"*")&gt;0),"※","")</f>
        <v>※</v>
      </c>
      <c r="L706" s="117" t="s">
        <v>541</v>
      </c>
      <c r="M706" s="117" t="s">
        <v>541</v>
      </c>
      <c r="N706" s="117">
        <v>0</v>
      </c>
      <c r="O706" s="117">
        <v>0</v>
      </c>
      <c r="P706" s="117" t="s">
        <v>541</v>
      </c>
      <c r="Q706" s="117">
        <v>0</v>
      </c>
      <c r="R706" s="117" t="s">
        <v>541</v>
      </c>
      <c r="S706" s="117">
        <v>0</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14DB5F-7BC1-4F7A-8346-61211BB0ABD3}"/>
    <hyperlink ref="J71:L71" location="病院!B464" display="・手術の状況" xr:uid="{36D94021-B417-4664-BBF7-21C1AD819750}"/>
    <hyperlink ref="J72:L72" location="病院!B500" display="・がん、脳卒中、心筋梗塞、分娩、精神医療への対応状況" xr:uid="{4EBAA850-E305-46C7-A983-625B771065BF}"/>
    <hyperlink ref="J73:L73" location="病院!B541" display="・重症患者への対応状況" xr:uid="{9B261C69-38F8-4616-BB82-5DC82F56D126}"/>
    <hyperlink ref="J74:L74" location="病院!B586" display="・救急医療の実施状況" xr:uid="{9AFED8B9-9619-4596-AB14-84798BDB1762}"/>
    <hyperlink ref="J75:L75" location="病院!B609" display="・急性期後の支援、在宅復帰の支援の状況" xr:uid="{647C5732-73DD-4583-8C49-B349BF05CE63}"/>
    <hyperlink ref="J76:L76" location="病院!B627" display="・全身管理の状況" xr:uid="{6A53FCDA-12FF-4638-BF4A-6085DB2BEFB1}"/>
    <hyperlink ref="J78:L78" location="病院!B679" display="・長期療養患者の受入状況" xr:uid="{31F451EA-0E08-4E02-9F00-3B837F6BA18A}"/>
    <hyperlink ref="J77:L77" location="病院!B642" display="・リハビリテーションの実施状況" xr:uid="{56A6CA02-3D9D-49B0-9C8A-7898D6C5388D}"/>
    <hyperlink ref="J79:L79" location="病院!B689" display="・重度の障害児等の受入状況" xr:uid="{0B2237AA-2B43-4B3A-80F3-AC3B3181D0C5}"/>
    <hyperlink ref="J80:L80" location="病院!B702" display="・医科歯科の連携状況" xr:uid="{5DD34268-3820-4D9E-8BC1-F555B19A17B5}"/>
    <hyperlink ref="M71:N71" location="'病院(H30案)'!B448" display="・手術の状況" xr:uid="{10F434F2-6367-4187-948F-7CEA16CB1C30}"/>
    <hyperlink ref="M72:N72" location="'病院(H30案)'!B484" display="・がん、脳卒中、心筋梗塞、分娩、精神医療への対応状況" xr:uid="{92BAE7DF-2696-40F7-B0CA-F51272CCB6A1}"/>
    <hyperlink ref="M73:N73" location="'病院(H30案)'!B525" display="・重症患者への対応状況" xr:uid="{5A996DF7-C87D-466E-AFC7-D7AFF953CCFA}"/>
    <hyperlink ref="M74:N74" location="'病院(H30案)'!B570" display="・救急医療の実施状況" xr:uid="{E77FE88A-7237-4BF8-BE5D-FFBD7F1062E7}"/>
    <hyperlink ref="M75:N75" location="'病院(H30案)'!B593" display="・急性期後の支援、在宅復帰の支援の状況" xr:uid="{F2F438F8-EBE7-4E3E-A1D5-78F40318C7B8}"/>
    <hyperlink ref="C71:G71" location="病院!B87" display="・設置主体" xr:uid="{8D14405A-7509-42D1-B8FB-E32B433F8315}"/>
    <hyperlink ref="C72:G72" location="病院!B95" display="・病床の状況" xr:uid="{05F2A1A1-DE03-4E06-BBE2-83F813F8FF87}"/>
    <hyperlink ref="C73:G73" location="病院!B116" display="・診療科" xr:uid="{E6DFD83D-F39B-4963-8208-BE8720B44FEC}"/>
    <hyperlink ref="C74:G74" location="病院!B127" display="・入院基本料・特定入院料及び届出病床数" xr:uid="{0DD462A9-0CF6-47CA-A644-C160C8E8733B}"/>
    <hyperlink ref="C75:G75" location="病院!B141" display="・算定する入院基本用・特定入院料等の状況" xr:uid="{CF528282-5DEE-4BE4-9F37-FEFCECF544F9}"/>
    <hyperlink ref="C76:G76" location="病院!B224" display="・DPC医療機関群の種類" xr:uid="{5F9FD432-EBA0-4EBE-99CF-4F727FA29B79}"/>
    <hyperlink ref="C77:G77" location="病院!B232" display="・救急告示病院、二次救急医療施設、三次救急医療施設の告示・認定の有無" xr:uid="{8337F200-A720-4AED-860A-8B66CBF07073}"/>
    <hyperlink ref="C78:F78" location="病院!B242" display="・承認の有無" xr:uid="{E365B10D-83A4-4016-A07C-AE538AF32074}"/>
    <hyperlink ref="C79:F79" location="病院!B251" display="・診療報酬の届出の有無" xr:uid="{69AA58A5-AB65-4DB9-9693-C9BE64B0B751}"/>
    <hyperlink ref="C80:F80" location="病院!B261" display="・職員数の状況" xr:uid="{824C9A0B-D2DD-4CA3-8AE9-8703DC00FBF8}"/>
    <hyperlink ref="C81:F81" location="病院!B320" display="・退院調整部門の設置状況" xr:uid="{CF999758-4CB9-4990-B42D-56C99AEC7A8A}"/>
    <hyperlink ref="C82:F82" location="病院!B340" display="・医療機器の台数" xr:uid="{01B5DE6E-38DC-4D06-BBD4-9BDF63EF7738}"/>
    <hyperlink ref="C83:G83" location="病院!B365" display="・過去1年間の間に病棟の再編・見直しがあった場合の報告対象期間" xr:uid="{AEE65290-98D2-49BB-A57C-F684606E68F2}"/>
    <hyperlink ref="H71:I71" location="病院!B388" display="・入院患者の状況（年間）" xr:uid="{0D09F16D-A4D7-4A37-A8AE-0007C6B42BF1}"/>
    <hyperlink ref="H72:I72" location="病院!B401" display="・入院患者の状況（年間／入棟前の場所・退棟先の場所の状況）" xr:uid="{06C3617B-E43A-48D9-B195-1B9CA68285A8}"/>
    <hyperlink ref="H73:I73" location="病院!B426" display="・退院後に在宅医療を必要とする患者の状況" xr:uid="{8FCFBD51-F029-4D80-9C16-1CE093506E00}"/>
    <hyperlink ref="H74:I74" location="病院!B438" display="・看取りを行った患者数" xr:uid="{C73A5059-C379-44E8-9644-BA23EC64E12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2019-11-15T06:24:54Z</dcterms:modified>
</cp:coreProperties>
</file>