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86A4D929-2A4F-43CB-8820-4DD4F681FB5B}"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<sst xmlns="http://schemas.openxmlformats.org/spreadsheetml/2006/main" count="3214" uniqueCount="1049">
  <si>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</si>
  <si>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</si>
  <si>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</si>
  <si>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</si>
  <si>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</si>
  <si>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</si>
  <si>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</si>
  <si>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</si>
  <si>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</si>
  <si>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</si>
  <si>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</si>
  <si>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</si>
  <si>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</si>
  <si>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</si>
  <si>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</si>
  <si>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</si>
  <si>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</si>
  <si>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</si>
  <si>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</si>
  <si>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</si>
  <si>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</si>
  <si>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</si>
  <si>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</si>
  <si>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</si>
  <si>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</si>
  <si>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</si>
  <si>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</si>
  <si>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</si>
  <si>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</si>
  <si>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</si>
  <si>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</si>
  <si>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</si>
  <si>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</si>
  <si>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</si>
  <si>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</si>
  <si>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</si>
  <si>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</si>
  <si>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</si>
  <si>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</si>
  <si>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</si>
  <si>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</si>
  <si>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</si>
  <si>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</si>
  <si>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</si>
  <si>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</si>
  <si>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</si>
  <si>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</si>
  <si>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</si>
  <si>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</si>
  <si>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</si>
  <si>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</si>
  <si>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</si>
  <si>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</si>
  <si>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</si>
  <si>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</si>
  <si>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</si>
  <si>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</si>
  <si>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</si>
  <si>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</si>
  <si>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</si>
  <si>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</si>
  <si>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</si>
  <si>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</si>
  <si>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</si>
  <si>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</si>
  <si>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</si>
  <si>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</si>
  <si>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</si>
  <si>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</si>
  <si>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</si>
  <si>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</si>
  <si>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</si>
  <si>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</si>
  <si>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</si>
  <si>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</si>
  <si>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</si>
  <si>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</si>
  <si>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</si>
  <si>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</si>
  <si>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</si>
  <si>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</si>
  <si>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</si>
  <si>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</si>
  <si>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</si>
  <si>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</si>
  <si>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</si>
  <si>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</si>
  <si>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</si>
  <si>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</si>
  <si>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</si>
  <si>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</si>
  <si>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</si>
  <si>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</si>
  <si>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</si>
  <si>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</si>
  <si>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</si>
  <si>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</si>
  <si>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</si>
  <si>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</si>
  <si>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</si>
  <si>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</si>
  <si>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</si>
  <si>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</si>
  <si>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</si>
  <si>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</si>
  <si>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</si>
  <si>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</si>
  <si>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</si>
  <si>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</si>
  <si>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</si>
  <si>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</si>
  <si>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</si>
  <si>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</si>
  <si>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</si>
  <si>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</si>
  <si>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</si>
  <si>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</si>
  <si>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</si>
  <si>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</si>
  <si>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</si>
  <si>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</si>
  <si>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</si>
  <si>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</si>
  <si>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</si>
  <si>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</si>
  <si>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</si>
  <si>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</si>
  <si>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</si>
  <si>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</si>
  <si>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</si>
  <si>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</si>
  <si>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</si>
  <si>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</si>
  <si>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</si>
  <si>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</si>
  <si>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</si>
  <si>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</si>
  <si>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</si>
  <si>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</si>
  <si>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</si>
  <si>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</si>
  <si>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</si>
  <si>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</si>
  <si>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</si>
  <si>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</si>
  <si>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</si>
  <si>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</si>
  <si>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</si>
  <si>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</si>
  <si>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</si>
  <si>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</si>
  <si>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</si>
  <si>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</si>
  <si>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</si>
  <si>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</si>
  <si>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</si>
  <si>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</si>
  <si>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</si>
  <si>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</si>
  <si>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</si>
  <si>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</si>
  <si>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</si>
  <si>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</si>
  <si>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</si>
  <si>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</si>
  <si>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</si>
  <si>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</si>
  <si>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</si>
  <si>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</si>
  <si>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</si>
  <si>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</si>
  <si>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</si>
  <si>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</si>
  <si>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</si>
  <si>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</si>
  <si>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</si>
  <si>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</si>
  <si>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</si>
  <si>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</si>
  <si>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</si>
  <si>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</si>
  <si>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</si>
  <si>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</si>
  <si>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</si>
  <si>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</si>
  <si>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</si>
  <si>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</si>
  <si>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</si>
  <si>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</si>
  <si>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</si>
  <si>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</si>
  <si>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</si>
  <si>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</si>
  <si>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</si>
  <si>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</si>
  <si>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</si>
  <si>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</si>
  <si>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</si>
  <si>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</si>
  <si>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</si>
  <si>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</si>
  <si>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</si>
  <si>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</si>
  <si>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</si>
  <si>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</si>
  <si>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</si>
  <si>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</si>
  <si>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</si>
  <si>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</si>
  <si>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</si>
  <si>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</si>
  <si>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</si>
  <si>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</si>
  <si>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</si>
  <si>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</si>
  <si>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</si>
  <si>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</si>
  <si>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</si>
  <si>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</si>
  <si>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</si>
  <si>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</si>
  <si>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</si>
  <si>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</si>
  <si>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</si>
  <si>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</si>
  <si>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</si>
  <si>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</si>
  <si>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</si>
  <si>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</si>
  <si>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</si>
  <si>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</si>
  <si>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</si>
  <si>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</si>
  <si>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</si>
  <si>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</si>
  <si>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</si>
  <si>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</si>
  <si>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</si>
  <si>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</si>
  <si>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</si>
  <si>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</si>
  <si>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</si>
  <si>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</si>
  <si>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</si>
  <si>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</si>
  <si>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</si>
  <si>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</si>
  <si>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</si>
  <si>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</si>
  <si>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</si>
  <si>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</si>
  <si>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</si>
  <si>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</si>
  <si>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</si>
  <si>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</si>
  <si>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</si>
  <si>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</si>
  <si>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</si>
  <si>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</si>
  <si>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</si>
  <si>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</si>
  <si>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</si>
  <si>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</si>
  <si>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</si>
  <si>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</si>
  <si>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</si>
  <si>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</si>
  <si>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</si>
  <si>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</si>
  <si>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</si>
  <si>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</si>
  <si>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</si>
  <si>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</si>
  <si>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</si>
  <si>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</si>
  <si>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</si>
  <si>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</si>
  <si>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</si>
  <si>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</si>
  <si>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</si>
  <si>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</si>
  <si>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</si>
  <si>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</si>
  <si>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</si>
  <si>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</si>
  <si>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</si>
  <si>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</si>
  <si>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</si>
  <si>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</si>
  <si>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</si>
  <si>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</si>
  <si>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</si>
  <si>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</si>
  <si>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</si>
  <si>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</si>
  <si>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</si>
  <si>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</si>
  <si>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</si>
  <si>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</si>
  <si>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</si>
  <si>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</si>
  <si>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</si>
  <si>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</si>
  <si>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</si>
  <si>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</si>
  <si>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</si>
  <si>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</si>
  <si>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</si>
  <si>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</si>
  <si>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</si>
  <si>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</si>
  <si>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</si>
  <si>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</si>
  <si>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</si>
  <si>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</si>
  <si>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</si>
  <si>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</si>
  <si>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</si>
  <si>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</si>
  <si>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</si>
  <si>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</si>
  <si>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</si>
  <si>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</si>
  <si>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</si>
  <si>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</si>
  <si>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</si>
  <si>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</si>
  <si>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</si>
  <si>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</si>
  <si>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</si>
  <si>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</si>
  <si>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</si>
  <si>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</si>
  <si>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</si>
  <si>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</si>
  <si>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</si>
  <si>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</si>
  <si>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</si>
  <si>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</si>
  <si>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</si>
  <si>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</si>
  <si>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</si>
  <si>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</si>
  <si>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</si>
  <si>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</si>
  <si>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</si>
  <si>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</si>
  <si>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</si>
  <si>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</si>
  <si>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</si>
  <si>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</si>
  <si>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</si>
  <si>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</si>
  <si>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</si>
  <si>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</si>
  <si>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</si>
  <si>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</si>
  <si>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</si>
  <si>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</si>
  <si>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</si>
  <si>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</si>
  <si>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</si>
  <si>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</si>
  <si>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</si>
  <si>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</si>
  <si>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</si>
  <si>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</si>
  <si>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</si>
  <si>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</si>
  <si>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</si>
  <si>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</si>
  <si>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</si>
  <si>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</si>
  <si>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</si>
  <si>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</si>
  <si>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</si>
  <si>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</si>
  <si>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</si>
  <si>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</si>
  <si>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</si>
  <si>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</si>
  <si>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</si>
  <si>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</si>
  <si>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</si>
  <si>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</si>
  <si>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</si>
  <si>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</si>
  <si>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</si>
  <si>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</si>
  <si>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</si>
  <si>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</si>
  <si>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</si>
  <si>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</si>
  <si>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</si>
  <si>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</si>
  <si>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</si>
  <si>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</si>
  <si>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</si>
  <si>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</si>
  <si>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</si>
  <si>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</si>
  <si>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</si>
  <si>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</si>
  <si>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</si>
  <si>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</si>
  <si>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</si>
  <si>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</si>
  <si>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</si>
  <si>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</si>
  <si>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</si>
  <si>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</si>
  <si>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</si>
  <si>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</si>
  <si>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</si>
  <si>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</si>
  <si>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</si>
  <si>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</si>
  <si>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</si>
  <si>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</si>
  <si>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</si>
  <si>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</si>
  <si>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</si>
  <si>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</si>
  <si>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</si>
  <si>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</si>
  <si>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</si>
  <si>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</si>
  <si>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</si>
  <si>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</si>
  <si>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</si>
  <si>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</si>
  <si>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</si>
  <si>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</si>
  <si>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</si>
  <si>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</si>
  <si>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</si>
  <si>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</si>
  <si>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</si>
  <si>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</si>
  <si>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</si>
  <si>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</si>
  <si>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</si>
  <si>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</si>
  <si>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</si>
  <si>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</si>
  <si>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</si>
  <si>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</si>
  <si>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</si>
  <si>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</si>
  <si>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</si>
  <si>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</si>
  <si>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</si>
  <si>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</si>
  <si>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</si>
  <si>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</si>
  <si>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</si>
  <si>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</si>
  <si>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</si>
  <si>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</si>
  <si>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</si>
  <si>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</si>
  <si>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</si>
  <si>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</si>
  <si>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</si>
  <si>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</si>
  <si>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</si>
  <si>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</si>
  <si>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</si>
  <si>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</si>
  <si>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</si>
  <si>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</si>
  <si>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</si>
  <si>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</si>
  <si>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</si>
  <si>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</si>
  <si>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</si>
  <si>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</si>
  <si>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</si>
  <si>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</si>
  <si>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</si>
  <si>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</si>
  <si>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</si>
  <si>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</si>
  <si>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</si>
  <si>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</si>
  <si>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</si>
  <si>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</si>
  <si>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</si>
  <si>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</si>
  <si>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</si>
  <si>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</si>
  <si>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</si>
  <si>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</si>
  <si>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</si>
  <si>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</si>
  <si>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</si>
  <si>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</si>
  <si>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</si>
  <si>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</si>
  <si>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</si>
  <si>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</si>
  <si>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</si>
  <si>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</si>
  <si>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</si>
  <si>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</si>
  <si>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</si>
  <si>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</si>
  <si>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</si>
  <si>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</si>
  <si>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</si>
  <si>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</si>
  <si>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</si>
  <si>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</si>
  <si>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</si>
  <si>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</si>
  <si>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</si>
  <si>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</si>
  <si>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</si>
  <si>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</si>
  <si>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</si>
  <si>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</si>
  <si>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</si>
  <si>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</si>
  <si>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</si>
  <si>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</si>
  <si>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</si>
  <si>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</si>
  <si>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</si>
  <si>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</si>
  <si>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</si>
  <si>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</si>
  <si>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</si>
  <si>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</si>
  <si>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</si>
  <si>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</si>
  <si>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</si>
  <si>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</si>
  <si>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</si>
  <si>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</si>
  <si>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</si>
  <si>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</si>
  <si>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</si>
  <si>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</si>
  <si>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</si>
  <si>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</si>
  <si>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</si>
  <si>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</si>
  <si>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</si>
  <si>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</si>
  <si>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</si>
  <si>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</si>
  <si>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</si>
  <si>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</si>
  <si>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</si>
  <si>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</si>
  <si>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</si>
  <si>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</si>
  <si>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</si>
  <si>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</si>
  <si>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</si>
  <si>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</si>
  <si>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</si>
  <si>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</si>
  <si>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</si>
  <si>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</si>
  <si>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</si>
  <si>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</si>
  <si>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</si>
  <si>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</si>
  <si>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</si>
  <si>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</si>
  <si>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</si>
  <si>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</si>
  <si>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</si>
  <si>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</si>
  <si>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</si>
  <si>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</si>
  <si>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</si>
  <si>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</si>
  <si>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</si>
  <si>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</si>
  <si>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</si>
  <si>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</si>
  <si>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</si>
  <si>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</si>
  <si>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</si>
  <si>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</si>
  <si>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</si>
  <si>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</si>
  <si>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</si>
  <si>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</si>
  <si>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</si>
  <si>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</si>
  <si>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</si>
  <si>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</si>
  <si>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</si>
  <si>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</si>
  <si>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</si>
  <si>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</si>
  <si>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</si>
  <si>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</si>
  <si>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</si>
  <si>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</si>
  <si>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</si>
  <si>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</si>
  <si>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</si>
  <si>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</si>
  <si>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</si>
  <si>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</si>
  <si>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</si>
  <si>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</si>
  <si>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</si>
  <si>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</si>
  <si>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</si>
  <si>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</si>
  <si>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</si>
  <si>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</si>
  <si>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</si>
  <si>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</si>
  <si>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</si>
  <si>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</si>
  <si>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</si>
  <si>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</si>
  <si>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</si>
  <si>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</si>
  <si>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</si>
  <si>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</si>
  <si>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</si>
  <si>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</si>
  <si>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</si>
  <si>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</si>
  <si>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</si>
  <si>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</si>
  <si>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</si>
  <si>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</si>
  <si>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</si>
  <si>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</si>
  <si>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</si>
  <si>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</si>
  <si>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</si>
  <si>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</si>
  <si>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</si>
  <si>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</si>
  <si>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</si>
  <si>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</si>
  <si>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</si>
  <si>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</si>
  <si>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</si>
  <si>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</si>
  <si>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</si>
  <si>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</si>
  <si>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</si>
  <si>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</si>
  <si>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</si>
  <si>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</si>
  <si>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</si>
  <si>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</si>
  <si>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</si>
  <si>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</si>
  <si>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</si>
  <si>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</si>
  <si>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</si>
  <si>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</si>
  <si>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</si>
  <si>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</si>
  <si>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</si>
  <si>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</si>
  <si>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</si>
  <si>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</si>
  <si>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</si>
  <si>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</si>
  <si>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</si>
  <si>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</si>
  <si>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</si>
  <si>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</si>
  <si>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</si>
  <si>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</si>
  <si>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</si>
  <si>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</si>
  <si>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</si>
  <si>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</si>
  <si>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</si>
  <si>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</si>
  <si>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</si>
  <si>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</si>
  <si>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</si>
  <si>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</si>
  <si>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</si>
  <si>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</si>
  <si>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</si>
  <si>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</si>
  <si>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</si>
  <si>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</si>
  <si>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</si>
  <si>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</si>
  <si>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</si>
  <si>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</si>
  <si>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</si>
  <si>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</si>
  <si>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</si>
  <si>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</si>
  <si>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</si>
  <si>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</si>
  <si>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</si>
  <si>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</si>
  <si>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</si>
  <si>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</si>
  <si>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</si>
  <si>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</si>
  <si>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</si>
  <si>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</si>
  <si>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</si>
  <si>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</si>
  <si>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</si>
  <si>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</si>
  <si>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</si>
  <si>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</si>
  <si>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</si>
  <si>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</si>
  <si>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</si>
  <si>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</si>
  <si>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</si>
  <si>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</si>
  <si>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</si>
  <si>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</si>
  <si>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</si>
  <si>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</si>
  <si>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</si>
  <si>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</si>
  <si>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</si>
  <si>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</si>
  <si>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</si>
  <si>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</si>
  <si>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</si>
  <si>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</si>
  <si>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</si>
  <si>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</si>
  <si>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</si>
  <si>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</si>
  <si>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</si>
  <si>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</si>
  <si>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</si>
  <si>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</si>
  <si>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</si>
  <si>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</si>
  <si>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</si>
  <si>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</si>
  <si>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</si>
  <si>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</si>
  <si>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</si>
  <si>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</si>
  <si>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</si>
  <si>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</si>
  <si>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</si>
  <si>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</si>
  <si>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</si>
  <si>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</si>
  <si>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</si>
  <si>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</si>
  <si>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</si>
  <si>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</si>
  <si>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</si>
  <si>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</si>
  <si>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</si>
  <si>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</si>
  <si>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</si>
  <si>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</si>
  <si>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</si>
  <si>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</si>
  <si>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</si>
  <si>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</si>
  <si>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</si>
  <si>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</si>
  <si>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</si>
  <si>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</si>
  <si>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</si>
  <si>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</si>
  <si>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</si>
  <si>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</si>
  <si>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</si>
  <si>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</si>
  <si>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</si>
  <si>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</si>
  <si>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</si>
  <si>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</si>
  <si>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</si>
  <si>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</si>
  <si>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</si>
  <si>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</si>
  <si>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</si>
  <si>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</si>
  <si>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</si>
  <si>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</si>
  <si>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</si>
  <si>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</si>
  <si>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</si>
  <si>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</si>
  <si>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</si>
  <si>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</si>
  <si>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</si>
  <si>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</si>
  <si>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</si>
  <si>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</si>
  <si>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</si>
  <si>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</si>
  <si>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</si>
  <si>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</si>
  <si>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</si>
  <si>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</si>
  <si>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</si>
  <si>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</si>
  <si>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</si>
  <si>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</si>
  <si>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</si>
  <si>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</si>
  <si>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</si>
  <si>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</si>
  <si>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</si>
  <si>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</si>
  <si>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</si>
  <si>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</si>
  <si>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</si>
  <si>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</si>
  <si>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</si>
  <si>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</si>
  <si>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</si>
  <si>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</si>
  <si>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</si>
  <si>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</si>
  <si>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</si>
  <si>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</si>
  <si>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</si>
  <si>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</si>
  <si>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</si>
  <si>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</si>
  <si>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</si>
  <si>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</si>
  <si>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</si>
  <si>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</si>
  <si>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</si>
  <si>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</si>
  <si>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</si>
  <si>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</si>
  <si>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</si>
  <si>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</si>
  <si>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</si>
  <si>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</si>
  <si>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</si>
  <si>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</si>
  <si>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</si>
  <si>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</si>
  <si>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</si>
  <si>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</si>
  <si>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</si>
  <si>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</si>
  <si>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</si>
  <si>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</si>
  <si>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</si>
  <si>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</si>
  <si>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</si>
  <si>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</si>
  <si>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</si>
  <si>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</si>
  <si>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</si>
  <si>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</si>
  <si>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</si>
  <si>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</si>
  <si>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</si>
  <si>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</si>
  <si>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</si>
  <si>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</si>
  <si>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</si>
  <si>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</si>
  <si>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</si>
  <si>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</si>
  <si>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</si>
  <si>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</si>
  <si>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</si>
  <si>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</si>
  <si>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</si>
  <si>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</si>
  <si>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</si>
  <si>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</si>
  <si>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</si>
  <si>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</si>
  <si>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</si>
  <si>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</si>
  <si>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</si>
  <si>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</si>
  <si>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</si>
  <si>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</si>
  <si>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</si>
  <si>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</si>
  <si>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</si>
  <si>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</si>
  <si>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</si>
  <si>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</si>
  <si>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</si>
  <si>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</si>
  <si>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</si>
  <si>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</si>
  <si>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</si>
  <si>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</si>
  <si>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</si>
  <si>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</si>
  <si>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</si>
  <si>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</si>
  <si>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</si>
  <si>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</si>
  <si>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</si>
  <si>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</si>
  <si>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</si>
  <si>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</si>
  <si>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</si>
  <si>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</si>
  <si>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</si>
  <si>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</si>
  <si>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</si>
  <si>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</si>
  <si>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</si>
  <si>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</si>
  <si>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</si>
  <si>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</si>
  <si>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</si>
  <si>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</si>
  <si>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</si>
  <si>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</si>
  <si>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</si>
  <si>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</si>
  <si>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</si>
  <si>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</si>
  <si>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</si>
  <si>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</si>
  <si>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</si>
  <si>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</si>
  <si>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</si>
  <si>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</si>
  <si>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</si>
  <si>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</si>
  <si>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</si>
  <si>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</si>
  <si>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</si>
  <si>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</si>
  <si>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</si>
  <si>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</si>
  <si>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</si>
  <si>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</si>
  <si>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</si>
  <si>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</si>
  <si>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</si>
  <si>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</si>
  <si>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</si>
  <si>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</si>
  <si>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</si>
  <si>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</si>
  <si>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</si>
  <si>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</si>
  <si>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</si>
  <si>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</si>
  <si>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</si>
  <si>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</si>
  <si>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</si>
  <si>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</si>
  <si>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</si>
  <si>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</si>
  <si>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</si>
  <si>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</si>
  <si>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</si>
  <si>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</si>
  <si>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</si>
  <si>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</si>
  <si>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</si>
  <si>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</si>
  <si>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</si>
  <si>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</si>
  <si>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</si>
  <si>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</si>
  <si>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</si>
  <si>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</si>
  <si>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</si>
  <si>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</si>
  <si>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</si>
  <si>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</si>
  <si>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</si>
  <si>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</si>
  <si>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</si>
  <si>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</si>
  <si>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</si>
  <si>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</si>
  <si>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</si>
  <si>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</si>
  <si>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</si>
  <si>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</si>
  <si>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</si>
  <si>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</si>
  <si>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</si>
  <si>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</si>
  <si>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</si>
  <si>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</si>
  <si>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</si>
  <si>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</si>
  <si>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</si>
  <si>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</si>
  <si>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</si>
  <si>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</si>
  <si>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</si>
  <si>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</si>
  <si>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</si>
  <si>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</si>
  <si>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</si>
  <si>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</si>
  <si>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</si>
  <si>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</si>
  <si>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</si>
  <si>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</si>
  <si>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</si>
  <si>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</si>
  <si>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</si>
  <si>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</si>
  <si>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</si>
  <si>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</si>
  <si>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</si>
  <si>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</si>
  <si>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</si>
  <si>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</si>
  <si>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</si>
  <si>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</si>
  <si>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</si>
  <si>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</si>
  <si>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</si>
  <si>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</si>
  <si>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</si>
  <si>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</si>
  <si>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</si>
  <si>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社会医療法人社団健脳会千葉脳神経外科病院</t>
    <phoneticPr fontId="3"/>
  </si>
  <si>
    <t>〒263-0001 千葉市稲毛区長沼原町４０８</t>
    <phoneticPr fontId="3"/>
  </si>
  <si>
    <t>〇</t>
  </si>
  <si>
    <t>医療法人</t>
  </si>
  <si>
    <t>脳神経外科</t>
  </si>
  <si>
    <t>脳卒中ｹｱﾕﾆｯﾄ入院医療管理料</t>
  </si>
  <si>
    <t>ＤＰＣ標準病院群</t>
  </si>
  <si>
    <t>有</t>
  </si>
  <si>
    <t>看護必要度Ⅰ</t>
    <phoneticPr fontId="3"/>
  </si>
  <si>
    <t>SCU</t>
  </si>
  <si>
    <t>高度急性期機能</t>
  </si>
  <si>
    <t>急性期一般入院料１</t>
  </si>
  <si>
    <t>A</t>
  </si>
  <si>
    <t>急性期機能</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</si>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</sst>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25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1043</v>
      </c>
      <c r="M9" s="282" t="s">
        <v>1046</v>
      </c>
      <c r="N9" s="282" t="s">
        <v>1048</v>
      </c>
    </row>
    <row r="10" spans="1:22" s="21" customFormat="1" ht="34.5" customHeight="1">
      <c r="A10" s="244" t="s">
        <v>606</v>
      </c>
      <c r="B10" s="17"/>
      <c r="C10" s="19"/>
      <c r="D10" s="19"/>
      <c r="E10" s="19"/>
      <c r="F10" s="19"/>
      <c r="G10" s="19"/>
      <c r="H10" s="20"/>
      <c r="I10" s="421" t="s">
        <v>2</v>
      </c>
      <c r="J10" s="421"/>
      <c r="K10" s="421"/>
      <c r="L10" s="25" t="s">
        <v>1036</v>
      </c>
      <c r="M10" s="25"/>
      <c r="N10" s="25"/>
    </row>
    <row r="11" spans="1:22" s="21" customFormat="1" ht="34.5" customHeight="1">
      <c r="A11" s="244" t="s">
        <v>606</v>
      </c>
      <c r="B11" s="24"/>
      <c r="C11" s="19"/>
      <c r="D11" s="19"/>
      <c r="E11" s="19"/>
      <c r="F11" s="19"/>
      <c r="G11" s="19"/>
      <c r="H11" s="20"/>
      <c r="I11" s="421" t="s">
        <v>3</v>
      </c>
      <c r="J11" s="421"/>
      <c r="K11" s="421"/>
      <c r="L11" s="25"/>
      <c r="M11" s="25" t="s">
        <v>1036</v>
      </c>
      <c r="N11" s="25" t="s">
        <v>1036</v>
      </c>
    </row>
    <row r="12" spans="1:22" s="21" customFormat="1" ht="34.5" customHeight="1">
      <c r="A12" s="244" t="s">
        <v>606</v>
      </c>
      <c r="B12" s="24"/>
      <c r="C12" s="19"/>
      <c r="D12" s="19"/>
      <c r="E12" s="19"/>
      <c r="F12" s="19"/>
      <c r="G12" s="19"/>
      <c r="H12" s="20"/>
      <c r="I12" s="421" t="s">
        <v>4</v>
      </c>
      <c r="J12" s="421"/>
      <c r="K12" s="421"/>
      <c r="L12" s="29"/>
      <c r="M12" s="29"/>
      <c r="N12" s="29"/>
    </row>
    <row r="13" spans="1:22" s="21" customFormat="1" ht="34.5" customHeight="1">
      <c r="A13" s="244" t="s">
        <v>606</v>
      </c>
      <c r="B13" s="17"/>
      <c r="C13" s="19"/>
      <c r="D13" s="19"/>
      <c r="E13" s="19"/>
      <c r="F13" s="19"/>
      <c r="G13" s="19"/>
      <c r="H13" s="20"/>
      <c r="I13" s="421" t="s">
        <v>5</v>
      </c>
      <c r="J13" s="421"/>
      <c r="K13" s="421"/>
      <c r="L13" s="28"/>
      <c r="M13" s="28"/>
      <c r="N13" s="28"/>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1043</v>
      </c>
      <c r="M22" s="282" t="s">
        <v>1046</v>
      </c>
      <c r="N22" s="282" t="s">
        <v>1048</v>
      </c>
    </row>
    <row r="23" spans="1:22" s="21" customFormat="1" ht="34.5" customHeight="1">
      <c r="A23" s="244" t="s">
        <v>607</v>
      </c>
      <c r="B23" s="17"/>
      <c r="C23" s="19"/>
      <c r="D23" s="19"/>
      <c r="E23" s="19"/>
      <c r="F23" s="19"/>
      <c r="G23" s="19"/>
      <c r="H23" s="20"/>
      <c r="I23" s="302" t="s">
        <v>2</v>
      </c>
      <c r="J23" s="303"/>
      <c r="K23" s="304"/>
      <c r="L23" s="25" t="s">
        <v>1036</v>
      </c>
      <c r="M23" s="25"/>
      <c r="N23" s="25"/>
    </row>
    <row r="24" spans="1:22" s="21" customFormat="1" ht="34.5" customHeight="1">
      <c r="A24" s="244" t="s">
        <v>607</v>
      </c>
      <c r="B24" s="24"/>
      <c r="C24" s="19"/>
      <c r="D24" s="19"/>
      <c r="E24" s="19"/>
      <c r="F24" s="19"/>
      <c r="G24" s="19"/>
      <c r="H24" s="20"/>
      <c r="I24" s="302" t="s">
        <v>3</v>
      </c>
      <c r="J24" s="303"/>
      <c r="K24" s="304"/>
      <c r="L24" s="25"/>
      <c r="M24" s="25" t="s">
        <v>1036</v>
      </c>
      <c r="N24" s="25" t="s">
        <v>1036</v>
      </c>
    </row>
    <row r="25" spans="1:22" s="21" customFormat="1" ht="34.5" customHeight="1">
      <c r="A25" s="244" t="s">
        <v>607</v>
      </c>
      <c r="B25" s="24"/>
      <c r="C25" s="19"/>
      <c r="D25" s="19"/>
      <c r="E25" s="19"/>
      <c r="F25" s="19"/>
      <c r="G25" s="19"/>
      <c r="H25" s="20"/>
      <c r="I25" s="302" t="s">
        <v>4</v>
      </c>
      <c r="J25" s="303"/>
      <c r="K25" s="304"/>
      <c r="L25" s="29"/>
      <c r="M25" s="29"/>
      <c r="N25" s="29"/>
    </row>
    <row r="26" spans="1:22" s="21" customFormat="1" ht="34.5" customHeight="1">
      <c r="A26" s="244" t="s">
        <v>607</v>
      </c>
      <c r="B26" s="17"/>
      <c r="C26" s="19"/>
      <c r="D26" s="19"/>
      <c r="E26" s="19"/>
      <c r="F26" s="19"/>
      <c r="G26" s="19"/>
      <c r="H26" s="20"/>
      <c r="I26" s="302" t="s">
        <v>5</v>
      </c>
      <c r="J26" s="303"/>
      <c r="K26" s="304"/>
      <c r="L26" s="28"/>
      <c r="M26" s="28"/>
      <c r="N26" s="28"/>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1043</v>
      </c>
      <c r="M35" s="282" t="s">
        <v>1046</v>
      </c>
      <c r="N35" s="282" t="s">
        <v>1048</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1043</v>
      </c>
      <c r="M44" s="282" t="s">
        <v>1046</v>
      </c>
      <c r="N44" s="282" t="s">
        <v>1048</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t="s">
        <v>1036</v>
      </c>
      <c r="M52" s="29" t="s">
        <v>1036</v>
      </c>
      <c r="N52" s="29" t="s">
        <v>1036</v>
      </c>
    </row>
    <row r="53" spans="1:14" s="21" customFormat="1" ht="34.5" customHeight="1">
      <c r="A53" s="278" t="s">
        <v>981</v>
      </c>
      <c r="B53" s="17"/>
      <c r="C53" s="19"/>
      <c r="D53" s="19"/>
      <c r="E53" s="19"/>
      <c r="F53" s="19"/>
      <c r="G53" s="19"/>
      <c r="H53" s="20"/>
      <c r="I53" s="308" t="s">
        <v>982</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c r="A89" s="243"/>
      <c r="B89" s="18"/>
      <c r="C89" s="62"/>
      <c r="D89" s="3"/>
      <c r="E89" s="3"/>
      <c r="F89" s="3"/>
      <c r="G89" s="3"/>
      <c r="H89" s="287"/>
      <c r="I89" s="287"/>
      <c r="J89" s="64" t="s">
        <v>35</v>
      </c>
      <c r="K89" s="65"/>
      <c r="L89" s="262" t="s">
        <v>1043</v>
      </c>
      <c r="M89" s="262" t="s">
        <v>1046</v>
      </c>
      <c r="N89" s="262" t="s">
        <v>1048</v>
      </c>
    </row>
    <row r="90" spans="1:23" s="21" customFormat="1" ht="27">
      <c r="A90" s="243"/>
      <c r="B90" s="1"/>
      <c r="C90" s="3"/>
      <c r="D90" s="3"/>
      <c r="E90" s="3"/>
      <c r="F90" s="3"/>
      <c r="G90" s="3"/>
      <c r="H90" s="287"/>
      <c r="I90" s="67" t="s">
        <v>36</v>
      </c>
      <c r="J90" s="68"/>
      <c r="K90" s="69"/>
      <c r="L90" s="262" t="s">
        <v>1044</v>
      </c>
      <c r="M90" s="262" t="s">
        <v>1047</v>
      </c>
      <c r="N90" s="262" t="s">
        <v>1047</v>
      </c>
    </row>
    <row r="91" spans="1:23" s="21" customFormat="1" ht="54" customHeight="1">
      <c r="A91" s="244" t="s">
        <v>609</v>
      </c>
      <c r="B91" s="1"/>
      <c r="C91" s="319" t="s">
        <v>37</v>
      </c>
      <c r="D91" s="320"/>
      <c r="E91" s="320"/>
      <c r="F91" s="320"/>
      <c r="G91" s="320"/>
      <c r="H91" s="321"/>
      <c r="I91" s="294" t="s">
        <v>38</v>
      </c>
      <c r="J91" s="260" t="s">
        <v>1037</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1043</v>
      </c>
      <c r="M97" s="66" t="s">
        <v>1046</v>
      </c>
      <c r="N97" s="66" t="s">
        <v>1048</v>
      </c>
      <c r="O97" s="8"/>
      <c r="P97" s="8"/>
      <c r="Q97" s="8"/>
      <c r="R97" s="8"/>
      <c r="S97" s="8"/>
      <c r="T97" s="8"/>
      <c r="U97" s="8"/>
      <c r="V97" s="8"/>
    </row>
    <row r="98" spans="1:22" ht="20.25" customHeight="1">
      <c r="A98" s="243"/>
      <c r="B98" s="1"/>
      <c r="C98" s="62"/>
      <c r="D98" s="3"/>
      <c r="F98" s="3"/>
      <c r="G98" s="3"/>
      <c r="H98" s="287"/>
      <c r="I98" s="67" t="s">
        <v>40</v>
      </c>
      <c r="J98" s="68"/>
      <c r="K98" s="79"/>
      <c r="L98" s="70" t="s">
        <v>1044</v>
      </c>
      <c r="M98" s="70" t="s">
        <v>1047</v>
      </c>
      <c r="N98" s="70" t="s">
        <v>1047</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97</v>
      </c>
      <c r="K99" s="237" t="str">
        <f>IF(OR(COUNTIF(L99:N99,"未確認")&gt;0,COUNTIF(L99:N99,"~*")&gt;0),"※","")</f>
        <v/>
      </c>
      <c r="L99" s="258">
        <v>6</v>
      </c>
      <c r="M99" s="258">
        <v>44</v>
      </c>
      <c r="N99" s="258">
        <v>47</v>
      </c>
    </row>
    <row r="100" spans="1:22" s="83" customFormat="1" ht="34.5" customHeight="1">
      <c r="A100" s="244" t="s">
        <v>611</v>
      </c>
      <c r="B100" s="84"/>
      <c r="C100" s="395"/>
      <c r="D100" s="396"/>
      <c r="E100" s="408"/>
      <c r="F100" s="409"/>
      <c r="G100" s="414" t="s">
        <v>44</v>
      </c>
      <c r="H100" s="416"/>
      <c r="I100" s="419"/>
      <c r="J100" s="256">
        <f t="shared" si="0"/>
        <v>0</v>
      </c>
      <c r="K100" s="237" t="str">
        <f>IF(OR(COUNTIF(L100:N100,"未確認")&gt;0,COUNTIF(L100:N100,"~*")&gt;0),"※","")</f>
        <v/>
      </c>
      <c r="L100" s="258">
        <v>0</v>
      </c>
      <c r="M100" s="258">
        <v>0</v>
      </c>
      <c r="N100" s="258">
        <v>0</v>
      </c>
    </row>
    <row r="101" spans="1:22" s="83" customFormat="1" ht="34.5" customHeight="1">
      <c r="A101" s="244" t="s">
        <v>610</v>
      </c>
      <c r="B101" s="84"/>
      <c r="C101" s="395"/>
      <c r="D101" s="396"/>
      <c r="E101" s="319" t="s">
        <v>45</v>
      </c>
      <c r="F101" s="320"/>
      <c r="G101" s="320"/>
      <c r="H101" s="321"/>
      <c r="I101" s="419"/>
      <c r="J101" s="256">
        <f t="shared" si="0"/>
        <v>95</v>
      </c>
      <c r="K101" s="237" t="str">
        <f>IF(OR(COUNTIF(L101:N101,"未確認")&gt;0,COUNTIF(L101:N101,"~*")&gt;0),"※","")</f>
        <v/>
      </c>
      <c r="L101" s="258">
        <v>4</v>
      </c>
      <c r="M101" s="258">
        <v>44</v>
      </c>
      <c r="N101" s="258">
        <v>47</v>
      </c>
    </row>
    <row r="102" spans="1:22" s="83" customFormat="1" ht="34.5" customHeight="1">
      <c r="A102" s="244" t="s">
        <v>610</v>
      </c>
      <c r="B102" s="84"/>
      <c r="C102" s="376"/>
      <c r="D102" s="378"/>
      <c r="E102" s="316" t="s">
        <v>612</v>
      </c>
      <c r="F102" s="317"/>
      <c r="G102" s="317"/>
      <c r="H102" s="318"/>
      <c r="I102" s="419"/>
      <c r="J102" s="256">
        <f t="shared" si="0"/>
        <v>97</v>
      </c>
      <c r="K102" s="237" t="str">
        <f t="shared" ref="K102:K111" si="1">IF(OR(COUNTIF(L101:N101,"未確認")&gt;0,COUNTIF(L101:N101,"~*")&gt;0),"※","")</f>
        <v/>
      </c>
      <c r="L102" s="258">
        <v>6</v>
      </c>
      <c r="M102" s="258">
        <v>44</v>
      </c>
      <c r="N102" s="258">
        <v>47</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1043</v>
      </c>
      <c r="M118" s="66" t="s">
        <v>1046</v>
      </c>
      <c r="N118" s="66" t="s">
        <v>1048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1044</v>
      </c>
      <c r="M119" s="70" t="s">
        <v>1047</v>
      </c>
      <c r="N119" s="70" t="s">
        <v>1047</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1043</v>
      </c>
      <c r="M129" s="66" t="s">
        <v>1046</v>
      </c>
      <c r="N129" s="66" t="s">
        <v>1048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1044</v>
      </c>
      <c r="M130" s="70" t="s">
        <v>1047</v>
      </c>
      <c r="N130" s="70" t="s">
        <v>1047</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1039</v>
      </c>
      <c r="M131" s="98" t="s">
        <v>1045</v>
      </c>
      <c r="N131" s="98" t="s">
        <v>1045</v>
      </c>
    </row>
    <row r="132" spans="1:22" s="83" customFormat="1" ht="34.5" customHeight="1">
      <c r="A132" s="244" t="s">
        <v>621</v>
      </c>
      <c r="B132" s="84"/>
      <c r="C132" s="295"/>
      <c r="D132" s="297"/>
      <c r="E132" s="319" t="s">
        <v>58</v>
      </c>
      <c r="F132" s="320"/>
      <c r="G132" s="320"/>
      <c r="H132" s="321"/>
      <c r="I132" s="388"/>
      <c r="J132" s="101"/>
      <c r="K132" s="102"/>
      <c r="L132" s="82">
        <v>6</v>
      </c>
      <c r="M132" s="82">
        <v>44</v>
      </c>
      <c r="N132" s="82">
        <v>47</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1043</v>
      </c>
      <c r="M143" s="66" t="s">
        <v>1046</v>
      </c>
      <c r="N143" s="66" t="s">
        <v>1048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1044</v>
      </c>
      <c r="M144" s="70" t="s">
        <v>1047</v>
      </c>
      <c r="N144" s="70" t="s">
        <v>1047</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183</v>
      </c>
      <c r="K145" s="264" t="str">
        <f t="shared" ref="K145:K176" si="3">IF(OR(COUNTIF(L145:N145,"未確認")&gt;0,COUNTIF(L145:N145,"~*")&gt;0),"※","")</f>
        <v/>
      </c>
      <c r="L145" s="117">
        <v>0</v>
      </c>
      <c r="M145" s="117">
        <v>108</v>
      </c>
      <c r="N145" s="117">
        <v>75</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row>
    <row r="158" spans="1:14"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32</v>
      </c>
      <c r="K181" s="264" t="str">
        <f t="shared" si="5"/>
        <v/>
      </c>
      <c r="L181" s="117">
        <v>32</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1043</v>
      </c>
      <c r="M226" s="66" t="s">
        <v>1046</v>
      </c>
      <c r="N226" s="66" t="s">
        <v>1048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1044</v>
      </c>
      <c r="M227" s="70" t="s">
        <v>1047</v>
      </c>
      <c r="N227" s="70" t="s">
        <v>1047</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1043</v>
      </c>
      <c r="M234" s="66" t="s">
        <v>1046</v>
      </c>
      <c r="N234" s="66" t="s">
        <v>1048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1044</v>
      </c>
      <c r="M235" s="70" t="s">
        <v>1047</v>
      </c>
      <c r="N235" s="70" t="s">
        <v>1047</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1041</v>
      </c>
      <c r="K236" s="81"/>
      <c r="L236" s="110"/>
      <c r="M236" s="127"/>
      <c r="N236" s="127"/>
    </row>
    <row r="237" spans="1:22" s="83" customFormat="1" ht="34.5" customHeight="1">
      <c r="A237" s="248" t="s">
        <v>627</v>
      </c>
      <c r="B237" s="119"/>
      <c r="C237" s="319" t="s">
        <v>130</v>
      </c>
      <c r="D237" s="320"/>
      <c r="E237" s="320"/>
      <c r="F237" s="320"/>
      <c r="G237" s="320"/>
      <c r="H237" s="321"/>
      <c r="I237" s="406"/>
      <c r="J237" s="260" t="s">
        <v>1041</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1043</v>
      </c>
      <c r="M244" s="66" t="s">
        <v>1046</v>
      </c>
      <c r="N244" s="66" t="s">
        <v>1048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1044</v>
      </c>
      <c r="M245" s="70" t="s">
        <v>1047</v>
      </c>
      <c r="N245" s="70" t="s">
        <v>1047</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1043</v>
      </c>
      <c r="M253" s="66" t="s">
        <v>1046</v>
      </c>
      <c r="N253" s="66" t="s">
        <v>1048</v>
      </c>
      <c r="O253" s="8"/>
      <c r="P253" s="8"/>
      <c r="Q253" s="8"/>
      <c r="R253" s="8"/>
      <c r="S253" s="8"/>
      <c r="T253" s="8"/>
      <c r="U253" s="8"/>
      <c r="V253" s="8"/>
    </row>
    <row r="254" spans="1:22" ht="27">
      <c r="A254" s="243"/>
      <c r="B254" s="1"/>
      <c r="C254" s="62"/>
      <c r="D254" s="3"/>
      <c r="F254" s="3"/>
      <c r="G254" s="3"/>
      <c r="H254" s="287"/>
      <c r="I254" s="67" t="s">
        <v>36</v>
      </c>
      <c r="J254" s="68"/>
      <c r="K254" s="79"/>
      <c r="L254" s="70" t="s">
        <v>1044</v>
      </c>
      <c r="M254" s="137" t="s">
        <v>1047</v>
      </c>
      <c r="N254" s="137" t="s">
        <v>1047</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1043</v>
      </c>
      <c r="M263" s="66" t="s">
        <v>1046</v>
      </c>
      <c r="N263" s="66" t="s">
        <v>1048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1044</v>
      </c>
      <c r="M264" s="70" t="s">
        <v>1047</v>
      </c>
      <c r="N264" s="70" t="s">
        <v>1047</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3.1</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45</v>
      </c>
      <c r="K269" s="81" t="str">
        <f t="shared" si="8"/>
        <v/>
      </c>
      <c r="L269" s="147">
        <v>7</v>
      </c>
      <c r="M269" s="147">
        <v>23</v>
      </c>
      <c r="N269" s="147">
        <v>15</v>
      </c>
    </row>
    <row r="270" spans="1:22" s="83" customFormat="1" ht="34.5" customHeight="1">
      <c r="A270" s="249" t="s">
        <v>725</v>
      </c>
      <c r="B270" s="120"/>
      <c r="C270" s="370"/>
      <c r="D270" s="370"/>
      <c r="E270" s="370"/>
      <c r="F270" s="370"/>
      <c r="G270" s="370" t="s">
        <v>148</v>
      </c>
      <c r="H270" s="370"/>
      <c r="I270" s="403"/>
      <c r="J270" s="266">
        <f t="shared" si="9"/>
        <v>5.78</v>
      </c>
      <c r="K270" s="81" t="str">
        <f t="shared" si="8"/>
        <v/>
      </c>
      <c r="L270" s="148">
        <v>0</v>
      </c>
      <c r="M270" s="148">
        <v>1.58</v>
      </c>
      <c r="N270" s="148">
        <v>4.2</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0</v>
      </c>
      <c r="M271" s="147">
        <v>2</v>
      </c>
      <c r="N271" s="147">
        <v>1</v>
      </c>
    </row>
    <row r="272" spans="1:22" s="83" customFormat="1" ht="34.5" customHeight="1">
      <c r="A272" s="249" t="s">
        <v>726</v>
      </c>
      <c r="B272" s="120"/>
      <c r="C272" s="371"/>
      <c r="D272" s="371"/>
      <c r="E272" s="371"/>
      <c r="F272" s="371"/>
      <c r="G272" s="370" t="s">
        <v>148</v>
      </c>
      <c r="H272" s="370"/>
      <c r="I272" s="403"/>
      <c r="J272" s="266">
        <f t="shared" si="9"/>
        <v>0.3</v>
      </c>
      <c r="K272" s="81" t="str">
        <f t="shared" si="8"/>
        <v/>
      </c>
      <c r="L272" s="148">
        <v>0</v>
      </c>
      <c r="M272" s="148">
        <v>0</v>
      </c>
      <c r="N272" s="148">
        <v>0.3</v>
      </c>
    </row>
    <row r="273" spans="1:14" s="83" customFormat="1" ht="34.5" customHeight="1">
      <c r="A273" s="249" t="s">
        <v>727</v>
      </c>
      <c r="B273" s="120"/>
      <c r="C273" s="370" t="s">
        <v>152</v>
      </c>
      <c r="D273" s="371"/>
      <c r="E273" s="371"/>
      <c r="F273" s="371"/>
      <c r="G273" s="370" t="s">
        <v>146</v>
      </c>
      <c r="H273" s="370"/>
      <c r="I273" s="403"/>
      <c r="J273" s="266">
        <f t="shared" si="9"/>
        <v>17</v>
      </c>
      <c r="K273" s="81" t="str">
        <f t="shared" si="8"/>
        <v/>
      </c>
      <c r="L273" s="147">
        <v>0</v>
      </c>
      <c r="M273" s="147">
        <v>10</v>
      </c>
      <c r="N273" s="147">
        <v>7</v>
      </c>
    </row>
    <row r="274" spans="1:14" s="83" customFormat="1" ht="34.5" customHeight="1">
      <c r="A274" s="249" t="s">
        <v>727</v>
      </c>
      <c r="B274" s="120"/>
      <c r="C274" s="371"/>
      <c r="D274" s="371"/>
      <c r="E274" s="371"/>
      <c r="F274" s="371"/>
      <c r="G274" s="370" t="s">
        <v>148</v>
      </c>
      <c r="H274" s="370"/>
      <c r="I274" s="403"/>
      <c r="J274" s="266">
        <f t="shared" si="9"/>
        <v>1.24</v>
      </c>
      <c r="K274" s="81" t="str">
        <f t="shared" si="8"/>
        <v/>
      </c>
      <c r="L274" s="148">
        <v>0</v>
      </c>
      <c r="M274" s="148">
        <v>1.0900000000000001</v>
      </c>
      <c r="N274" s="148">
        <v>0.15</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1</v>
      </c>
      <c r="K277" s="81" t="str">
        <f t="shared" si="8"/>
        <v/>
      </c>
      <c r="L277" s="147">
        <v>1</v>
      </c>
      <c r="M277" s="147">
        <v>0</v>
      </c>
      <c r="N277" s="147">
        <v>0</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3</v>
      </c>
      <c r="K283" s="81" t="str">
        <f t="shared" si="8"/>
        <v/>
      </c>
      <c r="L283" s="147">
        <v>1</v>
      </c>
      <c r="M283" s="147">
        <v>1</v>
      </c>
      <c r="N283" s="147">
        <v>1</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7</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4</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3</v>
      </c>
      <c r="M297" s="147">
        <v>4</v>
      </c>
      <c r="N297" s="147">
        <v>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2.2000000000000002</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3</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0.2</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8</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4</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2</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1043</v>
      </c>
      <c r="M322" s="66" t="s">
        <v>1046</v>
      </c>
      <c r="N322" s="66" t="s">
        <v>1048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1044</v>
      </c>
      <c r="M323" s="137" t="s">
        <v>1047</v>
      </c>
      <c r="N323" s="137" t="s">
        <v>1047</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1041</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row>
    <row r="328" spans="1:22" s="83" customFormat="1" ht="34.5" customHeight="1">
      <c r="A328" s="249" t="s">
        <v>747</v>
      </c>
      <c r="B328" s="159"/>
      <c r="C328" s="370"/>
      <c r="D328" s="370"/>
      <c r="E328" s="370"/>
      <c r="F328" s="371"/>
      <c r="G328" s="371"/>
      <c r="H328" s="288" t="s">
        <v>174</v>
      </c>
      <c r="I328" s="353"/>
      <c r="J328" s="267">
        <v>1</v>
      </c>
      <c r="K328" s="81"/>
      <c r="L328" s="269"/>
      <c r="M328" s="161"/>
      <c r="N328" s="161"/>
    </row>
    <row r="329" spans="1:22" s="83" customFormat="1" ht="34.5" customHeight="1">
      <c r="A329" s="249" t="s">
        <v>750</v>
      </c>
      <c r="B329" s="159"/>
      <c r="C329" s="370"/>
      <c r="D329" s="370"/>
      <c r="E329" s="370"/>
      <c r="F329" s="371"/>
      <c r="G329" s="370" t="s">
        <v>176</v>
      </c>
      <c r="H329" s="288" t="s">
        <v>173</v>
      </c>
      <c r="I329" s="353"/>
      <c r="J329" s="266">
        <v>4</v>
      </c>
      <c r="K329" s="81"/>
      <c r="L329" s="269"/>
      <c r="M329" s="161"/>
      <c r="N329" s="161"/>
    </row>
    <row r="330" spans="1:22" s="83" customFormat="1" ht="34.5" customHeight="1">
      <c r="A330" s="249" t="s">
        <v>750</v>
      </c>
      <c r="B330" s="159"/>
      <c r="C330" s="370"/>
      <c r="D330" s="370"/>
      <c r="E330" s="370"/>
      <c r="F330" s="371"/>
      <c r="G330" s="371"/>
      <c r="H330" s="288" t="s">
        <v>174</v>
      </c>
      <c r="I330" s="353"/>
      <c r="J330" s="267">
        <v>0</v>
      </c>
      <c r="K330" s="81"/>
      <c r="L330" s="269"/>
      <c r="M330" s="161"/>
      <c r="N330" s="161"/>
    </row>
    <row r="331" spans="1:22" s="83" customFormat="1" ht="34.5" customHeight="1">
      <c r="A331" s="249" t="s">
        <v>751</v>
      </c>
      <c r="B331" s="159"/>
      <c r="C331" s="370"/>
      <c r="D331" s="370"/>
      <c r="E331" s="370"/>
      <c r="F331" s="371"/>
      <c r="G331" s="372" t="s">
        <v>177</v>
      </c>
      <c r="H331" s="288" t="s">
        <v>173</v>
      </c>
      <c r="I331" s="353"/>
      <c r="J331" s="266">
        <v>4</v>
      </c>
      <c r="K331" s="81"/>
      <c r="L331" s="269"/>
      <c r="M331" s="161"/>
      <c r="N331" s="161"/>
    </row>
    <row r="332" spans="1:22" s="83" customFormat="1" ht="34.5" customHeight="1">
      <c r="A332" s="249" t="s">
        <v>751</v>
      </c>
      <c r="B332" s="159"/>
      <c r="C332" s="370"/>
      <c r="D332" s="370"/>
      <c r="E332" s="370"/>
      <c r="F332" s="371"/>
      <c r="G332" s="371"/>
      <c r="H332" s="288" t="s">
        <v>174</v>
      </c>
      <c r="I332" s="353"/>
      <c r="J332" s="267">
        <v>0</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1043</v>
      </c>
      <c r="M342" s="66" t="s">
        <v>1046</v>
      </c>
      <c r="N342" s="66" t="s">
        <v>1048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1044</v>
      </c>
      <c r="M343" s="137" t="s">
        <v>1047</v>
      </c>
      <c r="N343" s="137" t="s">
        <v>1047</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row>
    <row r="345" spans="1:22" s="83" customFormat="1" ht="34.5" customHeight="1">
      <c r="A345" s="249" t="s">
        <v>755</v>
      </c>
      <c r="B345" s="159"/>
      <c r="C345" s="395"/>
      <c r="D345" s="396"/>
      <c r="E345" s="398"/>
      <c r="F345" s="398"/>
      <c r="G345" s="319" t="s">
        <v>184</v>
      </c>
      <c r="H345" s="321"/>
      <c r="I345" s="353"/>
      <c r="J345" s="271">
        <v>0</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2</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row>
    <row r="352" spans="1:22" s="83" customFormat="1" ht="34.5" customHeight="1">
      <c r="A352" s="249" t="s">
        <v>762</v>
      </c>
      <c r="B352" s="159"/>
      <c r="C352" s="391"/>
      <c r="D352" s="392"/>
      <c r="E352" s="319" t="s">
        <v>193</v>
      </c>
      <c r="F352" s="320"/>
      <c r="G352" s="320"/>
      <c r="H352" s="321"/>
      <c r="I352" s="325" t="s">
        <v>194</v>
      </c>
      <c r="J352" s="271">
        <v>1</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1043</v>
      </c>
      <c r="M367" s="66" t="s">
        <v>1046</v>
      </c>
      <c r="N367" s="66" t="s">
        <v>1048</v>
      </c>
    </row>
    <row r="368" spans="1:22" s="118" customFormat="1" ht="20.25" customHeight="1">
      <c r="A368" s="243"/>
      <c r="B368" s="1"/>
      <c r="C368" s="3"/>
      <c r="D368" s="3"/>
      <c r="E368" s="3"/>
      <c r="F368" s="3"/>
      <c r="G368" s="3"/>
      <c r="H368" s="287"/>
      <c r="I368" s="67" t="s">
        <v>36</v>
      </c>
      <c r="J368" s="170"/>
      <c r="K368" s="79"/>
      <c r="L368" s="137" t="s">
        <v>1044</v>
      </c>
      <c r="M368" s="137" t="s">
        <v>1047</v>
      </c>
      <c r="N368" s="137" t="s">
        <v>1047</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1043</v>
      </c>
      <c r="M390" s="66" t="s">
        <v>1046</v>
      </c>
      <c r="N390" s="66" t="s">
        <v>1048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1044</v>
      </c>
      <c r="M391" s="70" t="s">
        <v>1047</v>
      </c>
      <c r="N391" s="70" t="s">
        <v>1047</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3805</v>
      </c>
      <c r="K392" s="81" t="str">
        <f t="shared" ref="K392:K397" si="12">IF(OR(COUNTIF(L392:N392,"未確認")&gt;0,COUNTIF(L392:N392,"~*")&gt;0),"※","")</f>
        <v/>
      </c>
      <c r="L392" s="147">
        <v>411</v>
      </c>
      <c r="M392" s="147">
        <v>2021</v>
      </c>
      <c r="N392" s="147">
        <v>1373</v>
      </c>
    </row>
    <row r="393" spans="1:22" s="83" customFormat="1" ht="34.5" customHeight="1">
      <c r="A393" s="249" t="s">
        <v>773</v>
      </c>
      <c r="B393" s="84"/>
      <c r="C393" s="369"/>
      <c r="D393" s="379"/>
      <c r="E393" s="319" t="s">
        <v>224</v>
      </c>
      <c r="F393" s="320"/>
      <c r="G393" s="320"/>
      <c r="H393" s="321"/>
      <c r="I393" s="342"/>
      <c r="J393" s="140">
        <f t="shared" si="11"/>
        <v>2382</v>
      </c>
      <c r="K393" s="81" t="str">
        <f t="shared" si="12"/>
        <v/>
      </c>
      <c r="L393" s="147">
        <v>4</v>
      </c>
      <c r="M393" s="147">
        <v>1349</v>
      </c>
      <c r="N393" s="147">
        <v>1029</v>
      </c>
    </row>
    <row r="394" spans="1:22" s="83" customFormat="1" ht="34.5" customHeight="1">
      <c r="A394" s="250" t="s">
        <v>774</v>
      </c>
      <c r="B394" s="84"/>
      <c r="C394" s="369"/>
      <c r="D394" s="380"/>
      <c r="E394" s="319" t="s">
        <v>225</v>
      </c>
      <c r="F394" s="320"/>
      <c r="G394" s="320"/>
      <c r="H394" s="321"/>
      <c r="I394" s="342"/>
      <c r="J394" s="140">
        <f t="shared" si="11"/>
        <v>527</v>
      </c>
      <c r="K394" s="81" t="str">
        <f t="shared" si="12"/>
        <v/>
      </c>
      <c r="L394" s="147">
        <v>0</v>
      </c>
      <c r="M394" s="147">
        <v>298</v>
      </c>
      <c r="N394" s="147">
        <v>229</v>
      </c>
    </row>
    <row r="395" spans="1:22" s="83" customFormat="1" ht="34.5" customHeight="1">
      <c r="A395" s="250" t="s">
        <v>775</v>
      </c>
      <c r="B395" s="84"/>
      <c r="C395" s="369"/>
      <c r="D395" s="381"/>
      <c r="E395" s="319" t="s">
        <v>226</v>
      </c>
      <c r="F395" s="320"/>
      <c r="G395" s="320"/>
      <c r="H395" s="321"/>
      <c r="I395" s="342"/>
      <c r="J395" s="140">
        <f t="shared" si="11"/>
        <v>896</v>
      </c>
      <c r="K395" s="81" t="str">
        <f t="shared" si="12"/>
        <v/>
      </c>
      <c r="L395" s="147">
        <v>407</v>
      </c>
      <c r="M395" s="147">
        <v>374</v>
      </c>
      <c r="N395" s="147">
        <v>115</v>
      </c>
    </row>
    <row r="396" spans="1:22" s="83" customFormat="1" ht="34.5" customHeight="1">
      <c r="A396" s="250" t="s">
        <v>776</v>
      </c>
      <c r="B396" s="1"/>
      <c r="C396" s="369"/>
      <c r="D396" s="319" t="s">
        <v>227</v>
      </c>
      <c r="E396" s="320"/>
      <c r="F396" s="320"/>
      <c r="G396" s="320"/>
      <c r="H396" s="321"/>
      <c r="I396" s="342"/>
      <c r="J396" s="140">
        <f t="shared" si="11"/>
        <v>23714</v>
      </c>
      <c r="K396" s="81" t="str">
        <f t="shared" si="12"/>
        <v/>
      </c>
      <c r="L396" s="147">
        <v>1090</v>
      </c>
      <c r="M396" s="147">
        <v>11303</v>
      </c>
      <c r="N396" s="147">
        <v>11321</v>
      </c>
    </row>
    <row r="397" spans="1:22" s="83" customFormat="1" ht="34.5" customHeight="1">
      <c r="A397" s="250" t="s">
        <v>777</v>
      </c>
      <c r="B397" s="119"/>
      <c r="C397" s="369"/>
      <c r="D397" s="319" t="s">
        <v>228</v>
      </c>
      <c r="E397" s="320"/>
      <c r="F397" s="320"/>
      <c r="G397" s="320"/>
      <c r="H397" s="321"/>
      <c r="I397" s="343"/>
      <c r="J397" s="140">
        <f t="shared" si="11"/>
        <v>3801</v>
      </c>
      <c r="K397" s="81" t="str">
        <f t="shared" si="12"/>
        <v/>
      </c>
      <c r="L397" s="147">
        <v>410</v>
      </c>
      <c r="M397" s="147">
        <v>2020</v>
      </c>
      <c r="N397" s="147">
        <v>1371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1043</v>
      </c>
      <c r="M403" s="66" t="s">
        <v>1046</v>
      </c>
      <c r="N403" s="66" t="s">
        <v>1048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1044</v>
      </c>
      <c r="M404" s="70" t="s">
        <v>1047</v>
      </c>
      <c r="N404" s="70" t="s">
        <v>1047</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3805</v>
      </c>
      <c r="K405" s="81" t="str">
        <f t="shared" ref="K405:K422" si="14">IF(OR(COUNTIF(L405:N405,"未確認")&gt;0,COUNTIF(L405:N405,"~*")&gt;0),"※","")</f>
        <v/>
      </c>
      <c r="L405" s="147">
        <v>411</v>
      </c>
      <c r="M405" s="147">
        <v>2021</v>
      </c>
      <c r="N405" s="147">
        <v>1373</v>
      </c>
    </row>
    <row r="406" spans="1:22" s="83" customFormat="1" ht="34.5" customHeight="1">
      <c r="A406" s="251" t="s">
        <v>779</v>
      </c>
      <c r="B406" s="119"/>
      <c r="C406" s="368"/>
      <c r="D406" s="374" t="s">
        <v>233</v>
      </c>
      <c r="E406" s="376" t="s">
        <v>234</v>
      </c>
      <c r="F406" s="377"/>
      <c r="G406" s="377"/>
      <c r="H406" s="378"/>
      <c r="I406" s="360"/>
      <c r="J406" s="140">
        <f t="shared" si="13"/>
        <v>2149</v>
      </c>
      <c r="K406" s="81" t="str">
        <f t="shared" si="14"/>
        <v/>
      </c>
      <c r="L406" s="147">
        <v>4</v>
      </c>
      <c r="M406" s="147">
        <v>1235</v>
      </c>
      <c r="N406" s="147">
        <v>910</v>
      </c>
    </row>
    <row r="407" spans="1:22" s="83" customFormat="1" ht="34.5" customHeight="1">
      <c r="A407" s="251" t="s">
        <v>780</v>
      </c>
      <c r="B407" s="119"/>
      <c r="C407" s="368"/>
      <c r="D407" s="368"/>
      <c r="E407" s="319" t="s">
        <v>235</v>
      </c>
      <c r="F407" s="320"/>
      <c r="G407" s="320"/>
      <c r="H407" s="321"/>
      <c r="I407" s="360"/>
      <c r="J407" s="140">
        <f t="shared" si="13"/>
        <v>1541</v>
      </c>
      <c r="K407" s="81" t="str">
        <f t="shared" si="14"/>
        <v/>
      </c>
      <c r="L407" s="147">
        <v>389</v>
      </c>
      <c r="M407" s="147">
        <v>728</v>
      </c>
      <c r="N407" s="147">
        <v>424</v>
      </c>
    </row>
    <row r="408" spans="1:22" s="83" customFormat="1" ht="34.5" customHeight="1">
      <c r="A408" s="251" t="s">
        <v>781</v>
      </c>
      <c r="B408" s="119"/>
      <c r="C408" s="368"/>
      <c r="D408" s="368"/>
      <c r="E408" s="319" t="s">
        <v>236</v>
      </c>
      <c r="F408" s="320"/>
      <c r="G408" s="320"/>
      <c r="H408" s="321"/>
      <c r="I408" s="360"/>
      <c r="J408" s="140">
        <f t="shared" si="13"/>
        <v>41</v>
      </c>
      <c r="K408" s="81" t="str">
        <f t="shared" si="14"/>
        <v/>
      </c>
      <c r="L408" s="147">
        <v>3</v>
      </c>
      <c r="M408" s="147">
        <v>20</v>
      </c>
      <c r="N408" s="147">
        <v>18</v>
      </c>
    </row>
    <row r="409" spans="1:22" s="83" customFormat="1" ht="34.5" customHeight="1">
      <c r="A409" s="251" t="s">
        <v>782</v>
      </c>
      <c r="B409" s="119"/>
      <c r="C409" s="368"/>
      <c r="D409" s="368"/>
      <c r="E409" s="316" t="s">
        <v>986</v>
      </c>
      <c r="F409" s="317"/>
      <c r="G409" s="317"/>
      <c r="H409" s="318"/>
      <c r="I409" s="360"/>
      <c r="J409" s="140">
        <f t="shared" si="13"/>
        <v>74</v>
      </c>
      <c r="K409" s="81" t="str">
        <f t="shared" si="14"/>
        <v/>
      </c>
      <c r="L409" s="147">
        <v>15</v>
      </c>
      <c r="M409" s="147">
        <v>38</v>
      </c>
      <c r="N409" s="147">
        <v>21</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row>
    <row r="413" spans="1:22" s="83" customFormat="1" ht="34.5" customHeight="1">
      <c r="A413" s="251" t="s">
        <v>786</v>
      </c>
      <c r="B413" s="119"/>
      <c r="C413" s="368"/>
      <c r="D413" s="319" t="s">
        <v>251</v>
      </c>
      <c r="E413" s="320"/>
      <c r="F413" s="320"/>
      <c r="G413" s="320"/>
      <c r="H413" s="321"/>
      <c r="I413" s="360"/>
      <c r="J413" s="140">
        <f t="shared" si="13"/>
        <v>4043</v>
      </c>
      <c r="K413" s="81" t="str">
        <f t="shared" si="14"/>
        <v/>
      </c>
      <c r="L413" s="147">
        <v>410</v>
      </c>
      <c r="M413" s="147">
        <v>2020</v>
      </c>
      <c r="N413" s="147">
        <v>1613</v>
      </c>
    </row>
    <row r="414" spans="1:22" s="83" customFormat="1" ht="34.5" customHeight="1">
      <c r="A414" s="251" t="s">
        <v>787</v>
      </c>
      <c r="B414" s="119"/>
      <c r="C414" s="368"/>
      <c r="D414" s="374" t="s">
        <v>240</v>
      </c>
      <c r="E414" s="376" t="s">
        <v>241</v>
      </c>
      <c r="F414" s="377"/>
      <c r="G414" s="377"/>
      <c r="H414" s="378"/>
      <c r="I414" s="360"/>
      <c r="J414" s="140">
        <f t="shared" si="13"/>
        <v>2391</v>
      </c>
      <c r="K414" s="81" t="str">
        <f t="shared" si="14"/>
        <v/>
      </c>
      <c r="L414" s="147">
        <v>397</v>
      </c>
      <c r="M414" s="147">
        <v>1193</v>
      </c>
      <c r="N414" s="147">
        <v>801</v>
      </c>
    </row>
    <row r="415" spans="1:22" s="83" customFormat="1" ht="34.5" customHeight="1">
      <c r="A415" s="251" t="s">
        <v>788</v>
      </c>
      <c r="B415" s="119"/>
      <c r="C415" s="368"/>
      <c r="D415" s="368"/>
      <c r="E415" s="319" t="s">
        <v>242</v>
      </c>
      <c r="F415" s="320"/>
      <c r="G415" s="320"/>
      <c r="H415" s="321"/>
      <c r="I415" s="360"/>
      <c r="J415" s="140">
        <f t="shared" si="13"/>
        <v>1050</v>
      </c>
      <c r="K415" s="81" t="str">
        <f t="shared" si="14"/>
        <v/>
      </c>
      <c r="L415" s="147">
        <v>0</v>
      </c>
      <c r="M415" s="147">
        <v>542</v>
      </c>
      <c r="N415" s="147">
        <v>508</v>
      </c>
    </row>
    <row r="416" spans="1:22" s="83" customFormat="1" ht="34.5" customHeight="1">
      <c r="A416" s="251" t="s">
        <v>789</v>
      </c>
      <c r="B416" s="119"/>
      <c r="C416" s="368"/>
      <c r="D416" s="368"/>
      <c r="E416" s="319" t="s">
        <v>243</v>
      </c>
      <c r="F416" s="320"/>
      <c r="G416" s="320"/>
      <c r="H416" s="321"/>
      <c r="I416" s="360"/>
      <c r="J416" s="140">
        <f t="shared" si="13"/>
        <v>443</v>
      </c>
      <c r="K416" s="81" t="str">
        <f t="shared" si="14"/>
        <v/>
      </c>
      <c r="L416" s="147">
        <v>5</v>
      </c>
      <c r="M416" s="147">
        <v>199</v>
      </c>
      <c r="N416" s="147">
        <v>239</v>
      </c>
    </row>
    <row r="417" spans="1:22" s="83" customFormat="1" ht="34.5" customHeight="1">
      <c r="A417" s="251" t="s">
        <v>790</v>
      </c>
      <c r="B417" s="119"/>
      <c r="C417" s="368"/>
      <c r="D417" s="368"/>
      <c r="E417" s="319" t="s">
        <v>244</v>
      </c>
      <c r="F417" s="320"/>
      <c r="G417" s="320"/>
      <c r="H417" s="321"/>
      <c r="I417" s="360"/>
      <c r="J417" s="140">
        <f t="shared" si="13"/>
        <v>19</v>
      </c>
      <c r="K417" s="81" t="str">
        <f t="shared" si="14"/>
        <v/>
      </c>
      <c r="L417" s="147">
        <v>0</v>
      </c>
      <c r="M417" s="147">
        <v>12</v>
      </c>
      <c r="N417" s="147">
        <v>7</v>
      </c>
    </row>
    <row r="418" spans="1:22" s="83" customFormat="1" ht="34.5" customHeight="1">
      <c r="A418" s="251" t="s">
        <v>791</v>
      </c>
      <c r="B418" s="119"/>
      <c r="C418" s="368"/>
      <c r="D418" s="368"/>
      <c r="E418" s="319" t="s">
        <v>245</v>
      </c>
      <c r="F418" s="320"/>
      <c r="G418" s="320"/>
      <c r="H418" s="321"/>
      <c r="I418" s="360"/>
      <c r="J418" s="140">
        <f t="shared" si="13"/>
        <v>16</v>
      </c>
      <c r="K418" s="81" t="str">
        <f t="shared" si="14"/>
        <v/>
      </c>
      <c r="L418" s="147">
        <v>0</v>
      </c>
      <c r="M418" s="147">
        <v>11</v>
      </c>
      <c r="N418" s="147">
        <v>5</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86</v>
      </c>
      <c r="K420" s="81" t="str">
        <f t="shared" si="14"/>
        <v/>
      </c>
      <c r="L420" s="147">
        <v>0</v>
      </c>
      <c r="M420" s="147">
        <v>45</v>
      </c>
      <c r="N420" s="147">
        <v>41</v>
      </c>
    </row>
    <row r="421" spans="1:22" s="83" customFormat="1" ht="34.5" customHeight="1">
      <c r="A421" s="251" t="s">
        <v>794</v>
      </c>
      <c r="B421" s="119"/>
      <c r="C421" s="368"/>
      <c r="D421" s="368"/>
      <c r="E421" s="319" t="s">
        <v>247</v>
      </c>
      <c r="F421" s="320"/>
      <c r="G421" s="320"/>
      <c r="H421" s="321"/>
      <c r="I421" s="360"/>
      <c r="J421" s="140">
        <f t="shared" si="13"/>
        <v>38</v>
      </c>
      <c r="K421" s="81" t="str">
        <f t="shared" si="14"/>
        <v/>
      </c>
      <c r="L421" s="147">
        <v>8</v>
      </c>
      <c r="M421" s="147">
        <v>18</v>
      </c>
      <c r="N421" s="147">
        <v>12</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1043</v>
      </c>
      <c r="M428" s="66" t="s">
        <v>1046</v>
      </c>
      <c r="N428" s="66" t="s">
        <v>1048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1044</v>
      </c>
      <c r="M429" s="70" t="s">
        <v>1047</v>
      </c>
      <c r="N429" s="70" t="s">
        <v>1047</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1652</v>
      </c>
      <c r="K430" s="193" t="str">
        <f>IF(OR(COUNTIF(L430:N430,"未確認")&gt;0,COUNTIF(L430:N430,"~*")&gt;0),"※","")</f>
        <v/>
      </c>
      <c r="L430" s="147">
        <v>13</v>
      </c>
      <c r="M430" s="147">
        <v>827</v>
      </c>
      <c r="N430" s="147">
        <v>812</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5</v>
      </c>
      <c r="K431" s="193" t="str">
        <f>IF(OR(COUNTIF(L431:N431,"未確認")&gt;0,COUNTIF(L431:N431,"~*")&gt;0),"※","")</f>
        <v/>
      </c>
      <c r="L431" s="147">
        <v>0</v>
      </c>
      <c r="M431" s="147">
        <v>2</v>
      </c>
      <c r="N431" s="147">
        <v>3</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2</v>
      </c>
      <c r="K432" s="193" t="str">
        <f>IF(OR(COUNTIF(L432:N432,"未確認")&gt;0,COUNTIF(L432:N432,"~*")&gt;0),"※","")</f>
        <v/>
      </c>
      <c r="L432" s="147">
        <v>0</v>
      </c>
      <c r="M432" s="147">
        <v>0</v>
      </c>
      <c r="N432" s="147">
        <v>2</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1645</v>
      </c>
      <c r="K433" s="193" t="str">
        <f>IF(OR(COUNTIF(L433:N433,"未確認")&gt;0,COUNTIF(L433:N433,"~*")&gt;0),"※","")</f>
        <v/>
      </c>
      <c r="L433" s="147">
        <v>13</v>
      </c>
      <c r="M433" s="147">
        <v>825</v>
      </c>
      <c r="N433" s="147">
        <v>807</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1043</v>
      </c>
      <c r="M441" s="66" t="s">
        <v>1046</v>
      </c>
      <c r="N441" s="66" t="s">
        <v>1048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1044</v>
      </c>
      <c r="M442" s="70" t="s">
        <v>1047</v>
      </c>
      <c r="N442" s="70" t="s">
        <v>1047</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1043</v>
      </c>
      <c r="M466" s="66" t="s">
        <v>1046</v>
      </c>
      <c r="N466" s="66" t="s">
        <v>1048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1044</v>
      </c>
      <c r="M467" s="70" t="s">
        <v>1047</v>
      </c>
      <c r="N467" s="70" t="s">
        <v>1047</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IF(SUM(L468:N468)=0,IF(COUNTIF(L468:N468,"未確認")&gt;0,"未確認",IF(COUNTIF(L468:N468,"*")&gt;0,"*",SUM(L468:N468))),SUM(L468:N468))</f>
        <v>12</v>
      </c>
      <c r="K468" s="201" t="str">
        <f t="shared" ref="K468:K475" si="16">IF(OR(COUNTIF(L468:N468,"未確認")&gt;0,COUNTIF(L468:N468,"*")&gt;0),"※","")</f>
        <v>※</v>
      </c>
      <c r="L468" s="117" t="s">
        <v>541</v>
      </c>
      <c r="M468" s="117">
        <v>12</v>
      </c>
      <c r="N468" s="117" t="s">
        <v>541</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IF(SUM(L469:N469)=0,IF(COUNTIF(L469:N469,"未確認")&gt;0,"未確認",IF(COUNTIF(L469:N469,"~*")&gt;0,"*",SUM(L469:N469))),SUM(L469:N469))</f>
        <v>*</v>
      </c>
      <c r="K469" s="201" t="str">
        <f t="shared" si="16"/>
        <v>※</v>
      </c>
      <c r="L469" s="117">
        <v>0</v>
      </c>
      <c r="M469" s="117" t="s">
        <v>541</v>
      </c>
      <c r="N469" s="117">
        <v>0</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10</v>
      </c>
      <c r="K471" s="201" t="str">
        <f t="shared" si="16"/>
        <v>※</v>
      </c>
      <c r="L471" s="117" t="s">
        <v>541</v>
      </c>
      <c r="M471" s="117">
        <v>10</v>
      </c>
      <c r="N471" s="117" t="s">
        <v>541</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IF(OR(COUNTIF(L476:N476,"未確認")&gt;0,COUNTIF(L476:N476,"~")&gt;0),"※","")</f>
        <v/>
      </c>
      <c r="L476" s="117" t="s">
        <v>541</v>
      </c>
      <c r="M476" s="117" t="s">
        <v>541</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IF(SUM(L481:N481)=0,IF(COUNTIF(L481:N481,"未確認")&gt;0,"未確認",IF(COUNTIF(L481:N481,"*")&gt;0,"*",SUM(L481:N481))),SUM(L481:N481))</f>
        <v>*</v>
      </c>
      <c r="K481" s="201" t="str">
        <f t="shared" si="18"/>
        <v>※</v>
      </c>
      <c r="L481" s="117" t="s">
        <v>541</v>
      </c>
      <c r="M481" s="117" t="s">
        <v>541</v>
      </c>
      <c r="N481" s="117" t="s">
        <v>541</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t="s">
        <v>541</v>
      </c>
      <c r="M484" s="117" t="s">
        <v>541</v>
      </c>
      <c r="N484" s="117" t="s">
        <v>541</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v>
      </c>
      <c r="K489" s="201" t="str">
        <f t="shared" si="18"/>
        <v>※</v>
      </c>
      <c r="L489" s="117" t="s">
        <v>541</v>
      </c>
      <c r="M489" s="117" t="s">
        <v>541</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1043</v>
      </c>
      <c r="M502" s="66" t="s">
        <v>1046</v>
      </c>
      <c r="N502" s="66" t="s">
        <v>1048</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1044</v>
      </c>
      <c r="M503" s="70" t="s">
        <v>1047</v>
      </c>
      <c r="N503" s="70" t="s">
        <v>1047</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v>0</v>
      </c>
      <c r="M505" s="117" t="s">
        <v>541</v>
      </c>
      <c r="N505" s="117">
        <v>0</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1043</v>
      </c>
      <c r="M514" s="66" t="s">
        <v>1046</v>
      </c>
      <c r="N514" s="66" t="s">
        <v>1048</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1044</v>
      </c>
      <c r="M515" s="70" t="s">
        <v>1047</v>
      </c>
      <c r="N515" s="70" t="s">
        <v>1047</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t="str">
        <f>IF(SUM(L517:N517)=0,IF(COUNTIF(L517:N517,"未確認")&gt;0,"未確認",IF(COUNTIF(L517:N517,"~*")&gt;0,"*",SUM(L517:N517))),SUM(L517:N517))</f>
        <v>*</v>
      </c>
      <c r="K517" s="201" t="str">
        <f>IF(OR(COUNTIF(L517:N517,"未確認")&gt;0,COUNTIF(L517:N517,"*")&gt;0),"※","")</f>
        <v>※</v>
      </c>
      <c r="L517" s="117" t="s">
        <v>541</v>
      </c>
      <c r="M517" s="117">
        <v>0</v>
      </c>
      <c r="N517" s="117" t="s">
        <v>541</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1043</v>
      </c>
      <c r="M520" s="66" t="s">
        <v>1046</v>
      </c>
      <c r="N520" s="66" t="s">
        <v>1048</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1044</v>
      </c>
      <c r="M521" s="70" t="s">
        <v>1047</v>
      </c>
      <c r="N521" s="70" t="s">
        <v>1047</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1043</v>
      </c>
      <c r="M525" s="66" t="s">
        <v>1046</v>
      </c>
      <c r="N525" s="66" t="s">
        <v>1048</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1044</v>
      </c>
      <c r="M526" s="70" t="s">
        <v>1047</v>
      </c>
      <c r="N526" s="70" t="s">
        <v>1047</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1043</v>
      </c>
      <c r="M530" s="66" t="s">
        <v>1046</v>
      </c>
      <c r="N530" s="66" t="s">
        <v>1048</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1044</v>
      </c>
      <c r="M531" s="70" t="s">
        <v>1047</v>
      </c>
      <c r="N531" s="70" t="s">
        <v>1047</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1043</v>
      </c>
      <c r="M543" s="66" t="s">
        <v>1046</v>
      </c>
      <c r="N543" s="66" t="s">
        <v>1048</v>
      </c>
    </row>
    <row r="544" spans="1:22" s="1" customFormat="1" ht="20.25" customHeight="1">
      <c r="A544" s="243"/>
      <c r="C544" s="62"/>
      <c r="D544" s="3"/>
      <c r="E544" s="3"/>
      <c r="F544" s="3"/>
      <c r="G544" s="3"/>
      <c r="H544" s="287"/>
      <c r="I544" s="67" t="s">
        <v>36</v>
      </c>
      <c r="J544" s="68"/>
      <c r="K544" s="186"/>
      <c r="L544" s="70" t="s">
        <v>1044</v>
      </c>
      <c r="M544" s="70" t="s">
        <v>1047</v>
      </c>
      <c r="N544" s="70" t="s">
        <v>1047</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1042</v>
      </c>
      <c r="M558" s="211" t="s">
        <v>1042</v>
      </c>
      <c r="N558" s="211" t="s">
        <v>1042</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t="s">
        <v>533</v>
      </c>
      <c r="M560" s="211">
        <v>64.05</v>
      </c>
      <c r="N560" s="211">
        <v>51.99</v>
      </c>
    </row>
    <row r="561" spans="1:14" s="91" customFormat="1" ht="34.5" customHeight="1">
      <c r="A561" s="251" t="s">
        <v>871</v>
      </c>
      <c r="B561" s="119"/>
      <c r="C561" s="209"/>
      <c r="D561" s="330" t="s">
        <v>377</v>
      </c>
      <c r="E561" s="341"/>
      <c r="F561" s="341"/>
      <c r="G561" s="341"/>
      <c r="H561" s="331"/>
      <c r="I561" s="342"/>
      <c r="J561" s="207"/>
      <c r="K561" s="210"/>
      <c r="L561" s="211" t="s">
        <v>533</v>
      </c>
      <c r="M561" s="211">
        <v>27.48</v>
      </c>
      <c r="N561" s="211">
        <v>14.44</v>
      </c>
    </row>
    <row r="562" spans="1:14" s="91" customFormat="1" ht="34.5" customHeight="1">
      <c r="A562" s="251" t="s">
        <v>872</v>
      </c>
      <c r="B562" s="119"/>
      <c r="C562" s="209"/>
      <c r="D562" s="330" t="s">
        <v>989</v>
      </c>
      <c r="E562" s="341"/>
      <c r="F562" s="341"/>
      <c r="G562" s="341"/>
      <c r="H562" s="331"/>
      <c r="I562" s="342"/>
      <c r="J562" s="207"/>
      <c r="K562" s="210"/>
      <c r="L562" s="211" t="s">
        <v>533</v>
      </c>
      <c r="M562" s="211">
        <v>26.24</v>
      </c>
      <c r="N562" s="211">
        <v>13.75</v>
      </c>
    </row>
    <row r="563" spans="1:14" s="91" customFormat="1" ht="34.5" customHeight="1">
      <c r="A563" s="251" t="s">
        <v>873</v>
      </c>
      <c r="B563" s="119"/>
      <c r="C563" s="209"/>
      <c r="D563" s="330" t="s">
        <v>379</v>
      </c>
      <c r="E563" s="341"/>
      <c r="F563" s="341"/>
      <c r="G563" s="341"/>
      <c r="H563" s="331"/>
      <c r="I563" s="342"/>
      <c r="J563" s="207"/>
      <c r="K563" s="210"/>
      <c r="L563" s="211" t="s">
        <v>533</v>
      </c>
      <c r="M563" s="211">
        <v>11.81</v>
      </c>
      <c r="N563" s="211">
        <v>3.98</v>
      </c>
    </row>
    <row r="564" spans="1:14" s="91" customFormat="1" ht="34.5" customHeight="1">
      <c r="A564" s="251" t="s">
        <v>874</v>
      </c>
      <c r="B564" s="119"/>
      <c r="C564" s="209"/>
      <c r="D564" s="330" t="s">
        <v>380</v>
      </c>
      <c r="E564" s="341"/>
      <c r="F564" s="341"/>
      <c r="G564" s="341"/>
      <c r="H564" s="331"/>
      <c r="I564" s="342"/>
      <c r="J564" s="207"/>
      <c r="K564" s="210"/>
      <c r="L564" s="211" t="s">
        <v>533</v>
      </c>
      <c r="M564" s="211">
        <v>2.98</v>
      </c>
      <c r="N564" s="211">
        <v>0.68</v>
      </c>
    </row>
    <row r="565" spans="1:14" s="91" customFormat="1" ht="34.5" customHeight="1">
      <c r="A565" s="251" t="s">
        <v>875</v>
      </c>
      <c r="B565" s="119"/>
      <c r="C565" s="280"/>
      <c r="D565" s="330" t="s">
        <v>869</v>
      </c>
      <c r="E565" s="341"/>
      <c r="F565" s="341"/>
      <c r="G565" s="341"/>
      <c r="H565" s="331"/>
      <c r="I565" s="342"/>
      <c r="J565" s="207"/>
      <c r="K565" s="210"/>
      <c r="L565" s="211" t="s">
        <v>533</v>
      </c>
      <c r="M565" s="211">
        <v>56.84</v>
      </c>
      <c r="N565" s="211">
        <v>42.49</v>
      </c>
    </row>
    <row r="566" spans="1:14" s="91" customFormat="1" ht="34.5" customHeight="1">
      <c r="A566" s="251" t="s">
        <v>876</v>
      </c>
      <c r="B566" s="119"/>
      <c r="C566" s="285"/>
      <c r="D566" s="330" t="s">
        <v>990</v>
      </c>
      <c r="E566" s="341"/>
      <c r="F566" s="341"/>
      <c r="G566" s="341"/>
      <c r="H566" s="331"/>
      <c r="I566" s="342"/>
      <c r="J566" s="213"/>
      <c r="K566" s="214"/>
      <c r="L566" s="211" t="s">
        <v>533</v>
      </c>
      <c r="M566" s="211">
        <v>46.76</v>
      </c>
      <c r="N566" s="211">
        <v>31.34</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t="s">
        <v>533</v>
      </c>
      <c r="M568" s="211" t="s">
        <v>533</v>
      </c>
      <c r="N568" s="211" t="s">
        <v>533</v>
      </c>
    </row>
    <row r="569" spans="1:14" s="91" customFormat="1" ht="34.5" customHeight="1">
      <c r="A569" s="251" t="s">
        <v>878</v>
      </c>
      <c r="B569" s="119"/>
      <c r="C569" s="209"/>
      <c r="D569" s="330" t="s">
        <v>377</v>
      </c>
      <c r="E569" s="341"/>
      <c r="F569" s="341"/>
      <c r="G569" s="341"/>
      <c r="H569" s="331"/>
      <c r="I569" s="342"/>
      <c r="J569" s="207"/>
      <c r="K569" s="210"/>
      <c r="L569" s="211" t="s">
        <v>533</v>
      </c>
      <c r="M569" s="211" t="s">
        <v>533</v>
      </c>
      <c r="N569" s="211" t="s">
        <v>533</v>
      </c>
    </row>
    <row r="570" spans="1:14" s="91" customFormat="1" ht="34.5" customHeight="1">
      <c r="A570" s="251" t="s">
        <v>879</v>
      </c>
      <c r="B570" s="119"/>
      <c r="C570" s="209"/>
      <c r="D570" s="330" t="s">
        <v>989</v>
      </c>
      <c r="E570" s="341"/>
      <c r="F570" s="341"/>
      <c r="G570" s="341"/>
      <c r="H570" s="331"/>
      <c r="I570" s="342"/>
      <c r="J570" s="207"/>
      <c r="K570" s="210"/>
      <c r="L570" s="211" t="s">
        <v>533</v>
      </c>
      <c r="M570" s="211" t="s">
        <v>533</v>
      </c>
      <c r="N570" s="211" t="s">
        <v>533</v>
      </c>
    </row>
    <row r="571" spans="1:14" s="91" customFormat="1" ht="34.5" customHeight="1">
      <c r="A571" s="251" t="s">
        <v>880</v>
      </c>
      <c r="B571" s="119"/>
      <c r="C571" s="209"/>
      <c r="D571" s="330" t="s">
        <v>379</v>
      </c>
      <c r="E571" s="341"/>
      <c r="F571" s="341"/>
      <c r="G571" s="341"/>
      <c r="H571" s="331"/>
      <c r="I571" s="342"/>
      <c r="J571" s="207"/>
      <c r="K571" s="210"/>
      <c r="L571" s="211" t="s">
        <v>533</v>
      </c>
      <c r="M571" s="211" t="s">
        <v>533</v>
      </c>
      <c r="N571" s="211" t="s">
        <v>533</v>
      </c>
    </row>
    <row r="572" spans="1:14" s="91" customFormat="1" ht="34.5" customHeight="1">
      <c r="A572" s="251" t="s">
        <v>881</v>
      </c>
      <c r="B572" s="119"/>
      <c r="C572" s="209"/>
      <c r="D572" s="330" t="s">
        <v>380</v>
      </c>
      <c r="E572" s="341"/>
      <c r="F572" s="341"/>
      <c r="G572" s="341"/>
      <c r="H572" s="331"/>
      <c r="I572" s="342"/>
      <c r="J572" s="207"/>
      <c r="K572" s="210"/>
      <c r="L572" s="211" t="s">
        <v>533</v>
      </c>
      <c r="M572" s="211" t="s">
        <v>533</v>
      </c>
      <c r="N572" s="211" t="s">
        <v>533</v>
      </c>
    </row>
    <row r="573" spans="1:14" s="91" customFormat="1" ht="34.5" customHeight="1">
      <c r="A573" s="251" t="s">
        <v>882</v>
      </c>
      <c r="B573" s="119"/>
      <c r="C573" s="209"/>
      <c r="D573" s="330" t="s">
        <v>869</v>
      </c>
      <c r="E573" s="341"/>
      <c r="F573" s="341"/>
      <c r="G573" s="341"/>
      <c r="H573" s="331"/>
      <c r="I573" s="342"/>
      <c r="J573" s="207"/>
      <c r="K573" s="210"/>
      <c r="L573" s="211" t="s">
        <v>533</v>
      </c>
      <c r="M573" s="211" t="s">
        <v>533</v>
      </c>
      <c r="N573" s="211" t="s">
        <v>533</v>
      </c>
    </row>
    <row r="574" spans="1:14" s="91" customFormat="1" ht="34.5" customHeight="1">
      <c r="A574" s="251" t="s">
        <v>883</v>
      </c>
      <c r="B574" s="119"/>
      <c r="C574" s="212"/>
      <c r="D574" s="330" t="s">
        <v>990</v>
      </c>
      <c r="E574" s="341"/>
      <c r="F574" s="341"/>
      <c r="G574" s="341"/>
      <c r="H574" s="331"/>
      <c r="I574" s="342"/>
      <c r="J574" s="213"/>
      <c r="K574" s="214"/>
      <c r="L574" s="211" t="s">
        <v>533</v>
      </c>
      <c r="M574" s="211" t="s">
        <v>533</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t="s">
        <v>533</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1043</v>
      </c>
      <c r="M588" s="66" t="s">
        <v>1046</v>
      </c>
      <c r="N588" s="66" t="s">
        <v>1048</v>
      </c>
    </row>
    <row r="589" spans="1:22" s="1" customFormat="1" ht="20.25" customHeight="1">
      <c r="A589" s="243"/>
      <c r="C589" s="62"/>
      <c r="D589" s="3"/>
      <c r="E589" s="3"/>
      <c r="F589" s="3"/>
      <c r="G589" s="3"/>
      <c r="H589" s="287"/>
      <c r="I589" s="67" t="s">
        <v>36</v>
      </c>
      <c r="J589" s="68"/>
      <c r="K589" s="186"/>
      <c r="L589" s="70" t="s">
        <v>1044</v>
      </c>
      <c r="M589" s="70" t="s">
        <v>1047</v>
      </c>
      <c r="N589" s="70" t="s">
        <v>1047</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f>IF(SUM(L591:N591)=0,IF(COUNTIF(L591:N591,"未確認")&gt;0,"未確認",IF(COUNTIF(L591:N591,"~*")&gt;0,"*",SUM(L591:N591))),SUM(L591:N591))</f>
        <v>32</v>
      </c>
      <c r="K591" s="201" t="str">
        <f>IF(OR(COUNTIF(L591:N591,"未確認")&gt;0,COUNTIF(L591:N591,"*")&gt;0),"※","")</f>
        <v>※</v>
      </c>
      <c r="L591" s="117">
        <v>19</v>
      </c>
      <c r="M591" s="117">
        <v>13</v>
      </c>
      <c r="N591" s="117" t="s">
        <v>541</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68</v>
      </c>
      <c r="K593" s="201" t="str">
        <f>IF(OR(COUNTIF(L593:N593,"未確認")&gt;0,COUNTIF(L593:N593,"*")&gt;0),"※","")</f>
        <v/>
      </c>
      <c r="L593" s="117">
        <v>0</v>
      </c>
      <c r="M593" s="117">
        <v>46</v>
      </c>
      <c r="N593" s="117">
        <v>22</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v>591</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192</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1192</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449</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1704</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t="s">
        <v>541</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1043</v>
      </c>
      <c r="M611" s="66" t="s">
        <v>1046</v>
      </c>
      <c r="N611" s="66" t="s">
        <v>1048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1044</v>
      </c>
      <c r="M612" s="70" t="s">
        <v>1047</v>
      </c>
      <c r="N612" s="70" t="s">
        <v>1047</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91</v>
      </c>
      <c r="K613" s="201" t="str">
        <f t="shared" ref="K613:K623" si="29">IF(OR(COUNTIF(L613:N613,"未確認")&gt;0,COUNTIF(L613:N613,"*")&gt;0),"※","")</f>
        <v>※</v>
      </c>
      <c r="L613" s="117" t="s">
        <v>541</v>
      </c>
      <c r="M613" s="117">
        <v>50</v>
      </c>
      <c r="N613" s="117">
        <v>41</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row>
    <row r="619" spans="1:22" s="118" customFormat="1" ht="84" customHeight="1">
      <c r="A619" s="252" t="s">
        <v>912</v>
      </c>
      <c r="B619" s="119"/>
      <c r="C619" s="316" t="s">
        <v>1022</v>
      </c>
      <c r="D619" s="317"/>
      <c r="E619" s="317"/>
      <c r="F619" s="317"/>
      <c r="G619" s="317"/>
      <c r="H619" s="318"/>
      <c r="I619" s="138" t="s">
        <v>1026</v>
      </c>
      <c r="J619" s="116" t="str">
        <f t="shared" si="28"/>
        <v>*</v>
      </c>
      <c r="K619" s="201" t="str">
        <f t="shared" si="29"/>
        <v>※</v>
      </c>
      <c r="L619" s="117">
        <v>0</v>
      </c>
      <c r="M619" s="117" t="s">
        <v>541</v>
      </c>
      <c r="N619" s="117" t="s">
        <v>541</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t="s">
        <v>541</v>
      </c>
      <c r="N621" s="117" t="s">
        <v>541</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v>0</v>
      </c>
      <c r="M622" s="117" t="s">
        <v>541</v>
      </c>
      <c r="N622" s="117" t="s">
        <v>541</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v>0</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1043</v>
      </c>
      <c r="M629" s="66" t="s">
        <v>1046</v>
      </c>
      <c r="N629" s="66" t="s">
        <v>1048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1044</v>
      </c>
      <c r="M630" s="70" t="s">
        <v>1047</v>
      </c>
      <c r="N630" s="70" t="s">
        <v>1047</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19" t="s">
        <v>434</v>
      </c>
      <c r="D632" s="320"/>
      <c r="E632" s="320"/>
      <c r="F632" s="320"/>
      <c r="G632" s="320"/>
      <c r="H632" s="321"/>
      <c r="I632" s="122" t="s">
        <v>435</v>
      </c>
      <c r="J632" s="116">
        <f t="shared" si="30"/>
        <v>122</v>
      </c>
      <c r="K632" s="201" t="str">
        <f t="shared" si="31"/>
        <v/>
      </c>
      <c r="L632" s="117">
        <v>0</v>
      </c>
      <c r="M632" s="117">
        <v>80</v>
      </c>
      <c r="N632" s="117">
        <v>42</v>
      </c>
    </row>
    <row r="633" spans="1:22" s="118" customFormat="1" ht="57">
      <c r="A633" s="252" t="s">
        <v>919</v>
      </c>
      <c r="B633" s="119"/>
      <c r="C633" s="319" t="s">
        <v>436</v>
      </c>
      <c r="D633" s="320"/>
      <c r="E633" s="320"/>
      <c r="F633" s="320"/>
      <c r="G633" s="320"/>
      <c r="H633" s="321"/>
      <c r="I633" s="122" t="s">
        <v>437</v>
      </c>
      <c r="J633" s="116">
        <f t="shared" si="30"/>
        <v>19</v>
      </c>
      <c r="K633" s="201" t="str">
        <f t="shared" si="31"/>
        <v>※</v>
      </c>
      <c r="L633" s="117">
        <v>0</v>
      </c>
      <c r="M633" s="117">
        <v>19</v>
      </c>
      <c r="N633" s="117" t="s">
        <v>541</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t="s">
        <v>541</v>
      </c>
      <c r="N635" s="117" t="s">
        <v>541</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1043</v>
      </c>
      <c r="M644" s="66" t="s">
        <v>1046</v>
      </c>
      <c r="N644" s="66" t="s">
        <v>1048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1044</v>
      </c>
      <c r="M645" s="70" t="s">
        <v>1047</v>
      </c>
      <c r="N645" s="70" t="s">
        <v>1047</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163</v>
      </c>
      <c r="K646" s="201" t="str">
        <f t="shared" ref="K646:K660" si="33">IF(OR(COUNTIF(L646:N646,"未確認")&gt;0,COUNTIF(L646:N646,"*")&gt;0),"※","")</f>
        <v/>
      </c>
      <c r="L646" s="117">
        <v>13</v>
      </c>
      <c r="M646" s="117">
        <v>90</v>
      </c>
      <c r="N646" s="117">
        <v>60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f t="shared" si="32"/>
        <v>163</v>
      </c>
      <c r="K648" s="201" t="str">
        <f t="shared" si="33"/>
        <v/>
      </c>
      <c r="L648" s="117">
        <v>13</v>
      </c>
      <c r="M648" s="117">
        <v>90</v>
      </c>
      <c r="N648" s="117">
        <v>60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
      </c>
      <c r="L650" s="117">
        <v>0</v>
      </c>
      <c r="M650" s="117">
        <v>0</v>
      </c>
      <c r="N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f t="shared" si="32"/>
        <v>155</v>
      </c>
      <c r="K655" s="201" t="str">
        <f t="shared" si="33"/>
        <v/>
      </c>
      <c r="L655" s="117">
        <v>13</v>
      </c>
      <c r="M655" s="117">
        <v>88</v>
      </c>
      <c r="N655" s="117">
        <v>54</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f t="shared" si="32"/>
        <v>143</v>
      </c>
      <c r="K657" s="201" t="str">
        <f t="shared" si="33"/>
        <v/>
      </c>
      <c r="L657" s="117">
        <v>13</v>
      </c>
      <c r="M657" s="117">
        <v>81</v>
      </c>
      <c r="N657" s="117">
        <v>49</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1043</v>
      </c>
      <c r="M665" s="66" t="s">
        <v>1046</v>
      </c>
      <c r="N665" s="66" t="s">
        <v>1048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1044</v>
      </c>
      <c r="M666" s="70" t="s">
        <v>1047</v>
      </c>
      <c r="N666" s="70" t="s">
        <v>1047</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539</v>
      </c>
      <c r="N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1043</v>
      </c>
      <c r="M681" s="66" t="s">
        <v>1046</v>
      </c>
      <c r="N681" s="66" t="s">
        <v>1048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1044</v>
      </c>
      <c r="M682" s="70" t="s">
        <v>1047</v>
      </c>
      <c r="N682" s="70" t="s">
        <v>1047</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9" t="s">
        <v>498</v>
      </c>
      <c r="D684" s="320"/>
      <c r="E684" s="320"/>
      <c r="F684" s="320"/>
      <c r="G684" s="320"/>
      <c r="H684" s="321"/>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1043</v>
      </c>
      <c r="M691" s="66" t="s">
        <v>1046</v>
      </c>
      <c r="N691" s="66" t="s">
        <v>1048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1044</v>
      </c>
      <c r="M692" s="70" t="s">
        <v>1047</v>
      </c>
      <c r="N692" s="70" t="s">
        <v>1047</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1043</v>
      </c>
      <c r="M704" s="66" t="s">
        <v>1046</v>
      </c>
      <c r="N704" s="66" t="s">
        <v>1048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1044</v>
      </c>
      <c r="M705" s="70" t="s">
        <v>1047</v>
      </c>
      <c r="N705" s="70" t="s">
        <v>1047</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5634C91-A40C-4FE4-A39D-6A3498D33AEB}"/>
    <hyperlink ref="J71:L71" location="病院!B464" display="・手術の状況" xr:uid="{D5F5BAE1-265E-4B40-93F8-CB7FD548DEF5}"/>
    <hyperlink ref="J72:L72" location="病院!B500" display="・がん、脳卒中、心筋梗塞、分娩、精神医療への対応状況" xr:uid="{1CBAB504-2BCF-4B93-B864-0090557A59C9}"/>
    <hyperlink ref="J73:L73" location="病院!B541" display="・重症患者への対応状況" xr:uid="{C88224DB-92C4-46EF-B8CA-98DDD2995946}"/>
    <hyperlink ref="J74:L74" location="病院!B586" display="・救急医療の実施状況" xr:uid="{A6BD348F-D262-4414-A0FD-3F3115E14FFF}"/>
    <hyperlink ref="J75:L75" location="病院!B609" display="・急性期後の支援、在宅復帰の支援の状況" xr:uid="{15A5B798-9A06-4904-9ACB-89903B2658AF}"/>
    <hyperlink ref="J76:L76" location="病院!B627" display="・全身管理の状況" xr:uid="{E2D1DAF2-3419-4AB4-8D7C-465650FEFDAF}"/>
    <hyperlink ref="J78:L78" location="病院!B679" display="・長期療養患者の受入状況" xr:uid="{E084F05D-3706-4716-AE60-86DBB42707EA}"/>
    <hyperlink ref="J77:L77" location="病院!B642" display="・リハビリテーションの実施状況" xr:uid="{E56BD7B3-D2FA-4BA3-A63C-1895A68DA566}"/>
    <hyperlink ref="J79:L79" location="病院!B689" display="・重度の障害児等の受入状況" xr:uid="{B013CE50-84D7-4960-96F5-DB6C26B33789}"/>
    <hyperlink ref="J80:L80" location="病院!B702" display="・医科歯科の連携状況" xr:uid="{C2C2A2EA-AC02-4812-974A-29734FD39805}"/>
    <hyperlink ref="M71:N71" location="'病院(H30案)'!B448" display="・手術の状況" xr:uid="{24557AC5-5010-43E5-9E75-30919550ED15}"/>
    <hyperlink ref="M72:N72" location="'病院(H30案)'!B484" display="・がん、脳卒中、心筋梗塞、分娩、精神医療への対応状況" xr:uid="{849453ED-4F70-439B-942F-F5EAEC3E6573}"/>
    <hyperlink ref="M73:N73" location="'病院(H30案)'!B525" display="・重症患者への対応状況" xr:uid="{C7CE1F31-2B92-4CD9-B380-F74E4A6FDFE0}"/>
    <hyperlink ref="M74:N74" location="'病院(H30案)'!B570" display="・救急医療の実施状況" xr:uid="{00ED90C8-5071-4BCD-9A71-7F9ADE63E8E6}"/>
    <hyperlink ref="M75:N75" location="'病院(H30案)'!B593" display="・急性期後の支援、在宅復帰の支援の状況" xr:uid="{29E4E779-858F-4282-969B-C494486FF1D6}"/>
    <hyperlink ref="C71:G71" location="病院!B87" display="・設置主体" xr:uid="{B6B8D385-5EEE-4E94-B920-C0538CC85B5B}"/>
    <hyperlink ref="C72:G72" location="病院!B95" display="・病床の状況" xr:uid="{263A9B3B-81B7-4DA3-A392-F4D7F0C13A64}"/>
    <hyperlink ref="C73:G73" location="病院!B116" display="・診療科" xr:uid="{38ADE44E-D0F8-496A-8784-A25097AA1DDF}"/>
    <hyperlink ref="C74:G74" location="病院!B127" display="・入院基本料・特定入院料及び届出病床数" xr:uid="{2869E8CE-5BCF-49E4-AA9D-65960F1E8B7B}"/>
    <hyperlink ref="C75:G75" location="病院!B141" display="・算定する入院基本用・特定入院料等の状況" xr:uid="{BD8FCE69-1FD1-4D06-9748-D38AE61B1565}"/>
    <hyperlink ref="C76:G76" location="病院!B224" display="・DPC医療機関群の種類" xr:uid="{FA9C2765-4F2E-4165-AB03-81F1C66874E3}"/>
    <hyperlink ref="C77:G77" location="病院!B232" display="・救急告示病院、二次救急医療施設、三次救急医療施設の告示・認定の有無" xr:uid="{210321DE-990D-42AA-899D-09C81409B98F}"/>
    <hyperlink ref="C78:F78" location="病院!B242" display="・承認の有無" xr:uid="{A5C51535-588D-4B04-9F7A-7B66AA3A3651}"/>
    <hyperlink ref="C79:F79" location="病院!B251" display="・診療報酬の届出の有無" xr:uid="{C2DE1F7F-CDA3-46D6-8718-9A860EBFE5DB}"/>
    <hyperlink ref="C80:F80" location="病院!B261" display="・職員数の状況" xr:uid="{3E5182D0-4EF1-46B5-A17E-A5DF4882B907}"/>
    <hyperlink ref="C81:F81" location="病院!B320" display="・退院調整部門の設置状況" xr:uid="{FEC9CCF0-E4D1-471E-9ECC-5E5DDEA39AB3}"/>
    <hyperlink ref="C82:F82" location="病院!B340" display="・医療機器の台数" xr:uid="{E3DEB164-8B2C-4107-8E21-4AFE37941863}"/>
    <hyperlink ref="C83:G83" location="病院!B365" display="・過去1年間の間に病棟の再編・見直しがあった場合の報告対象期間" xr:uid="{A4AB0023-9114-4A46-B6E9-0E53B05C4A37}"/>
    <hyperlink ref="H71:I71" location="病院!B388" display="・入院患者の状況（年間）" xr:uid="{6C994DAA-0E19-4E2B-93AA-74375443A044}"/>
    <hyperlink ref="H72:I72" location="病院!B401" display="・入院患者の状況（年間／入棟前の場所・退棟先の場所の状況）" xr:uid="{1F3E8FDE-B906-4EAD-BFDE-6BC5F293F0A5}"/>
    <hyperlink ref="H73:I73" location="病院!B426" display="・退院後に在宅医療を必要とする患者の状況" xr:uid="{4EEEBAD5-14E5-46F0-8678-6C9AD0918235}"/>
    <hyperlink ref="H74:I74" location="病院!B438" display="・看取りを行った患者数" xr:uid="{A3E27678-777C-4C24-A07F-399165D6235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2019-11-15T06:24:03Z</dcterms:modified>
</cp:coreProperties>
</file>