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A671950-F385-477B-AD1B-3D90A025D23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<sst xmlns="http://schemas.openxmlformats.org/spreadsheetml/2006/main" count="3522" uniqueCount="1056">
  <si>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</si>
  <si>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</si>
  <si>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</si>
  <si>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</si>
  <si>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</si>
  <si>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</si>
  <si>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</si>
  <si>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</si>
  <si>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</si>
  <si>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</si>
  <si>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</si>
  <si>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</si>
  <si>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</si>
  <si>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</si>
  <si>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</si>
  <si>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</si>
  <si>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</si>
  <si>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</si>
  <si>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</si>
  <si>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</si>
  <si>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</si>
  <si>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</si>
  <si>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</si>
  <si>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</si>
  <si>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</si>
  <si>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</si>
  <si>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</si>
  <si>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</si>
  <si>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</si>
  <si>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</si>
  <si>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</si>
  <si>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</si>
  <si>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</si>
  <si>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</si>
  <si>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</si>
  <si>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</si>
  <si>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</si>
  <si>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</si>
  <si>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</si>
  <si>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</si>
  <si>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</si>
  <si>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</si>
  <si>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</si>
  <si>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</si>
  <si>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</si>
  <si>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</si>
  <si>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</si>
  <si>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</si>
  <si>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</si>
  <si>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</si>
  <si>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</si>
  <si>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</si>
  <si>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</si>
  <si>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</si>
  <si>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</si>
  <si>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</si>
  <si>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</si>
  <si>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</si>
  <si>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</si>
  <si>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</si>
  <si>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</si>
  <si>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</si>
  <si>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</si>
  <si>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</si>
  <si>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</si>
  <si>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</si>
  <si>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</si>
  <si>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</si>
  <si>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</si>
  <si>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</si>
  <si>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</si>
  <si>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</si>
  <si>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</si>
  <si>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</si>
  <si>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</si>
  <si>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</si>
  <si>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</si>
  <si>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</si>
  <si>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</si>
  <si>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</si>
  <si>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</si>
  <si>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</si>
  <si>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</si>
  <si>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</si>
  <si>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</si>
  <si>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</si>
  <si>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</si>
  <si>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</si>
  <si>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</si>
  <si>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</si>
  <si>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</si>
  <si>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</si>
  <si>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</si>
  <si>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</si>
  <si>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</si>
  <si>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</si>
  <si>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</si>
  <si>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</si>
  <si>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</si>
  <si>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</si>
  <si>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</si>
  <si>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</si>
  <si>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</si>
  <si>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</si>
  <si>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</si>
  <si>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</si>
  <si>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</si>
  <si>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</si>
  <si>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</si>
  <si>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</si>
  <si>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</si>
  <si>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</si>
  <si>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</si>
  <si>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</si>
  <si>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</si>
  <si>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</si>
  <si>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</si>
  <si>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</si>
  <si>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</si>
  <si>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</si>
  <si>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</si>
  <si>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</si>
  <si>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</si>
  <si>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</si>
  <si>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</si>
  <si>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</si>
  <si>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</si>
  <si>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</si>
  <si>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</si>
  <si>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</si>
  <si>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</si>
  <si>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</si>
  <si>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</si>
  <si>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</si>
  <si>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</si>
  <si>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</si>
  <si>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</si>
  <si>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</si>
  <si>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</si>
  <si>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</si>
  <si>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</si>
  <si>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</si>
  <si>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</si>
  <si>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</si>
  <si>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</si>
  <si>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</si>
  <si>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</si>
  <si>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</si>
  <si>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</si>
  <si>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</si>
  <si>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</si>
  <si>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</si>
  <si>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</si>
  <si>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</si>
  <si>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</si>
  <si>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</si>
  <si>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</si>
  <si>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</si>
  <si>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</si>
  <si>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</si>
  <si>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</si>
  <si>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</si>
  <si>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</si>
  <si>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</si>
  <si>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</si>
  <si>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</si>
  <si>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</si>
  <si>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</si>
  <si>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</si>
  <si>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</si>
  <si>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</si>
  <si>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</si>
  <si>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</si>
  <si>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</si>
  <si>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</si>
  <si>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</si>
  <si>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</si>
  <si>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</si>
  <si>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</si>
  <si>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</si>
  <si>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</si>
  <si>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</si>
  <si>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</si>
  <si>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</si>
  <si>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</si>
  <si>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</si>
  <si>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</si>
  <si>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</si>
  <si>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</si>
  <si>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</si>
  <si>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</si>
  <si>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</si>
  <si>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</si>
  <si>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</si>
  <si>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</si>
  <si>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</si>
  <si>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</si>
  <si>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</si>
  <si>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</si>
  <si>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</si>
  <si>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</si>
  <si>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</si>
  <si>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</si>
  <si>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</si>
  <si>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</si>
  <si>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</si>
  <si>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</si>
  <si>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</si>
  <si>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</si>
  <si>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</si>
  <si>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</si>
  <si>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</si>
  <si>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</si>
  <si>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</si>
  <si>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</si>
  <si>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</si>
  <si>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</si>
  <si>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</si>
  <si>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</si>
  <si>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</si>
  <si>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</si>
  <si>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</si>
  <si>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</si>
  <si>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</si>
  <si>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</si>
  <si>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</si>
  <si>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</si>
  <si>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</si>
  <si>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</si>
  <si>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</si>
  <si>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</si>
  <si>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</si>
  <si>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</si>
  <si>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</si>
  <si>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</si>
  <si>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</si>
  <si>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</si>
  <si>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</si>
  <si>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</si>
  <si>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</si>
  <si>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</si>
  <si>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</si>
  <si>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</si>
  <si>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</si>
  <si>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</si>
  <si>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</si>
  <si>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</si>
  <si>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</si>
  <si>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</si>
  <si>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</si>
  <si>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</si>
  <si>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</si>
  <si>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</si>
  <si>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</si>
  <si>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</si>
  <si>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</si>
  <si>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</si>
  <si>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</si>
  <si>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</si>
  <si>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</si>
  <si>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</si>
  <si>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</si>
  <si>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</si>
  <si>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</si>
  <si>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</si>
  <si>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</si>
  <si>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</si>
  <si>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</si>
  <si>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</si>
  <si>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</si>
  <si>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</si>
  <si>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</si>
  <si>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</si>
  <si>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</si>
  <si>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</si>
  <si>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</si>
  <si>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</si>
  <si>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</si>
  <si>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</si>
  <si>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</si>
  <si>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</si>
  <si>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</si>
  <si>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</si>
  <si>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</si>
  <si>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</si>
  <si>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</si>
  <si>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</si>
  <si>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</si>
  <si>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</si>
  <si>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</si>
  <si>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</si>
  <si>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</si>
  <si>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</si>
  <si>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</si>
  <si>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</si>
  <si>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</si>
  <si>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</si>
  <si>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</si>
  <si>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</si>
  <si>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</si>
  <si>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</si>
  <si>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</si>
  <si>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</si>
  <si>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</si>
  <si>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</si>
  <si>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</si>
  <si>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</si>
  <si>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</si>
  <si>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</si>
  <si>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</si>
  <si>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</si>
  <si>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</si>
  <si>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</si>
  <si>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</si>
  <si>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</si>
  <si>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</si>
  <si>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</si>
  <si>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</si>
  <si>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</si>
  <si>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</si>
  <si>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</si>
  <si>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</si>
  <si>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</si>
  <si>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</si>
  <si>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</si>
  <si>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</si>
  <si>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</si>
  <si>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</si>
  <si>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</si>
  <si>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</si>
  <si>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</si>
  <si>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</si>
  <si>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</si>
  <si>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</si>
  <si>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</si>
  <si>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</si>
  <si>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</si>
  <si>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</si>
  <si>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</si>
  <si>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</si>
  <si>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</si>
  <si>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</si>
  <si>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</si>
  <si>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</si>
  <si>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</si>
  <si>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</si>
  <si>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</si>
  <si>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</si>
  <si>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</si>
  <si>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</si>
  <si>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</si>
  <si>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</si>
  <si>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</si>
  <si>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</si>
  <si>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</si>
  <si>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</si>
  <si>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</si>
  <si>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</si>
  <si>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</si>
  <si>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</si>
  <si>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</si>
  <si>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</si>
  <si>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</si>
  <si>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</si>
  <si>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</si>
  <si>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</si>
  <si>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</si>
  <si>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</si>
  <si>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</si>
  <si>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</si>
  <si>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</si>
  <si>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</si>
  <si>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</si>
  <si>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</si>
  <si>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</si>
  <si>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</si>
  <si>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</si>
  <si>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</si>
  <si>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</si>
  <si>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</si>
  <si>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</si>
  <si>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</si>
  <si>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</si>
  <si>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</si>
  <si>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</si>
  <si>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</si>
  <si>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</si>
  <si>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</si>
  <si>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</si>
  <si>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</si>
  <si>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</si>
  <si>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</si>
  <si>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</si>
  <si>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</si>
  <si>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</si>
  <si>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</si>
  <si>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</si>
  <si>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</si>
  <si>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</si>
  <si>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</si>
  <si>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</si>
  <si>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</si>
  <si>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</si>
  <si>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</si>
  <si>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</si>
  <si>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</si>
  <si>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</si>
  <si>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</si>
  <si>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</si>
  <si>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</si>
  <si>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</si>
  <si>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</si>
  <si>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</si>
  <si>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</si>
  <si>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</si>
  <si>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</si>
  <si>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</si>
  <si>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</si>
  <si>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</si>
  <si>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</si>
  <si>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</si>
  <si>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</si>
  <si>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</si>
  <si>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</si>
  <si>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</si>
  <si>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</si>
  <si>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</si>
  <si>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</si>
  <si>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</si>
  <si>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</si>
  <si>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</si>
  <si>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</si>
  <si>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</si>
  <si>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</si>
  <si>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</si>
  <si>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</si>
  <si>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</si>
  <si>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</si>
  <si>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</si>
  <si>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</si>
  <si>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</si>
  <si>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</si>
  <si>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</si>
  <si>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</si>
  <si>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</si>
  <si>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</si>
  <si>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</si>
  <si>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</si>
  <si>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</si>
  <si>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</si>
  <si>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</si>
  <si>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</si>
  <si>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</si>
  <si>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</si>
  <si>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</si>
  <si>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</si>
  <si>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</si>
  <si>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</si>
  <si>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</si>
  <si>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</si>
  <si>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</si>
  <si>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</si>
  <si>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</si>
  <si>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</si>
  <si>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</si>
  <si>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</si>
  <si>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</si>
  <si>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</si>
  <si>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</si>
  <si>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</si>
  <si>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</si>
  <si>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</si>
  <si>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</si>
  <si>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</si>
  <si>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</si>
  <si>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</si>
  <si>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</si>
  <si>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</si>
  <si>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</si>
  <si>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</si>
  <si>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</si>
  <si>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</si>
  <si>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</si>
  <si>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</si>
  <si>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</si>
  <si>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</si>
  <si>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</si>
  <si>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</si>
  <si>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</si>
  <si>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</si>
  <si>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</si>
  <si>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</si>
  <si>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</si>
  <si>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</si>
  <si>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</si>
  <si>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</si>
  <si>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</si>
  <si>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</si>
  <si>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</si>
  <si>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</si>
  <si>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</si>
  <si>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</si>
  <si>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</si>
  <si>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</si>
  <si>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</si>
  <si>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</si>
  <si>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</si>
  <si>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</si>
  <si>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</si>
  <si>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</si>
  <si>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</si>
  <si>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</si>
  <si>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</si>
  <si>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</si>
  <si>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</si>
  <si>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</si>
  <si>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</si>
  <si>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</si>
  <si>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</si>
  <si>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</si>
  <si>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</si>
  <si>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</si>
  <si>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</si>
  <si>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</si>
  <si>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</si>
  <si>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</si>
  <si>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</si>
  <si>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</si>
  <si>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</si>
  <si>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</si>
  <si>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</si>
  <si>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</si>
  <si>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</si>
  <si>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</si>
  <si>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</si>
  <si>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</si>
  <si>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</si>
  <si>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</si>
  <si>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</si>
  <si>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</si>
  <si>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</si>
  <si>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</si>
  <si>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</si>
  <si>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</si>
  <si>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</si>
  <si>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</si>
  <si>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</si>
  <si>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</si>
  <si>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</si>
  <si>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</si>
  <si>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</si>
  <si>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</si>
  <si>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</si>
  <si>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</si>
  <si>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</si>
  <si>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</si>
  <si>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</si>
  <si>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</si>
  <si>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</si>
  <si>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</si>
  <si>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</si>
  <si>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</si>
  <si>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</si>
  <si>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</si>
  <si>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</si>
  <si>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</si>
  <si>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</si>
  <si>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</si>
  <si>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</si>
  <si>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</si>
  <si>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</si>
  <si>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</si>
  <si>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</si>
  <si>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</si>
  <si>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</si>
  <si>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</si>
  <si>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</si>
  <si>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</si>
  <si>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</si>
  <si>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</si>
  <si>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</si>
  <si>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</si>
  <si>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</si>
  <si>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</si>
  <si>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</si>
  <si>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</si>
  <si>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</si>
  <si>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</si>
  <si>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</si>
  <si>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</si>
  <si>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</si>
  <si>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</si>
  <si>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</si>
  <si>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</si>
  <si>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</si>
  <si>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</si>
  <si>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</si>
  <si>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</si>
  <si>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</si>
  <si>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</si>
  <si>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</si>
  <si>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</si>
  <si>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</si>
  <si>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</si>
  <si>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</si>
  <si>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</si>
  <si>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</si>
  <si>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</si>
  <si>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</si>
  <si>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</si>
  <si>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</si>
  <si>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</si>
  <si>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</si>
  <si>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</si>
  <si>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</si>
  <si>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</si>
  <si>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</si>
  <si>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</si>
  <si>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</si>
  <si>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</si>
  <si>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</si>
  <si>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</si>
  <si>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</si>
  <si>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</si>
  <si>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</si>
  <si>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</si>
  <si>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</si>
  <si>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</si>
  <si>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</si>
  <si>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</si>
  <si>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</si>
  <si>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</si>
  <si>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</si>
  <si>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</si>
  <si>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</si>
  <si>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</si>
  <si>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</si>
  <si>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</si>
  <si>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</si>
  <si>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</si>
  <si>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</si>
  <si>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</si>
  <si>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</si>
  <si>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</si>
  <si>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</si>
  <si>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</si>
  <si>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</si>
  <si>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</si>
  <si>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</si>
  <si>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</si>
  <si>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</si>
  <si>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</si>
  <si>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</si>
  <si>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</si>
  <si>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</si>
  <si>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</si>
  <si>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</si>
  <si>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</si>
  <si>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</si>
  <si>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</si>
  <si>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</si>
  <si>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</si>
  <si>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</si>
  <si>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</si>
  <si>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</si>
  <si>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</si>
  <si>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</si>
  <si>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</si>
  <si>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</si>
  <si>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</si>
  <si>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</si>
  <si>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</si>
  <si>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</si>
  <si>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</si>
  <si>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</si>
  <si>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</si>
  <si>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</si>
  <si>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</si>
  <si>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</si>
  <si>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</si>
  <si>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</si>
  <si>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</si>
  <si>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</si>
  <si>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</si>
  <si>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</si>
  <si>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</si>
  <si>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</si>
  <si>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</si>
  <si>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</si>
  <si>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</si>
  <si>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</si>
  <si>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</si>
  <si>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</si>
  <si>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</si>
  <si>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</si>
  <si>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</si>
  <si>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</si>
  <si>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</si>
  <si>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</si>
  <si>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</si>
  <si>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</si>
  <si>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</si>
  <si>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</si>
  <si>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</si>
  <si>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</si>
  <si>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</si>
  <si>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</si>
  <si>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</si>
  <si>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</si>
  <si>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</si>
  <si>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</si>
  <si>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</si>
  <si>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</si>
  <si>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</si>
  <si>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</si>
  <si>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</si>
  <si>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</si>
  <si>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</si>
  <si>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</si>
  <si>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</si>
  <si>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</si>
  <si>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</si>
  <si>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</si>
  <si>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</si>
  <si>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</si>
  <si>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</si>
  <si>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</si>
  <si>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</si>
  <si>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</si>
  <si>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</si>
  <si>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</si>
  <si>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</si>
  <si>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</si>
  <si>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</si>
  <si>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</si>
  <si>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</si>
  <si>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</si>
  <si>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</si>
  <si>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</si>
  <si>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</si>
  <si>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</si>
  <si>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</si>
  <si>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</si>
  <si>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</si>
  <si>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</si>
  <si>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</si>
  <si>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</si>
  <si>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</si>
  <si>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</si>
  <si>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</si>
  <si>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</si>
  <si>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</si>
  <si>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</si>
  <si>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</si>
  <si>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</si>
  <si>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</si>
  <si>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</si>
  <si>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</si>
  <si>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</si>
  <si>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</si>
  <si>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</si>
  <si>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</si>
  <si>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</si>
  <si>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</si>
  <si>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</si>
  <si>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</si>
  <si>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</si>
  <si>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</si>
  <si>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</si>
  <si>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</si>
  <si>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</si>
  <si>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</si>
  <si>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</si>
  <si>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</si>
  <si>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</si>
  <si>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</si>
  <si>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</si>
  <si>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</si>
  <si>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</si>
  <si>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</si>
  <si>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</si>
  <si>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</si>
  <si>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</si>
  <si>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</si>
  <si>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</si>
  <si>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</si>
  <si>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</si>
  <si>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</si>
  <si>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</si>
  <si>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</si>
  <si>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</si>
  <si>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</si>
  <si>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</si>
  <si>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</si>
  <si>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</si>
  <si>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</si>
  <si>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</si>
  <si>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</si>
  <si>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</si>
  <si>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</si>
  <si>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</si>
  <si>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</si>
  <si>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</si>
  <si>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</si>
  <si>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</si>
  <si>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</si>
  <si>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</si>
  <si>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</si>
  <si>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</si>
  <si>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</si>
  <si>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</si>
  <si>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</si>
  <si>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</si>
  <si>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</si>
  <si>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</si>
  <si>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</si>
  <si>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</si>
  <si>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</si>
  <si>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</si>
  <si>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</si>
  <si>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</si>
  <si>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</si>
  <si>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</si>
  <si>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</si>
  <si>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</si>
  <si>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</si>
  <si>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</si>
  <si>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</si>
  <si>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</si>
  <si>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</si>
  <si>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</si>
  <si>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</si>
  <si>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</si>
  <si>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</si>
  <si>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</si>
  <si>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</si>
  <si>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</si>
  <si>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</si>
  <si>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</si>
  <si>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</si>
  <si>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</si>
  <si>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</si>
  <si>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</si>
  <si>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</si>
  <si>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</si>
  <si>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</si>
  <si>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</si>
  <si>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</si>
  <si>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</si>
  <si>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</si>
  <si>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</si>
  <si>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</si>
  <si>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</si>
  <si>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</si>
  <si>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</si>
  <si>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</si>
  <si>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</si>
  <si>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</si>
  <si>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</si>
  <si>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</si>
  <si>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</si>
  <si>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</si>
  <si>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</si>
  <si>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</si>
  <si>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</si>
  <si>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</si>
  <si>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</si>
  <si>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</si>
  <si>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</si>
  <si>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</si>
  <si>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</si>
  <si>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</si>
  <si>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</si>
  <si>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</si>
  <si>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</si>
  <si>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</si>
  <si>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</si>
  <si>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</si>
  <si>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</si>
  <si>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</si>
  <si>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</si>
  <si>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</si>
  <si>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</si>
  <si>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</si>
  <si>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</si>
  <si>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</si>
  <si>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</si>
  <si>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</si>
  <si>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</si>
  <si>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</si>
  <si>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</si>
  <si>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</si>
  <si>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</si>
  <si>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</si>
  <si>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</si>
  <si>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</si>
  <si>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</si>
  <si>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</si>
  <si>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</si>
  <si>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</si>
  <si>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</si>
  <si>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</si>
  <si>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</si>
  <si>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</si>
  <si>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</si>
  <si>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</si>
  <si>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</si>
  <si>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</si>
  <si>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</si>
  <si>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</si>
  <si>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</si>
  <si>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</si>
  <si>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</si>
  <si>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</si>
  <si>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</si>
  <si>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</si>
  <si>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</si>
  <si>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</si>
  <si>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</si>
  <si>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</si>
  <si>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</si>
  <si>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</si>
  <si>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</si>
  <si>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</si>
  <si>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</si>
  <si>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</si>
  <si>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</si>
  <si>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</si>
  <si>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</si>
  <si>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</si>
  <si>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</si>
  <si>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</si>
  <si>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</si>
  <si>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</si>
  <si>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</si>
  <si>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</si>
  <si>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</si>
  <si>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</si>
  <si>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</si>
  <si>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</si>
  <si>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</si>
  <si>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</si>
  <si>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</si>
  <si>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</si>
  <si>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</si>
  <si>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</si>
  <si>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</si>
  <si>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</si>
  <si>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</si>
  <si>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</si>
  <si>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</si>
  <si>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</si>
  <si>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</si>
  <si>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</si>
  <si>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</si>
  <si>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</si>
  <si>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</si>
  <si>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</si>
  <si>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</si>
  <si>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</si>
  <si>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</si>
  <si>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</si>
  <si>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</si>
  <si>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</si>
  <si>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</si>
  <si>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</si>
  <si>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</si>
  <si>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</si>
  <si>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</si>
  <si>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</si>
  <si>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</si>
  <si>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</si>
  <si>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</si>
  <si>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</si>
  <si>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</si>
  <si>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</si>
  <si>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</si>
  <si>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</si>
  <si>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</si>
  <si>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</si>
  <si>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</si>
  <si>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</si>
  <si>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</si>
  <si>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</si>
  <si>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</si>
  <si>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</si>
  <si>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</si>
  <si>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</si>
  <si>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</si>
  <si>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</si>
  <si>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</si>
  <si>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</si>
  <si>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</si>
  <si>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</si>
  <si>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</si>
  <si>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</si>
  <si>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</si>
  <si>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</si>
  <si>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</si>
  <si>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</si>
  <si>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</si>
  <si>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</si>
  <si>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</si>
  <si>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</si>
  <si>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</si>
  <si>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</si>
  <si>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</si>
  <si>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</si>
  <si>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</si>
  <si>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</si>
  <si>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</si>
  <si>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</si>
  <si>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</si>
  <si>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</si>
  <si>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</si>
  <si>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</si>
  <si>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</si>
  <si>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</si>
  <si>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</si>
  <si>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</si>
  <si>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</si>
  <si>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</si>
  <si>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</si>
  <si>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</si>
  <si>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</si>
  <si>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</si>
  <si>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</si>
  <si>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</si>
  <si>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</si>
  <si>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</si>
  <si>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</si>
  <si>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</si>
  <si>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</si>
  <si>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</si>
  <si>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</si>
  <si>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医療法人社団ふけ会富家千葉病院</t>
    <phoneticPr fontId="3"/>
  </si>
  <si>
    <t>〒263-0001 千葉市稲毛区長沼原町２７７－１</t>
    <phoneticPr fontId="3"/>
  </si>
  <si>
    <t>〇</t>
  </si>
  <si>
    <t>医療法人</t>
  </si>
  <si>
    <t>複数の診療科で活用</t>
  </si>
  <si>
    <t>内科</t>
  </si>
  <si>
    <t>外科</t>
  </si>
  <si>
    <t>療養病棟入院料１</t>
  </si>
  <si>
    <t>ＤＰＣ病院ではない</t>
  </si>
  <si>
    <t>有</t>
  </si>
  <si>
    <t>-</t>
    <phoneticPr fontId="3"/>
  </si>
  <si>
    <t>療養病棟2階</t>
  </si>
  <si>
    <t>慢性期機能</t>
  </si>
  <si>
    <t>療養病棟3階</t>
  </si>
  <si>
    <t>障害者病棟</t>
  </si>
  <si>
    <t>未突合</t>
  </si>
  <si>
    <t>リハビリテーション科</t>
  </si>
  <si>
    <t>回復期ﾘﾊﾋﾞﾘﾃｰｼｮﾝ病棟入院料２</t>
  </si>
  <si>
    <t>未突合</t>
    <phoneticPr fontId="10"/>
  </si>
  <si>
    <t>回復期リハビリテ－ション病棟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</si>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</sst>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49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1035</v>
      </c>
      <c r="C2" s="238"/>
      <c r="D2" s="238"/>
      <c r="E2" s="238"/>
      <c r="F2" s="238"/>
      <c r="G2" s="238"/>
      <c r="H2" s="9"/>
      <c r="P2" s="8"/>
      <c r="Q2" s="8"/>
      <c r="R2" s="8"/>
      <c r="S2" s="8"/>
      <c r="T2" s="8"/>
      <c r="U2" s="8"/>
      <c r="V2" s="8"/>
    </row>
    <row r="3" spans="1:22">
      <c r="A3" s="243"/>
      <c r="B3" s="273" t="s">
        <v>1036</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1008</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1009</v>
      </c>
      <c r="J9" s="423"/>
      <c r="K9" s="423"/>
      <c r="L9" s="276" t="s">
        <v>1046</v>
      </c>
      <c r="M9" s="282" t="s">
        <v>1048</v>
      </c>
      <c r="N9" s="282" t="s">
        <v>1049</v>
      </c>
      <c r="O9" s="282" t="s">
        <v>1054</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t="s">
        <v>1037</v>
      </c>
    </row>
    <row r="13" spans="1:22" s="21" customFormat="1" ht="34.5" customHeight="1">
      <c r="A13" s="244" t="s">
        <v>606</v>
      </c>
      <c r="B13" s="17"/>
      <c r="C13" s="19"/>
      <c r="D13" s="19"/>
      <c r="E13" s="19"/>
      <c r="F13" s="19"/>
      <c r="G13" s="19"/>
      <c r="H13" s="20"/>
      <c r="I13" s="421" t="s">
        <v>5</v>
      </c>
      <c r="J13" s="421"/>
      <c r="K13" s="421"/>
      <c r="L13" s="28" t="s">
        <v>1037</v>
      </c>
      <c r="M13" s="28" t="s">
        <v>1037</v>
      </c>
      <c r="N13" s="28" t="s">
        <v>1037</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1050</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1010</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1011</v>
      </c>
      <c r="J22" s="314"/>
      <c r="K22" s="315"/>
      <c r="L22" s="277" t="s">
        <v>1046</v>
      </c>
      <c r="M22" s="282" t="s">
        <v>1048</v>
      </c>
      <c r="N22" s="282" t="s">
        <v>1049</v>
      </c>
      <c r="O22" s="282" t="s">
        <v>1054</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t="s">
        <v>1037</v>
      </c>
    </row>
    <row r="26" spans="1:22" s="21" customFormat="1" ht="34.5" customHeight="1">
      <c r="A26" s="244" t="s">
        <v>607</v>
      </c>
      <c r="B26" s="17"/>
      <c r="C26" s="19"/>
      <c r="D26" s="19"/>
      <c r="E26" s="19"/>
      <c r="F26" s="19"/>
      <c r="G26" s="19"/>
      <c r="H26" s="20"/>
      <c r="I26" s="302" t="s">
        <v>5</v>
      </c>
      <c r="J26" s="303"/>
      <c r="K26" s="304"/>
      <c r="L26" s="28" t="s">
        <v>1037</v>
      </c>
      <c r="M26" s="28" t="s">
        <v>1037</v>
      </c>
      <c r="N26" s="28" t="s">
        <v>1037</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1013</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1012</v>
      </c>
      <c r="J35" s="314"/>
      <c r="K35" s="315"/>
      <c r="L35" s="277" t="s">
        <v>1046</v>
      </c>
      <c r="M35" s="282" t="s">
        <v>1048</v>
      </c>
      <c r="N35" s="282" t="s">
        <v>1049</v>
      </c>
      <c r="O35" s="282" t="s">
        <v>1054</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981</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1011</v>
      </c>
      <c r="J44" s="311"/>
      <c r="K44" s="312"/>
      <c r="L44" s="277" t="s">
        <v>1046</v>
      </c>
      <c r="M44" s="282" t="s">
        <v>1048</v>
      </c>
      <c r="N44" s="282" t="s">
        <v>1049</v>
      </c>
      <c r="O44" s="282" t="s">
        <v>1054</v>
      </c>
    </row>
    <row r="45" spans="1:22" s="21" customFormat="1" ht="34.5" customHeight="1">
      <c r="A45" s="278" t="s">
        <v>982</v>
      </c>
      <c r="B45" s="17"/>
      <c r="C45" s="19"/>
      <c r="D45" s="19"/>
      <c r="E45" s="19"/>
      <c r="F45" s="19"/>
      <c r="G45" s="19"/>
      <c r="H45" s="20"/>
      <c r="I45" s="305" t="s">
        <v>2</v>
      </c>
      <c r="J45" s="306"/>
      <c r="K45" s="307"/>
      <c r="L45" s="25"/>
      <c r="M45" s="25"/>
      <c r="N45" s="25"/>
      <c r="O45" s="25"/>
    </row>
    <row r="46" spans="1:22" s="21" customFormat="1" ht="34.5" customHeight="1">
      <c r="A46" s="278" t="s">
        <v>982</v>
      </c>
      <c r="B46" s="24"/>
      <c r="C46" s="19"/>
      <c r="D46" s="19"/>
      <c r="E46" s="19"/>
      <c r="F46" s="19"/>
      <c r="G46" s="19"/>
      <c r="H46" s="20"/>
      <c r="I46" s="305" t="s">
        <v>3</v>
      </c>
      <c r="J46" s="306"/>
      <c r="K46" s="307"/>
      <c r="L46" s="25"/>
      <c r="M46" s="25"/>
      <c r="N46" s="25"/>
      <c r="O46" s="25"/>
    </row>
    <row r="47" spans="1:22" s="21" customFormat="1" ht="34.5" customHeight="1">
      <c r="A47" s="278" t="s">
        <v>982</v>
      </c>
      <c r="B47" s="24"/>
      <c r="C47" s="19"/>
      <c r="D47" s="19"/>
      <c r="E47" s="19"/>
      <c r="F47" s="19"/>
      <c r="G47" s="19"/>
      <c r="H47" s="20"/>
      <c r="I47" s="305" t="s">
        <v>4</v>
      </c>
      <c r="J47" s="306"/>
      <c r="K47" s="307"/>
      <c r="L47" s="29"/>
      <c r="M47" s="29"/>
      <c r="N47" s="29"/>
      <c r="O47" s="29"/>
    </row>
    <row r="48" spans="1:22" s="21" customFormat="1" ht="34.5" customHeight="1">
      <c r="A48" s="278" t="s">
        <v>982</v>
      </c>
      <c r="B48" s="17"/>
      <c r="C48" s="19"/>
      <c r="D48" s="19"/>
      <c r="E48" s="19"/>
      <c r="F48" s="19"/>
      <c r="G48" s="19"/>
      <c r="H48" s="20"/>
      <c r="I48" s="305" t="s">
        <v>5</v>
      </c>
      <c r="J48" s="306"/>
      <c r="K48" s="307"/>
      <c r="L48" s="28"/>
      <c r="M48" s="28"/>
      <c r="N48" s="28"/>
      <c r="O48" s="28"/>
    </row>
    <row r="49" spans="1:15" s="21" customFormat="1" ht="34.5" customHeight="1">
      <c r="A49" s="278" t="s">
        <v>982</v>
      </c>
      <c r="B49" s="17"/>
      <c r="C49" s="19"/>
      <c r="D49" s="19"/>
      <c r="E49" s="19"/>
      <c r="F49" s="19"/>
      <c r="G49" s="19"/>
      <c r="H49" s="20"/>
      <c r="I49" s="305" t="s">
        <v>554</v>
      </c>
      <c r="J49" s="306"/>
      <c r="K49" s="307"/>
      <c r="L49" s="29"/>
      <c r="M49" s="29"/>
      <c r="N49" s="29"/>
      <c r="O49" s="29"/>
    </row>
    <row r="50" spans="1:15" s="21" customFormat="1" ht="34.5" customHeight="1">
      <c r="A50" s="278" t="s">
        <v>982</v>
      </c>
      <c r="B50" s="17"/>
      <c r="C50" s="19"/>
      <c r="D50" s="19"/>
      <c r="E50" s="19"/>
      <c r="F50" s="19"/>
      <c r="G50" s="19"/>
      <c r="H50" s="20"/>
      <c r="I50" s="305" t="s">
        <v>553</v>
      </c>
      <c r="J50" s="306"/>
      <c r="K50" s="307"/>
      <c r="L50" s="29"/>
      <c r="M50" s="29"/>
      <c r="N50" s="29"/>
      <c r="O50" s="29"/>
    </row>
    <row r="51" spans="1:15" s="33" customFormat="1" ht="34.5" customHeight="1">
      <c r="A51" s="278" t="s">
        <v>982</v>
      </c>
      <c r="B51" s="17"/>
      <c r="C51" s="19"/>
      <c r="D51" s="19"/>
      <c r="E51" s="19"/>
      <c r="F51" s="19"/>
      <c r="G51" s="19"/>
      <c r="H51" s="20"/>
      <c r="I51" s="305" t="s">
        <v>8</v>
      </c>
      <c r="J51" s="306"/>
      <c r="K51" s="307"/>
      <c r="L51" s="29"/>
      <c r="M51" s="29"/>
      <c r="N51" s="29"/>
      <c r="O51" s="29"/>
    </row>
    <row r="52" spans="1:15" s="21" customFormat="1" ht="34.5" customHeight="1">
      <c r="A52" s="278" t="s">
        <v>982</v>
      </c>
      <c r="B52" s="17"/>
      <c r="C52" s="19"/>
      <c r="D52" s="19"/>
      <c r="E52" s="19"/>
      <c r="F52" s="19"/>
      <c r="G52" s="19"/>
      <c r="H52" s="20"/>
      <c r="I52" s="308" t="s">
        <v>552</v>
      </c>
      <c r="J52" s="308"/>
      <c r="K52" s="308"/>
      <c r="L52" s="29" t="s">
        <v>1037</v>
      </c>
      <c r="M52" s="29" t="s">
        <v>1037</v>
      </c>
      <c r="N52" s="29" t="s">
        <v>1037</v>
      </c>
      <c r="O52" s="29" t="s">
        <v>1037</v>
      </c>
    </row>
    <row r="53" spans="1:15" s="21" customFormat="1" ht="34.5" customHeight="1">
      <c r="A53" s="278" t="s">
        <v>982</v>
      </c>
      <c r="B53" s="17"/>
      <c r="C53" s="19"/>
      <c r="D53" s="19"/>
      <c r="E53" s="19"/>
      <c r="F53" s="19"/>
      <c r="G53" s="19"/>
      <c r="H53" s="20"/>
      <c r="I53" s="308" t="s">
        <v>983</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1014</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ht="40.5">
      <c r="A89" s="243"/>
      <c r="B89" s="18"/>
      <c r="C89" s="62"/>
      <c r="D89" s="3"/>
      <c r="E89" s="3"/>
      <c r="F89" s="3"/>
      <c r="G89" s="3"/>
      <c r="H89" s="287"/>
      <c r="I89" s="287"/>
      <c r="J89" s="64" t="s">
        <v>35</v>
      </c>
      <c r="K89" s="65"/>
      <c r="L89" s="262" t="s">
        <v>1046</v>
      </c>
      <c r="M89" s="262" t="s">
        <v>1048</v>
      </c>
      <c r="N89" s="262" t="s">
        <v>1049</v>
      </c>
      <c r="O89" s="262" t="s">
        <v>1054</v>
      </c>
    </row>
    <row r="90" spans="1:23" s="21" customFormat="1">
      <c r="A90" s="243"/>
      <c r="B90" s="1"/>
      <c r="C90" s="3"/>
      <c r="D90" s="3"/>
      <c r="E90" s="3"/>
      <c r="F90" s="3"/>
      <c r="G90" s="3"/>
      <c r="H90" s="287"/>
      <c r="I90" s="67" t="s">
        <v>36</v>
      </c>
      <c r="J90" s="68"/>
      <c r="K90" s="69"/>
      <c r="L90" s="262" t="s">
        <v>1047</v>
      </c>
      <c r="M90" s="262" t="s">
        <v>1047</v>
      </c>
      <c r="N90" s="262" t="s">
        <v>1047</v>
      </c>
      <c r="O90" s="262" t="s">
        <v>1055</v>
      </c>
    </row>
    <row r="91" spans="1:23" s="21" customFormat="1" ht="54" customHeight="1">
      <c r="A91" s="244" t="s">
        <v>609</v>
      </c>
      <c r="B91" s="1"/>
      <c r="C91" s="319" t="s">
        <v>37</v>
      </c>
      <c r="D91" s="320"/>
      <c r="E91" s="320"/>
      <c r="F91" s="320"/>
      <c r="G91" s="320"/>
      <c r="H91" s="321"/>
      <c r="I91" s="294" t="s">
        <v>38</v>
      </c>
      <c r="J91" s="260" t="s">
        <v>1038</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1054</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1055</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42</v>
      </c>
      <c r="K99" s="237" t="str">
        <f>IF(OR(COUNTIF(L99:O99,"未確認")&gt;0,COUNTIF(L99:O99,"~*")&gt;0),"※","")</f>
        <v/>
      </c>
      <c r="L99" s="258">
        <v>0</v>
      </c>
      <c r="M99" s="258">
        <v>0</v>
      </c>
      <c r="N99" s="258">
        <v>42</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42</v>
      </c>
      <c r="K101" s="237" t="str">
        <f>IF(OR(COUNTIF(L101:O101,"未確認")&gt;0,COUNTIF(L101:O101,"~*")&gt;0),"※","")</f>
        <v/>
      </c>
      <c r="L101" s="258">
        <v>0</v>
      </c>
      <c r="M101" s="258">
        <v>0</v>
      </c>
      <c r="N101" s="258">
        <v>42</v>
      </c>
      <c r="O101" s="258">
        <v>0</v>
      </c>
    </row>
    <row r="102" spans="1:22" s="83" customFormat="1" ht="34.5" customHeight="1">
      <c r="A102" s="244" t="s">
        <v>610</v>
      </c>
      <c r="B102" s="84"/>
      <c r="C102" s="376"/>
      <c r="D102" s="378"/>
      <c r="E102" s="316" t="s">
        <v>612</v>
      </c>
      <c r="F102" s="317"/>
      <c r="G102" s="317"/>
      <c r="H102" s="318"/>
      <c r="I102" s="419"/>
      <c r="J102" s="256">
        <f t="shared" si="0"/>
        <v>42</v>
      </c>
      <c r="K102" s="237" t="str">
        <f t="shared" ref="K102:K111" si="1">IF(OR(COUNTIF(L101:O101,"未確認")&gt;0,COUNTIF(L101:O101,"~*")&gt;0),"※","")</f>
        <v/>
      </c>
      <c r="L102" s="258">
        <v>0</v>
      </c>
      <c r="M102" s="258">
        <v>0</v>
      </c>
      <c r="N102" s="258">
        <v>42</v>
      </c>
      <c r="O102" s="258">
        <v>0</v>
      </c>
    </row>
    <row r="103" spans="1:22" s="83" customFormat="1" ht="34.5" customHeight="1">
      <c r="A103" s="244" t="s">
        <v>613</v>
      </c>
      <c r="B103" s="84"/>
      <c r="C103" s="333" t="s">
        <v>46</v>
      </c>
      <c r="D103" s="335"/>
      <c r="E103" s="333" t="s">
        <v>42</v>
      </c>
      <c r="F103" s="334"/>
      <c r="G103" s="334"/>
      <c r="H103" s="335"/>
      <c r="I103" s="419"/>
      <c r="J103" s="256">
        <f t="shared" si="0"/>
        <v>157</v>
      </c>
      <c r="K103" s="237" t="str">
        <f t="shared" si="1"/>
        <v/>
      </c>
      <c r="L103" s="258">
        <v>59</v>
      </c>
      <c r="M103" s="258">
        <v>56</v>
      </c>
      <c r="N103" s="258">
        <v>0</v>
      </c>
      <c r="O103" s="258">
        <v>42</v>
      </c>
    </row>
    <row r="104" spans="1:22" s="83" customFormat="1" ht="34.5" customHeight="1">
      <c r="A104" s="244" t="s">
        <v>614</v>
      </c>
      <c r="B104" s="84"/>
      <c r="C104" s="395"/>
      <c r="D104" s="396"/>
      <c r="E104" s="427"/>
      <c r="F104" s="428"/>
      <c r="G104" s="319" t="s">
        <v>47</v>
      </c>
      <c r="H104" s="321"/>
      <c r="I104" s="419"/>
      <c r="J104" s="256">
        <f t="shared" si="0"/>
        <v>157</v>
      </c>
      <c r="K104" s="237" t="str">
        <f t="shared" si="1"/>
        <v/>
      </c>
      <c r="L104" s="258">
        <v>59</v>
      </c>
      <c r="M104" s="258">
        <v>56</v>
      </c>
      <c r="N104" s="258">
        <v>0</v>
      </c>
      <c r="O104" s="258">
        <v>42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157</v>
      </c>
      <c r="K106" s="237" t="str">
        <f t="shared" si="1"/>
        <v/>
      </c>
      <c r="L106" s="258">
        <v>59</v>
      </c>
      <c r="M106" s="258">
        <v>56</v>
      </c>
      <c r="N106" s="258">
        <v>0</v>
      </c>
      <c r="O106" s="258">
        <v>42</v>
      </c>
    </row>
    <row r="107" spans="1:22" s="83" customFormat="1" ht="34.5" customHeight="1">
      <c r="A107" s="244" t="s">
        <v>614</v>
      </c>
      <c r="B107" s="84"/>
      <c r="C107" s="395"/>
      <c r="D107" s="396"/>
      <c r="E107" s="427"/>
      <c r="F107" s="428"/>
      <c r="G107" s="319" t="s">
        <v>47</v>
      </c>
      <c r="H107" s="321"/>
      <c r="I107" s="419"/>
      <c r="J107" s="256">
        <f t="shared" si="0"/>
        <v>157</v>
      </c>
      <c r="K107" s="237" t="str">
        <f t="shared" si="1"/>
        <v/>
      </c>
      <c r="L107" s="258">
        <v>59</v>
      </c>
      <c r="M107" s="258">
        <v>56</v>
      </c>
      <c r="N107" s="258">
        <v>0</v>
      </c>
      <c r="O107" s="258">
        <v>42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157</v>
      </c>
      <c r="K109" s="237" t="str">
        <f t="shared" si="1"/>
        <v/>
      </c>
      <c r="L109" s="258">
        <v>59</v>
      </c>
      <c r="M109" s="258">
        <v>56</v>
      </c>
      <c r="N109" s="258">
        <v>0</v>
      </c>
      <c r="O109" s="258">
        <v>42</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1055</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1040</v>
      </c>
      <c r="O120" s="98" t="s">
        <v>1051</v>
      </c>
    </row>
    <row r="121" spans="1:22" s="83" customFormat="1" ht="40.5" customHeight="1">
      <c r="A121" s="244" t="s">
        <v>618</v>
      </c>
      <c r="B121" s="1"/>
      <c r="C121" s="295"/>
      <c r="D121" s="297"/>
      <c r="E121" s="333" t="s">
        <v>53</v>
      </c>
      <c r="F121" s="334"/>
      <c r="G121" s="334"/>
      <c r="H121" s="335"/>
      <c r="I121" s="353"/>
      <c r="J121" s="101"/>
      <c r="K121" s="102"/>
      <c r="L121" s="98" t="s">
        <v>1040</v>
      </c>
      <c r="M121" s="98" t="s">
        <v>1040</v>
      </c>
      <c r="N121" s="98" t="s">
        <v>533</v>
      </c>
      <c r="O121" s="98" t="s">
        <v>533</v>
      </c>
    </row>
    <row r="122" spans="1:22" s="83" customFormat="1" ht="40.5" customHeight="1">
      <c r="A122" s="244" t="s">
        <v>619</v>
      </c>
      <c r="B122" s="1"/>
      <c r="C122" s="295"/>
      <c r="D122" s="297"/>
      <c r="E122" s="395"/>
      <c r="F122" s="417"/>
      <c r="G122" s="417"/>
      <c r="H122" s="396"/>
      <c r="I122" s="353"/>
      <c r="J122" s="101"/>
      <c r="K122" s="102"/>
      <c r="L122" s="98" t="s">
        <v>1041</v>
      </c>
      <c r="M122" s="98" t="s">
        <v>1041</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1055</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535</v>
      </c>
      <c r="O131" s="98" t="s">
        <v>1052</v>
      </c>
    </row>
    <row r="132" spans="1:22" s="83" customFormat="1" ht="34.5" customHeight="1">
      <c r="A132" s="244" t="s">
        <v>621</v>
      </c>
      <c r="B132" s="84"/>
      <c r="C132" s="295"/>
      <c r="D132" s="297"/>
      <c r="E132" s="319" t="s">
        <v>58</v>
      </c>
      <c r="F132" s="320"/>
      <c r="G132" s="320"/>
      <c r="H132" s="321"/>
      <c r="I132" s="388"/>
      <c r="J132" s="101"/>
      <c r="K132" s="102"/>
      <c r="L132" s="82">
        <v>59</v>
      </c>
      <c r="M132" s="82">
        <v>56</v>
      </c>
      <c r="N132" s="82">
        <v>42</v>
      </c>
      <c r="O132" s="82">
        <v>42</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1055</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t="s">
        <v>1053</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t="s">
        <v>1053</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t="s">
        <v>1053</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t="s">
        <v>1053</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t="s">
        <v>1053</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t="s">
        <v>1053</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t="s">
        <v>1053</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t="s">
        <v>1053</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t="s">
        <v>1053</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t="s">
        <v>1053</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t="s">
        <v>1053</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t="s">
        <v>1053</v>
      </c>
    </row>
    <row r="157" spans="1:15" s="118" customFormat="1" ht="34.5" customHeight="1">
      <c r="A157" s="246" t="s">
        <v>659</v>
      </c>
      <c r="B157" s="115"/>
      <c r="C157" s="316" t="s">
        <v>566</v>
      </c>
      <c r="D157" s="317"/>
      <c r="E157" s="317"/>
      <c r="F157" s="317"/>
      <c r="G157" s="317"/>
      <c r="H157" s="318"/>
      <c r="I157" s="412"/>
      <c r="J157" s="263">
        <f t="shared" si="2"/>
        <v>118</v>
      </c>
      <c r="K157" s="264" t="str">
        <f t="shared" si="3"/>
        <v>※</v>
      </c>
      <c r="L157" s="117" t="s">
        <v>541</v>
      </c>
      <c r="M157" s="117">
        <v>62</v>
      </c>
      <c r="N157" s="117">
        <v>56</v>
      </c>
      <c r="O157" s="117" t="s">
        <v>1053</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t="s">
        <v>1053</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t="s">
        <v>1053</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t="s">
        <v>1053</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t="s">
        <v>1053</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t="s">
        <v>1053</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t="s">
        <v>1053</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t="s">
        <v>1053</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t="s">
        <v>1053</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t="s">
        <v>1053</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t="s">
        <v>1053</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t="s">
        <v>1053</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t="s">
        <v>1053</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t="s">
        <v>1053</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t="s">
        <v>1053</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t="s">
        <v>1053</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t="s">
        <v>1053</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t="s">
        <v>1053</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t="s">
        <v>1053</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t="s">
        <v>1053</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t="s">
        <v>1053</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t="s">
        <v>1053</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t="s">
        <v>1053</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t="s">
        <v>1053</v>
      </c>
    </row>
    <row r="181" spans="1:15"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t="s">
        <v>1053</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t="s">
        <v>1053</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t="s">
        <v>1053</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t="s">
        <v>1053</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t="s">
        <v>1053</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t="s">
        <v>1053</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t="s">
        <v>1053</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t="s">
        <v>1053</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t="s">
        <v>1053</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t="s">
        <v>1053</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t="s">
        <v>1053</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t="s">
        <v>1053</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t="s">
        <v>1053</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t="s">
        <v>1053</v>
      </c>
    </row>
    <row r="195" spans="1:15" s="118" customFormat="1" ht="34.5" customHeight="1">
      <c r="A195" s="246" t="s">
        <v>697</v>
      </c>
      <c r="B195" s="115"/>
      <c r="C195" s="316" t="s">
        <v>108</v>
      </c>
      <c r="D195" s="317"/>
      <c r="E195" s="317"/>
      <c r="F195" s="317"/>
      <c r="G195" s="317"/>
      <c r="H195" s="318"/>
      <c r="I195" s="412"/>
      <c r="J195" s="263">
        <f t="shared" si="4"/>
        <v>41</v>
      </c>
      <c r="K195" s="264" t="str">
        <f t="shared" si="5"/>
        <v/>
      </c>
      <c r="L195" s="117">
        <v>41</v>
      </c>
      <c r="M195" s="117">
        <v>0</v>
      </c>
      <c r="N195" s="117">
        <v>0</v>
      </c>
      <c r="O195" s="117" t="s">
        <v>1053</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t="s">
        <v>1053</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t="s">
        <v>1053</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t="s">
        <v>1053</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t="s">
        <v>1053</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t="s">
        <v>1053</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t="s">
        <v>1053</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t="s">
        <v>1053</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t="s">
        <v>1053</v>
      </c>
    </row>
    <row r="204" spans="1:15"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t="s">
        <v>1053</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t="s">
        <v>1053</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t="s">
        <v>1053</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t="s">
        <v>1053</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t="s">
        <v>1053</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t="s">
        <v>1053</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t="s">
        <v>1053</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t="s">
        <v>1053</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t="s">
        <v>1053</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t="s">
        <v>1053</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t="s">
        <v>1053</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t="s">
        <v>1053</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t="s">
        <v>1053</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t="s">
        <v>1053</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t="s">
        <v>1053</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t="s">
        <v>1053</v>
      </c>
    </row>
    <row r="220" spans="1:15"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t="s">
        <v>1053</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1055</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1055</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1055</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1054</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1055</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1055</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1.2</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35</v>
      </c>
      <c r="K269" s="81" t="str">
        <f t="shared" si="8"/>
        <v/>
      </c>
      <c r="L269" s="147">
        <v>6</v>
      </c>
      <c r="M269" s="147">
        <v>8</v>
      </c>
      <c r="N269" s="147">
        <v>12</v>
      </c>
      <c r="O269" s="147">
        <v>9</v>
      </c>
    </row>
    <row r="270" spans="1:22" s="83" customFormat="1" ht="34.5" customHeight="1">
      <c r="A270" s="249" t="s">
        <v>725</v>
      </c>
      <c r="B270" s="120"/>
      <c r="C270" s="370"/>
      <c r="D270" s="370"/>
      <c r="E270" s="370"/>
      <c r="F270" s="370"/>
      <c r="G270" s="370" t="s">
        <v>148</v>
      </c>
      <c r="H270" s="370"/>
      <c r="I270" s="403"/>
      <c r="J270" s="266">
        <f t="shared" si="9"/>
        <v>7.6</v>
      </c>
      <c r="K270" s="81" t="str">
        <f t="shared" si="8"/>
        <v/>
      </c>
      <c r="L270" s="148">
        <v>1.6</v>
      </c>
      <c r="M270" s="148">
        <v>0.4</v>
      </c>
      <c r="N270" s="148">
        <v>3.3</v>
      </c>
      <c r="O270" s="148">
        <v>2.2999999999999998</v>
      </c>
    </row>
    <row r="271" spans="1:22" s="83" customFormat="1" ht="34.5" customHeight="1">
      <c r="A271" s="249" t="s">
        <v>726</v>
      </c>
      <c r="B271" s="120"/>
      <c r="C271" s="370" t="s">
        <v>151</v>
      </c>
      <c r="D271" s="371"/>
      <c r="E271" s="371"/>
      <c r="F271" s="371"/>
      <c r="G271" s="370" t="s">
        <v>146</v>
      </c>
      <c r="H271" s="370"/>
      <c r="I271" s="403"/>
      <c r="J271" s="266">
        <f t="shared" si="9"/>
        <v>23</v>
      </c>
      <c r="K271" s="81" t="str">
        <f t="shared" si="8"/>
        <v/>
      </c>
      <c r="L271" s="147">
        <v>10</v>
      </c>
      <c r="M271" s="147">
        <v>5</v>
      </c>
      <c r="N271" s="147">
        <v>2</v>
      </c>
      <c r="O271" s="147">
        <v>6</v>
      </c>
    </row>
    <row r="272" spans="1:22" s="83" customFormat="1" ht="34.5" customHeight="1">
      <c r="A272" s="249" t="s">
        <v>726</v>
      </c>
      <c r="B272" s="120"/>
      <c r="C272" s="371"/>
      <c r="D272" s="371"/>
      <c r="E272" s="371"/>
      <c r="F272" s="371"/>
      <c r="G272" s="370" t="s">
        <v>148</v>
      </c>
      <c r="H272" s="370"/>
      <c r="I272" s="403"/>
      <c r="J272" s="266">
        <f t="shared" si="9"/>
        <v>8.1</v>
      </c>
      <c r="K272" s="81" t="str">
        <f t="shared" si="8"/>
        <v/>
      </c>
      <c r="L272" s="148">
        <v>1.6</v>
      </c>
      <c r="M272" s="148">
        <v>2.5</v>
      </c>
      <c r="N272" s="148">
        <v>2.4</v>
      </c>
      <c r="O272" s="148">
        <v>1.6</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10</v>
      </c>
      <c r="M273" s="147">
        <v>6</v>
      </c>
      <c r="N273" s="147">
        <v>7</v>
      </c>
      <c r="O273" s="147">
        <v>6</v>
      </c>
    </row>
    <row r="274" spans="1:15" s="83" customFormat="1" ht="34.5" customHeight="1">
      <c r="A274" s="249" t="s">
        <v>727</v>
      </c>
      <c r="B274" s="120"/>
      <c r="C274" s="371"/>
      <c r="D274" s="371"/>
      <c r="E274" s="371"/>
      <c r="F274" s="371"/>
      <c r="G274" s="370" t="s">
        <v>148</v>
      </c>
      <c r="H274" s="370"/>
      <c r="I274" s="403"/>
      <c r="J274" s="266">
        <f t="shared" si="9"/>
        <v>17.299999999999997</v>
      </c>
      <c r="K274" s="81" t="str">
        <f t="shared" si="8"/>
        <v/>
      </c>
      <c r="L274" s="148">
        <v>3.2</v>
      </c>
      <c r="M274" s="148">
        <v>5.3</v>
      </c>
      <c r="N274" s="148">
        <v>2.2000000000000002</v>
      </c>
      <c r="O274" s="148">
        <v>6.6</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22</v>
      </c>
      <c r="K277" s="81" t="str">
        <f t="shared" si="8"/>
        <v/>
      </c>
      <c r="L277" s="147">
        <v>0</v>
      </c>
      <c r="M277" s="147">
        <v>0</v>
      </c>
      <c r="N277" s="147">
        <v>0</v>
      </c>
      <c r="O277" s="147">
        <v>22</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17</v>
      </c>
      <c r="K279" s="81" t="str">
        <f t="shared" si="8"/>
        <v/>
      </c>
      <c r="L279" s="147">
        <v>0</v>
      </c>
      <c r="M279" s="147">
        <v>0</v>
      </c>
      <c r="N279" s="147">
        <v>0</v>
      </c>
      <c r="O279" s="147">
        <v>17</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6</v>
      </c>
      <c r="K281" s="81" t="str">
        <f t="shared" si="8"/>
        <v/>
      </c>
      <c r="L281" s="147">
        <v>0</v>
      </c>
      <c r="M281" s="147">
        <v>0</v>
      </c>
      <c r="N281" s="147">
        <v>0</v>
      </c>
      <c r="O281" s="147">
        <v>6</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2</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1055</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1055</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1055</v>
      </c>
    </row>
    <row r="369" spans="1:15" s="118" customFormat="1" ht="34.5" customHeight="1">
      <c r="A369" s="243"/>
      <c r="B369" s="115"/>
      <c r="C369" s="322" t="s">
        <v>211</v>
      </c>
      <c r="D369" s="323"/>
      <c r="E369" s="323"/>
      <c r="F369" s="323"/>
      <c r="G369" s="323"/>
      <c r="H369" s="324"/>
      <c r="I369" s="388" t="s">
        <v>1016</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1055</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IF(SUM(L392:O392)=0,IF(COUNTIF(L392:O392,"未確認")&gt;0,"未確認",IF(COUNTIF(L392:O392,"~*")&gt;0,"*",SUM(L392:O392))),SUM(L392:O392))</f>
        <v>335</v>
      </c>
      <c r="K392" s="81" t="str">
        <f t="shared" ref="K392:K397" si="12">IF(OR(COUNTIF(L392:O392,"未確認")&gt;0,COUNTIF(L392:O392,"~*")&gt;0),"※","")</f>
        <v/>
      </c>
      <c r="L392" s="147">
        <v>67</v>
      </c>
      <c r="M392" s="147">
        <v>62</v>
      </c>
      <c r="N392" s="147">
        <v>27</v>
      </c>
      <c r="O392" s="147">
        <v>179</v>
      </c>
    </row>
    <row r="393" spans="1:22" s="83" customFormat="1" ht="34.5" customHeight="1">
      <c r="A393" s="249" t="s">
        <v>773</v>
      </c>
      <c r="B393" s="84"/>
      <c r="C393" s="369"/>
      <c r="D393" s="379"/>
      <c r="E393" s="319" t="s">
        <v>224</v>
      </c>
      <c r="F393" s="320"/>
      <c r="G393" s="320"/>
      <c r="H393" s="321"/>
      <c r="I393" s="342"/>
      <c r="J393" s="140">
        <f t="shared" si="11"/>
        <v>321</v>
      </c>
      <c r="K393" s="81" t="str">
        <f t="shared" si="12"/>
        <v/>
      </c>
      <c r="L393" s="147">
        <v>64</v>
      </c>
      <c r="M393" s="147">
        <v>58</v>
      </c>
      <c r="N393" s="147">
        <v>25</v>
      </c>
      <c r="O393" s="147">
        <v>174</v>
      </c>
    </row>
    <row r="394" spans="1:22" s="83" customFormat="1" ht="34.5" customHeight="1">
      <c r="A394" s="250" t="s">
        <v>774</v>
      </c>
      <c r="B394" s="84"/>
      <c r="C394" s="369"/>
      <c r="D394" s="380"/>
      <c r="E394" s="319" t="s">
        <v>225</v>
      </c>
      <c r="F394" s="320"/>
      <c r="G394" s="320"/>
      <c r="H394" s="321"/>
      <c r="I394" s="342"/>
      <c r="J394" s="140">
        <f t="shared" si="11"/>
        <v>1</v>
      </c>
      <c r="K394" s="81" t="str">
        <f t="shared" si="12"/>
        <v/>
      </c>
      <c r="L394" s="147">
        <v>0</v>
      </c>
      <c r="M394" s="147">
        <v>0</v>
      </c>
      <c r="N394" s="147">
        <v>1</v>
      </c>
      <c r="O394" s="147">
        <v>0</v>
      </c>
    </row>
    <row r="395" spans="1:22" s="83" customFormat="1" ht="34.5" customHeight="1">
      <c r="A395" s="250" t="s">
        <v>775</v>
      </c>
      <c r="B395" s="84"/>
      <c r="C395" s="369"/>
      <c r="D395" s="381"/>
      <c r="E395" s="319" t="s">
        <v>226</v>
      </c>
      <c r="F395" s="320"/>
      <c r="G395" s="320"/>
      <c r="H395" s="321"/>
      <c r="I395" s="342"/>
      <c r="J395" s="140">
        <f t="shared" si="11"/>
        <v>13</v>
      </c>
      <c r="K395" s="81" t="str">
        <f t="shared" si="12"/>
        <v/>
      </c>
      <c r="L395" s="147">
        <v>3</v>
      </c>
      <c r="M395" s="147">
        <v>4</v>
      </c>
      <c r="N395" s="147">
        <v>1</v>
      </c>
      <c r="O395" s="147">
        <v>5</v>
      </c>
    </row>
    <row r="396" spans="1:22" s="83" customFormat="1" ht="34.5" customHeight="1">
      <c r="A396" s="250" t="s">
        <v>776</v>
      </c>
      <c r="B396" s="1"/>
      <c r="C396" s="369"/>
      <c r="D396" s="319" t="s">
        <v>227</v>
      </c>
      <c r="E396" s="320"/>
      <c r="F396" s="320"/>
      <c r="G396" s="320"/>
      <c r="H396" s="321"/>
      <c r="I396" s="342"/>
      <c r="J396" s="140">
        <f t="shared" si="11"/>
        <v>66175</v>
      </c>
      <c r="K396" s="81" t="str">
        <f t="shared" si="12"/>
        <v/>
      </c>
      <c r="L396" s="147">
        <v>20344</v>
      </c>
      <c r="M396" s="147">
        <v>19499</v>
      </c>
      <c r="N396" s="147">
        <v>14227</v>
      </c>
      <c r="O396" s="147">
        <v>12105</v>
      </c>
    </row>
    <row r="397" spans="1:22" s="83" customFormat="1" ht="34.5" customHeight="1">
      <c r="A397" s="250" t="s">
        <v>777</v>
      </c>
      <c r="B397" s="119"/>
      <c r="C397" s="369"/>
      <c r="D397" s="319" t="s">
        <v>228</v>
      </c>
      <c r="E397" s="320"/>
      <c r="F397" s="320"/>
      <c r="G397" s="320"/>
      <c r="H397" s="321"/>
      <c r="I397" s="343"/>
      <c r="J397" s="140">
        <f t="shared" si="11"/>
        <v>292</v>
      </c>
      <c r="K397" s="81" t="str">
        <f t="shared" si="12"/>
        <v/>
      </c>
      <c r="L397" s="147">
        <v>51</v>
      </c>
      <c r="M397" s="147">
        <v>55</v>
      </c>
      <c r="N397" s="147">
        <v>20</v>
      </c>
      <c r="O397" s="147">
        <v>166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1055</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IF(SUM(L405:O405)=0,IF(COUNTIF(L405:O405,"未確認")&gt;0,"未確認",IF(COUNTIF(L405:O405,"~*")&gt;0,"*",SUM(L405:O405))),SUM(L405:O405))</f>
        <v>335</v>
      </c>
      <c r="K405" s="81" t="str">
        <f t="shared" ref="K405:K422" si="14">IF(OR(COUNTIF(L405:O405,"未確認")&gt;0,COUNTIF(L405:O405,"~*")&gt;0),"※","")</f>
        <v/>
      </c>
      <c r="L405" s="147">
        <v>67</v>
      </c>
      <c r="M405" s="147">
        <v>62</v>
      </c>
      <c r="N405" s="147">
        <v>27</v>
      </c>
      <c r="O405" s="147">
        <v>179</v>
      </c>
    </row>
    <row r="406" spans="1:22" s="83" customFormat="1" ht="34.5" customHeight="1">
      <c r="A406" s="251" t="s">
        <v>779</v>
      </c>
      <c r="B406" s="119"/>
      <c r="C406" s="368"/>
      <c r="D406" s="374" t="s">
        <v>233</v>
      </c>
      <c r="E406" s="376" t="s">
        <v>234</v>
      </c>
      <c r="F406" s="377"/>
      <c r="G406" s="377"/>
      <c r="H406" s="378"/>
      <c r="I406" s="360"/>
      <c r="J406" s="140">
        <f t="shared" si="13"/>
        <v>26</v>
      </c>
      <c r="K406" s="81" t="str">
        <f t="shared" si="14"/>
        <v/>
      </c>
      <c r="L406" s="147">
        <v>12</v>
      </c>
      <c r="M406" s="147">
        <v>11</v>
      </c>
      <c r="N406" s="147">
        <v>3</v>
      </c>
      <c r="O406" s="147">
        <v>0</v>
      </c>
    </row>
    <row r="407" spans="1:22" s="83" customFormat="1" ht="34.5" customHeight="1">
      <c r="A407" s="251" t="s">
        <v>780</v>
      </c>
      <c r="B407" s="119"/>
      <c r="C407" s="368"/>
      <c r="D407" s="368"/>
      <c r="E407" s="319" t="s">
        <v>235</v>
      </c>
      <c r="F407" s="320"/>
      <c r="G407" s="320"/>
      <c r="H407" s="321"/>
      <c r="I407" s="360"/>
      <c r="J407" s="140">
        <f t="shared" si="13"/>
        <v>7</v>
      </c>
      <c r="K407" s="81" t="str">
        <f t="shared" si="14"/>
        <v/>
      </c>
      <c r="L407" s="147">
        <v>1</v>
      </c>
      <c r="M407" s="147">
        <v>3</v>
      </c>
      <c r="N407" s="147">
        <v>1</v>
      </c>
      <c r="O407" s="147">
        <v>2</v>
      </c>
    </row>
    <row r="408" spans="1:22" s="83" customFormat="1" ht="34.5" customHeight="1">
      <c r="A408" s="251" t="s">
        <v>781</v>
      </c>
      <c r="B408" s="119"/>
      <c r="C408" s="368"/>
      <c r="D408" s="368"/>
      <c r="E408" s="319" t="s">
        <v>236</v>
      </c>
      <c r="F408" s="320"/>
      <c r="G408" s="320"/>
      <c r="H408" s="321"/>
      <c r="I408" s="360"/>
      <c r="J408" s="140">
        <f t="shared" si="13"/>
        <v>233</v>
      </c>
      <c r="K408" s="81" t="str">
        <f t="shared" si="14"/>
        <v/>
      </c>
      <c r="L408" s="147">
        <v>41</v>
      </c>
      <c r="M408" s="147">
        <v>35</v>
      </c>
      <c r="N408" s="147">
        <v>23</v>
      </c>
      <c r="O408" s="147">
        <v>134</v>
      </c>
    </row>
    <row r="409" spans="1:22" s="83" customFormat="1" ht="34.5" customHeight="1">
      <c r="A409" s="251" t="s">
        <v>782</v>
      </c>
      <c r="B409" s="119"/>
      <c r="C409" s="368"/>
      <c r="D409" s="368"/>
      <c r="E409" s="316" t="s">
        <v>987</v>
      </c>
      <c r="F409" s="317"/>
      <c r="G409" s="317"/>
      <c r="H409" s="318"/>
      <c r="I409" s="360"/>
      <c r="J409" s="140">
        <f t="shared" si="13"/>
        <v>69</v>
      </c>
      <c r="K409" s="81" t="str">
        <f t="shared" si="14"/>
        <v/>
      </c>
      <c r="L409" s="147">
        <v>13</v>
      </c>
      <c r="M409" s="147">
        <v>13</v>
      </c>
      <c r="N409" s="147">
        <v>0</v>
      </c>
      <c r="O409" s="147">
        <v>43</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288</v>
      </c>
      <c r="K413" s="81" t="str">
        <f t="shared" si="14"/>
        <v/>
      </c>
      <c r="L413" s="147">
        <v>51</v>
      </c>
      <c r="M413" s="147">
        <v>55</v>
      </c>
      <c r="N413" s="147">
        <v>20</v>
      </c>
      <c r="O413" s="147">
        <v>162</v>
      </c>
    </row>
    <row r="414" spans="1:22" s="83" customFormat="1" ht="34.5" customHeight="1">
      <c r="A414" s="251" t="s">
        <v>787</v>
      </c>
      <c r="B414" s="119"/>
      <c r="C414" s="368"/>
      <c r="D414" s="374" t="s">
        <v>240</v>
      </c>
      <c r="E414" s="376" t="s">
        <v>241</v>
      </c>
      <c r="F414" s="377"/>
      <c r="G414" s="377"/>
      <c r="H414" s="378"/>
      <c r="I414" s="360"/>
      <c r="J414" s="140">
        <f t="shared" si="13"/>
        <v>23</v>
      </c>
      <c r="K414" s="81" t="str">
        <f t="shared" si="14"/>
        <v/>
      </c>
      <c r="L414" s="147">
        <v>0</v>
      </c>
      <c r="M414" s="147">
        <v>0</v>
      </c>
      <c r="N414" s="147">
        <v>0</v>
      </c>
      <c r="O414" s="147">
        <v>23</v>
      </c>
    </row>
    <row r="415" spans="1:22" s="83" customFormat="1" ht="34.5" customHeight="1">
      <c r="A415" s="251" t="s">
        <v>788</v>
      </c>
      <c r="B415" s="119"/>
      <c r="C415" s="368"/>
      <c r="D415" s="368"/>
      <c r="E415" s="319" t="s">
        <v>242</v>
      </c>
      <c r="F415" s="320"/>
      <c r="G415" s="320"/>
      <c r="H415" s="321"/>
      <c r="I415" s="360"/>
      <c r="J415" s="140">
        <f t="shared" si="13"/>
        <v>58</v>
      </c>
      <c r="K415" s="81" t="str">
        <f t="shared" si="14"/>
        <v/>
      </c>
      <c r="L415" s="147">
        <v>1</v>
      </c>
      <c r="M415" s="147">
        <v>3</v>
      </c>
      <c r="N415" s="147">
        <v>1</v>
      </c>
      <c r="O415" s="147">
        <v>53</v>
      </c>
    </row>
    <row r="416" spans="1:22" s="83" customFormat="1" ht="34.5" customHeight="1">
      <c r="A416" s="251" t="s">
        <v>789</v>
      </c>
      <c r="B416" s="119"/>
      <c r="C416" s="368"/>
      <c r="D416" s="368"/>
      <c r="E416" s="319" t="s">
        <v>243</v>
      </c>
      <c r="F416" s="320"/>
      <c r="G416" s="320"/>
      <c r="H416" s="321"/>
      <c r="I416" s="360"/>
      <c r="J416" s="140">
        <f t="shared" si="13"/>
        <v>14</v>
      </c>
      <c r="K416" s="81" t="str">
        <f t="shared" si="14"/>
        <v/>
      </c>
      <c r="L416" s="147">
        <v>1</v>
      </c>
      <c r="M416" s="147">
        <v>2</v>
      </c>
      <c r="N416" s="147">
        <v>1</v>
      </c>
      <c r="O416" s="147">
        <v>10</v>
      </c>
    </row>
    <row r="417" spans="1:22" s="83" customFormat="1" ht="34.5" customHeight="1">
      <c r="A417" s="251" t="s">
        <v>790</v>
      </c>
      <c r="B417" s="119"/>
      <c r="C417" s="368"/>
      <c r="D417" s="368"/>
      <c r="E417" s="319" t="s">
        <v>244</v>
      </c>
      <c r="F417" s="320"/>
      <c r="G417" s="320"/>
      <c r="H417" s="321"/>
      <c r="I417" s="360"/>
      <c r="J417" s="140">
        <f t="shared" si="13"/>
        <v>3</v>
      </c>
      <c r="K417" s="81" t="str">
        <f t="shared" si="14"/>
        <v/>
      </c>
      <c r="L417" s="147">
        <v>0</v>
      </c>
      <c r="M417" s="147">
        <v>0</v>
      </c>
      <c r="N417" s="147">
        <v>0</v>
      </c>
      <c r="O417" s="147">
        <v>3</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93</v>
      </c>
      <c r="K420" s="81" t="str">
        <f t="shared" si="14"/>
        <v/>
      </c>
      <c r="L420" s="147">
        <v>12</v>
      </c>
      <c r="M420" s="147">
        <v>11</v>
      </c>
      <c r="N420" s="147">
        <v>0</v>
      </c>
      <c r="O420" s="147">
        <v>70</v>
      </c>
    </row>
    <row r="421" spans="1:22" s="83" customFormat="1" ht="34.5" customHeight="1">
      <c r="A421" s="251" t="s">
        <v>794</v>
      </c>
      <c r="B421" s="119"/>
      <c r="C421" s="368"/>
      <c r="D421" s="368"/>
      <c r="E421" s="319" t="s">
        <v>247</v>
      </c>
      <c r="F421" s="320"/>
      <c r="G421" s="320"/>
      <c r="H421" s="321"/>
      <c r="I421" s="360"/>
      <c r="J421" s="140">
        <f t="shared" si="13"/>
        <v>97</v>
      </c>
      <c r="K421" s="81" t="str">
        <f t="shared" si="14"/>
        <v/>
      </c>
      <c r="L421" s="147">
        <v>37</v>
      </c>
      <c r="M421" s="147">
        <v>39</v>
      </c>
      <c r="N421" s="147">
        <v>18</v>
      </c>
      <c r="O421" s="147">
        <v>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1055</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IF(SUM(L430:O430)=0,IF(COUNTIF(L430:O430,"未確認")&gt;0,"未確認",IF(COUNTIF(L430:O430,"~*")&gt;0,"*",SUM(L430:O430))),SUM(L430:O430))</f>
        <v>265</v>
      </c>
      <c r="K430" s="193" t="str">
        <f>IF(OR(COUNTIF(L430:O430,"未確認")&gt;0,COUNTIF(L430:O430,"~*")&gt;0),"※","")</f>
        <v/>
      </c>
      <c r="L430" s="147">
        <v>51</v>
      </c>
      <c r="M430" s="147">
        <v>55</v>
      </c>
      <c r="N430" s="147">
        <v>20</v>
      </c>
      <c r="O430" s="147">
        <v>139</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4</v>
      </c>
      <c r="K431" s="193" t="str">
        <f>IF(OR(COUNTIF(L431:O431,"未確認")&gt;0,COUNTIF(L431:O431,"~*")&gt;0),"※","")</f>
        <v/>
      </c>
      <c r="L431" s="147">
        <v>1</v>
      </c>
      <c r="M431" s="147">
        <v>2</v>
      </c>
      <c r="N431" s="147">
        <v>1</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23</v>
      </c>
      <c r="K432" s="193" t="str">
        <f>IF(OR(COUNTIF(L432:O432,"未確認")&gt;0,COUNTIF(L432:O432,"~*")&gt;0),"※","")</f>
        <v/>
      </c>
      <c r="L432" s="147">
        <v>12</v>
      </c>
      <c r="M432" s="147">
        <v>11</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111</v>
      </c>
      <c r="K433" s="193" t="str">
        <f>IF(OR(COUNTIF(L433:O433,"未確認")&gt;0,COUNTIF(L433:O433,"~*")&gt;0),"※","")</f>
        <v/>
      </c>
      <c r="L433" s="147">
        <v>38</v>
      </c>
      <c r="M433" s="147">
        <v>41</v>
      </c>
      <c r="N433" s="147">
        <v>19</v>
      </c>
      <c r="O433" s="147">
        <v>13</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127</v>
      </c>
      <c r="K434" s="193" t="str">
        <f>IF(OR(COUNTIF(L434:O434,"未確認")&gt;0,COUNTIF(L434:O434,"~*")&gt;0),"※","")</f>
        <v/>
      </c>
      <c r="L434" s="147">
        <v>0</v>
      </c>
      <c r="M434" s="147">
        <v>1</v>
      </c>
      <c r="N434" s="147">
        <v>0</v>
      </c>
      <c r="O434" s="147">
        <v>126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1055</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4</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9</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4</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5</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1055</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541</v>
      </c>
      <c r="O468" s="117" t="s">
        <v>1053</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未確認</v>
      </c>
      <c r="K469" s="201" t="str">
        <f t="shared" si="16"/>
        <v>※</v>
      </c>
      <c r="L469" s="117">
        <v>0</v>
      </c>
      <c r="M469" s="117" t="s">
        <v>541</v>
      </c>
      <c r="N469" s="117" t="s">
        <v>541</v>
      </c>
      <c r="O469" s="117" t="s">
        <v>978</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v>0</v>
      </c>
      <c r="N470" s="117">
        <v>0</v>
      </c>
      <c r="O470" s="117" t="s">
        <v>978</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v>0</v>
      </c>
      <c r="O471" s="117" t="s">
        <v>978</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v>0</v>
      </c>
      <c r="O472" s="117" t="s">
        <v>978</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v>0</v>
      </c>
      <c r="O473" s="117" t="s">
        <v>978</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t="s">
        <v>978</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t="s">
        <v>978</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IF(OR(COUNTIF(L476:O476,"未確認")&gt;0,COUNTIF(L476:O476,"~")&gt;0),"※","")</f>
        <v>※</v>
      </c>
      <c r="L476" s="117" t="s">
        <v>541</v>
      </c>
      <c r="M476" s="117">
        <v>0</v>
      </c>
      <c r="N476" s="117">
        <v>0</v>
      </c>
      <c r="O476" s="117" t="s">
        <v>978</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IF(OR(COUNTIF(L477:O477,"未確認")&gt;0,COUNTIF(L477:O477,"*")&gt;0),"※","")</f>
        <v>※</v>
      </c>
      <c r="L477" s="117">
        <v>0</v>
      </c>
      <c r="M477" s="117" t="s">
        <v>541</v>
      </c>
      <c r="N477" s="117">
        <v>0</v>
      </c>
      <c r="O477" s="117" t="s">
        <v>978</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v>0</v>
      </c>
      <c r="N478" s="117">
        <v>0</v>
      </c>
      <c r="O478" s="117" t="s">
        <v>978</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v>0</v>
      </c>
      <c r="O479" s="117" t="s">
        <v>978</v>
      </c>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t="s">
        <v>978</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v>0</v>
      </c>
      <c r="M481" s="117">
        <v>0</v>
      </c>
      <c r="N481" s="117">
        <v>0</v>
      </c>
      <c r="O481" s="117" t="s">
        <v>1053</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未確認</v>
      </c>
      <c r="K482" s="201" t="str">
        <f t="shared" si="18"/>
        <v>※</v>
      </c>
      <c r="L482" s="117">
        <v>0</v>
      </c>
      <c r="M482" s="117">
        <v>0</v>
      </c>
      <c r="N482" s="117">
        <v>0</v>
      </c>
      <c r="O482" s="117" t="s">
        <v>978</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v>0</v>
      </c>
      <c r="N483" s="117">
        <v>0</v>
      </c>
      <c r="O483" s="117" t="s">
        <v>978</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v>0</v>
      </c>
      <c r="N484" s="117">
        <v>0</v>
      </c>
      <c r="O484" s="117" t="s">
        <v>978</v>
      </c>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v>0</v>
      </c>
      <c r="O485" s="117" t="s">
        <v>978</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v>0</v>
      </c>
      <c r="N486" s="117">
        <v>0</v>
      </c>
      <c r="O486" s="117" t="s">
        <v>978</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t="s">
        <v>978</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v>0</v>
      </c>
      <c r="O488" s="117" t="s">
        <v>978</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v>0</v>
      </c>
      <c r="N489" s="117">
        <v>0</v>
      </c>
      <c r="O489" s="117" t="s">
        <v>978</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v>0</v>
      </c>
      <c r="N490" s="117">
        <v>0</v>
      </c>
      <c r="O490" s="117" t="s">
        <v>978</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v>0</v>
      </c>
      <c r="N491" s="117">
        <v>0</v>
      </c>
      <c r="O491" s="117" t="s">
        <v>978</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v>0</v>
      </c>
      <c r="N492" s="117">
        <v>0</v>
      </c>
      <c r="O492" s="117" t="s">
        <v>978</v>
      </c>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t="s">
        <v>978</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t="s">
        <v>1053</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v>0</v>
      </c>
      <c r="O495" s="117" t="s">
        <v>1053</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v>0</v>
      </c>
      <c r="N496" s="117">
        <v>0</v>
      </c>
      <c r="O496" s="117" t="s">
        <v>1053</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1054</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1055</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v>0</v>
      </c>
      <c r="O504" s="117" t="s">
        <v>1053</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v>0</v>
      </c>
      <c r="M505" s="117">
        <v>0</v>
      </c>
      <c r="N505" s="117">
        <v>0</v>
      </c>
      <c r="O505" s="117" t="s">
        <v>1053</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t="s">
        <v>1053</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v>0</v>
      </c>
      <c r="O507" s="117" t="s">
        <v>1053</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v>0</v>
      </c>
      <c r="N508" s="117">
        <v>0</v>
      </c>
      <c r="O508" s="117" t="s">
        <v>1053</v>
      </c>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t="s">
        <v>1053</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v>0</v>
      </c>
      <c r="N510" s="117">
        <v>0</v>
      </c>
      <c r="O510" s="117" t="s">
        <v>1053</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t="s">
        <v>1053</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1054</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1055</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v>
      </c>
      <c r="L516" s="117">
        <v>0</v>
      </c>
      <c r="M516" s="117">
        <v>0</v>
      </c>
      <c r="N516" s="117">
        <v>0</v>
      </c>
      <c r="O516" s="117" t="s">
        <v>1053</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v>
      </c>
      <c r="L517" s="117">
        <v>0</v>
      </c>
      <c r="M517" s="117">
        <v>0</v>
      </c>
      <c r="N517" s="117">
        <v>0</v>
      </c>
      <c r="O517" s="117" t="s">
        <v>1053</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1054</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1055</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v>
      </c>
      <c r="L522" s="117">
        <v>0</v>
      </c>
      <c r="M522" s="117">
        <v>0</v>
      </c>
      <c r="N522" s="117">
        <v>0</v>
      </c>
      <c r="O522" s="117" t="s">
        <v>1053</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1054</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1055</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1054</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1055</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v>0</v>
      </c>
      <c r="O532" s="117" t="s">
        <v>1053</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t="s">
        <v>1053</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v>0</v>
      </c>
      <c r="O534" s="117" t="s">
        <v>1053</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v>0</v>
      </c>
      <c r="O535" s="117" t="s">
        <v>1053</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t="s">
        <v>1053</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t="s">
        <v>1053</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1055</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v>0</v>
      </c>
      <c r="O545" s="117" t="s">
        <v>1053</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t="s">
        <v>1053</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t="s">
        <v>1053</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t="s">
        <v>1053</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v>0</v>
      </c>
      <c r="N549" s="117">
        <v>0</v>
      </c>
      <c r="O549" s="117" t="s">
        <v>1053</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t="s">
        <v>1053</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t="s">
        <v>1053</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t="s">
        <v>1053</v>
      </c>
    </row>
    <row r="553" spans="1:15"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t="s">
        <v>1053</v>
      </c>
    </row>
    <row r="554" spans="1:15"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t="s">
        <v>1053</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v>0</v>
      </c>
      <c r="O555" s="117" t="s">
        <v>1053</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t="s">
        <v>1053</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t="s">
        <v>1053</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c r="A559" s="243"/>
      <c r="B559" s="119"/>
      <c r="C559" s="322" t="s">
        <v>1021</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1022</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1055</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v>
      </c>
      <c r="L590" s="117">
        <v>0</v>
      </c>
      <c r="M590" s="117">
        <v>0</v>
      </c>
      <c r="N590" s="117">
        <v>0</v>
      </c>
      <c r="O590" s="117" t="s">
        <v>1053</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v>
      </c>
      <c r="L591" s="117">
        <v>0</v>
      </c>
      <c r="M591" s="117">
        <v>0</v>
      </c>
      <c r="N591" s="117">
        <v>0</v>
      </c>
      <c r="O591" s="117" t="s">
        <v>1053</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v>
      </c>
      <c r="L592" s="117">
        <v>0</v>
      </c>
      <c r="M592" s="117">
        <v>0</v>
      </c>
      <c r="N592" s="117">
        <v>0</v>
      </c>
      <c r="O592" s="117" t="s">
        <v>1053</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v>
      </c>
      <c r="L593" s="117">
        <v>0</v>
      </c>
      <c r="M593" s="117">
        <v>0</v>
      </c>
      <c r="N593" s="117">
        <v>0</v>
      </c>
      <c r="O593" s="117" t="s">
        <v>1053</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v>
      </c>
      <c r="L594" s="117">
        <v>0</v>
      </c>
      <c r="M594" s="117">
        <v>0</v>
      </c>
      <c r="N594" s="117">
        <v>0</v>
      </c>
      <c r="O594" s="117" t="s">
        <v>1053</v>
      </c>
    </row>
    <row r="595" spans="1:15" s="115" customFormat="1" ht="35.1" customHeight="1">
      <c r="A595" s="251" t="s">
        <v>895</v>
      </c>
      <c r="B595" s="84"/>
      <c r="C595" s="322" t="s">
        <v>992</v>
      </c>
      <c r="D595" s="323"/>
      <c r="E595" s="323"/>
      <c r="F595" s="323"/>
      <c r="G595" s="323"/>
      <c r="H595" s="324"/>
      <c r="I595" s="339" t="s">
        <v>397</v>
      </c>
      <c r="J595" s="140" t="s">
        <v>540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0</v>
      </c>
      <c r="K596" s="201" t="str">
        <f>IF(OR(COUNTIF(L596:O596,"未確認")&gt;0,COUNTIF(L596:O596,"~*")&gt;0),"※","")</f>
        <v/>
      </c>
      <c r="L596" s="216"/>
      <c r="M596" s="216"/>
      <c r="N596" s="216"/>
      <c r="O596" s="216"/>
    </row>
    <row r="597" spans="1:15" s="115" customFormat="1" ht="35.1" customHeight="1">
      <c r="A597" s="251" t="s">
        <v>897</v>
      </c>
      <c r="B597" s="84"/>
      <c r="C597" s="322" t="s">
        <v>993</v>
      </c>
      <c r="D597" s="323"/>
      <c r="E597" s="323"/>
      <c r="F597" s="323"/>
      <c r="G597" s="323"/>
      <c r="H597" s="324"/>
      <c r="I597" s="325"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0</v>
      </c>
      <c r="K598" s="201" t="str">
        <f>IF(OR(COUNTIF(L598:O598,"未確認")&gt;0,COUNTIF(L598:O598,"~*")&gt;0),"※","")</f>
        <v/>
      </c>
      <c r="L598" s="216"/>
      <c r="M598" s="216"/>
      <c r="N598" s="216"/>
      <c r="O598" s="216"/>
    </row>
    <row r="599" spans="1:15" s="115" customFormat="1" ht="42" customHeight="1">
      <c r="A599" s="251" t="s">
        <v>899</v>
      </c>
      <c r="B599" s="84"/>
      <c r="C599" s="316" t="s">
        <v>994</v>
      </c>
      <c r="D599" s="317"/>
      <c r="E599" s="317"/>
      <c r="F599" s="317"/>
      <c r="G599" s="317"/>
      <c r="H599" s="318"/>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v>0</v>
      </c>
      <c r="O600" s="117" t="s">
        <v>1053</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t="s">
        <v>1053</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v>0</v>
      </c>
      <c r="N602" s="117">
        <v>0</v>
      </c>
      <c r="O602" s="117" t="s">
        <v>1053</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v>0</v>
      </c>
      <c r="N603" s="117">
        <v>0</v>
      </c>
      <c r="O603" s="117" t="s">
        <v>1053</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t="s">
        <v>1053</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t="s">
        <v>1053</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1055</v>
      </c>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v>0</v>
      </c>
      <c r="O613" s="117" t="s">
        <v>1053</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t="s">
        <v>1053</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v>0</v>
      </c>
      <c r="O615" s="117" t="s">
        <v>1053</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t="s">
        <v>1053</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t="s">
        <v>1053</v>
      </c>
    </row>
    <row r="618" spans="1:22" s="118" customFormat="1" ht="100.35" customHeight="1">
      <c r="A618" s="252" t="s">
        <v>911</v>
      </c>
      <c r="B618" s="115"/>
      <c r="C618" s="316" t="s">
        <v>998</v>
      </c>
      <c r="D618" s="317"/>
      <c r="E618" s="317"/>
      <c r="F618" s="317"/>
      <c r="G618" s="317"/>
      <c r="H618" s="318"/>
      <c r="I618" s="138" t="s">
        <v>1026</v>
      </c>
      <c r="J618" s="116" t="str">
        <f t="shared" si="28"/>
        <v>*</v>
      </c>
      <c r="K618" s="201" t="str">
        <f t="shared" si="29"/>
        <v>※</v>
      </c>
      <c r="L618" s="117">
        <v>0</v>
      </c>
      <c r="M618" s="117" t="s">
        <v>541</v>
      </c>
      <c r="N618" s="117" t="s">
        <v>541</v>
      </c>
      <c r="O618" s="117" t="s">
        <v>1053</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v>0</v>
      </c>
      <c r="O619" s="117" t="s">
        <v>1053</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v>0</v>
      </c>
      <c r="N620" s="117">
        <v>0</v>
      </c>
      <c r="O620" s="117" t="s">
        <v>1053</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v>0</v>
      </c>
      <c r="N621" s="117">
        <v>0</v>
      </c>
      <c r="O621" s="117" t="s">
        <v>1053</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v>0</v>
      </c>
      <c r="N622" s="117">
        <v>0</v>
      </c>
      <c r="O622" s="117" t="s">
        <v>1053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v>0</v>
      </c>
      <c r="N623" s="117">
        <v>0</v>
      </c>
      <c r="O623" s="117" t="s">
        <v>1053</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1055</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v>0</v>
      </c>
      <c r="O631" s="117" t="s">
        <v>1053</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v>0</v>
      </c>
      <c r="M632" s="117">
        <v>0</v>
      </c>
      <c r="N632" s="117">
        <v>0</v>
      </c>
      <c r="O632" s="117" t="s">
        <v>1053</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v>0</v>
      </c>
      <c r="M633" s="117">
        <v>0</v>
      </c>
      <c r="N633" s="117">
        <v>0</v>
      </c>
      <c r="O633" s="117" t="s">
        <v>1053</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v>0</v>
      </c>
      <c r="O634" s="117" t="s">
        <v>1053</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v>0</v>
      </c>
      <c r="M635" s="117">
        <v>0</v>
      </c>
      <c r="N635" s="117">
        <v>0</v>
      </c>
      <c r="O635" s="117" t="s">
        <v>1053</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v>0</v>
      </c>
      <c r="N636" s="117">
        <v>0</v>
      </c>
      <c r="O636" s="117" t="s">
        <v>1053</v>
      </c>
    </row>
    <row r="637" spans="1:22" s="118" customFormat="1" ht="98.1" customHeight="1">
      <c r="A637" s="252" t="s">
        <v>923</v>
      </c>
      <c r="B637" s="119"/>
      <c r="C637" s="319" t="s">
        <v>444</v>
      </c>
      <c r="D637" s="320"/>
      <c r="E637" s="320"/>
      <c r="F637" s="320"/>
      <c r="G637" s="320"/>
      <c r="H637" s="321"/>
      <c r="I637" s="122" t="s">
        <v>445</v>
      </c>
      <c r="J637" s="116">
        <f t="shared" si="30"/>
        <v>47</v>
      </c>
      <c r="K637" s="201" t="str">
        <f t="shared" si="31"/>
        <v>※</v>
      </c>
      <c r="L637" s="117" t="s">
        <v>541</v>
      </c>
      <c r="M637" s="117">
        <v>24</v>
      </c>
      <c r="N637" s="117">
        <v>23</v>
      </c>
      <c r="O637" s="117" t="s">
        <v>1053</v>
      </c>
    </row>
    <row r="638" spans="1:22" s="118" customFormat="1" ht="84" customHeight="1">
      <c r="A638" s="252" t="s">
        <v>924</v>
      </c>
      <c r="B638" s="119"/>
      <c r="C638" s="316" t="s">
        <v>999</v>
      </c>
      <c r="D638" s="317"/>
      <c r="E638" s="317"/>
      <c r="F638" s="317"/>
      <c r="G638" s="317"/>
      <c r="H638" s="318"/>
      <c r="I638" s="122" t="s">
        <v>447</v>
      </c>
      <c r="J638" s="116" t="str">
        <f t="shared" si="30"/>
        <v>*</v>
      </c>
      <c r="K638" s="201" t="str">
        <f t="shared" si="31"/>
        <v>※</v>
      </c>
      <c r="L638" s="117">
        <v>0</v>
      </c>
      <c r="M638" s="117" t="s">
        <v>541</v>
      </c>
      <c r="N638" s="117" t="s">
        <v>541</v>
      </c>
      <c r="O638" s="117" t="s">
        <v>1053</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1055</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131</v>
      </c>
      <c r="K646" s="201" t="str">
        <f t="shared" ref="K646:K660" si="33">IF(OR(COUNTIF(L646:O646,"未確認")&gt;0,COUNTIF(L646:O646,"*")&gt;0),"※","")</f>
        <v>※</v>
      </c>
      <c r="L646" s="117">
        <v>43</v>
      </c>
      <c r="M646" s="117">
        <v>48</v>
      </c>
      <c r="N646" s="117">
        <v>40</v>
      </c>
      <c r="O646" s="117" t="s">
        <v>1053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v>0</v>
      </c>
      <c r="O647" s="117" t="s">
        <v>1053</v>
      </c>
    </row>
    <row r="648" spans="1:22" s="118" customFormat="1" ht="69.95" customHeight="1">
      <c r="A648" s="252" t="s">
        <v>927</v>
      </c>
      <c r="B648" s="84"/>
      <c r="C648" s="188"/>
      <c r="D648" s="221"/>
      <c r="E648" s="319" t="s">
        <v>939</v>
      </c>
      <c r="F648" s="320"/>
      <c r="G648" s="320"/>
      <c r="H648" s="321"/>
      <c r="I648" s="122" t="s">
        <v>454</v>
      </c>
      <c r="J648" s="116">
        <f t="shared" si="32"/>
        <v>92</v>
      </c>
      <c r="K648" s="201" t="str">
        <f t="shared" si="33"/>
        <v>※</v>
      </c>
      <c r="L648" s="117">
        <v>28</v>
      </c>
      <c r="M648" s="117">
        <v>35</v>
      </c>
      <c r="N648" s="117">
        <v>29</v>
      </c>
      <c r="O648" s="117" t="s">
        <v>1053</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1053</v>
      </c>
    </row>
    <row r="650" spans="1:22" s="118" customFormat="1" ht="84" customHeight="1">
      <c r="A650" s="252" t="s">
        <v>929</v>
      </c>
      <c r="B650" s="84"/>
      <c r="C650" s="295"/>
      <c r="D650" s="297"/>
      <c r="E650" s="319" t="s">
        <v>941</v>
      </c>
      <c r="F650" s="320"/>
      <c r="G650" s="320"/>
      <c r="H650" s="321"/>
      <c r="I650" s="122" t="s">
        <v>458</v>
      </c>
      <c r="J650" s="116">
        <f t="shared" si="32"/>
        <v>22</v>
      </c>
      <c r="K650" s="201" t="str">
        <f t="shared" si="33"/>
        <v>※</v>
      </c>
      <c r="L650" s="117">
        <v>12</v>
      </c>
      <c r="M650" s="117" t="s">
        <v>541</v>
      </c>
      <c r="N650" s="117">
        <v>10</v>
      </c>
      <c r="O650" s="117" t="s">
        <v>1053</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v>0</v>
      </c>
      <c r="N651" s="117">
        <v>0</v>
      </c>
      <c r="O651" s="117" t="s">
        <v>1053</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t="s">
        <v>1053</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v>0</v>
      </c>
      <c r="N653" s="117">
        <v>0</v>
      </c>
      <c r="O653" s="117" t="s">
        <v>1053</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t="s">
        <v>1053</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t="s">
        <v>541</v>
      </c>
      <c r="N655" s="117" t="s">
        <v>541</v>
      </c>
      <c r="O655" s="117" t="s">
        <v>1053</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t="s">
        <v>1053</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c r="N657" s="117">
        <v>0</v>
      </c>
      <c r="O657" s="117" t="s">
        <v>1053</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v>0</v>
      </c>
      <c r="N658" s="117">
        <v>0</v>
      </c>
      <c r="O658" s="117" t="s">
        <v>1053</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t="s">
        <v>1053</v>
      </c>
    </row>
    <row r="660" spans="1:22" s="118" customFormat="1" ht="84" customHeight="1">
      <c r="A660" s="252" t="s">
        <v>948</v>
      </c>
      <c r="B660" s="84"/>
      <c r="C660" s="319" t="s">
        <v>949</v>
      </c>
      <c r="D660" s="320"/>
      <c r="E660" s="320"/>
      <c r="F660" s="320"/>
      <c r="G660" s="320"/>
      <c r="H660" s="321"/>
      <c r="I660" s="122" t="s">
        <v>478</v>
      </c>
      <c r="J660" s="116" t="str">
        <f t="shared" si="32"/>
        <v>*</v>
      </c>
      <c r="K660" s="201" t="str">
        <f t="shared" si="33"/>
        <v>※</v>
      </c>
      <c r="L660" s="117" t="s">
        <v>541</v>
      </c>
      <c r="M660" s="117">
        <v>0</v>
      </c>
      <c r="N660" s="117">
        <v>0</v>
      </c>
      <c r="O660" s="117" t="s">
        <v>1053</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1055</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88.4</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7.8</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v>103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52</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v>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v>72</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v>51</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v>27.8</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1055</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t="str">
        <f>IF(SUM(L683:O683)=0,IF(COUNTIF(L683:O683,"未確認")&gt;0,"未確認",IF(COUNTIF(L683:O683,"~*")&gt;0,"*",SUM(L683:O683))),SUM(L683:O683))</f>
        <v>*</v>
      </c>
      <c r="K683" s="201" t="str">
        <f>IF(OR(COUNTIF(L683:O683,"未確認")&gt;0,COUNTIF(L683:O683,"*")&gt;0),"※","")</f>
        <v>※</v>
      </c>
      <c r="L683" s="117">
        <v>0</v>
      </c>
      <c r="M683" s="117" t="s">
        <v>541</v>
      </c>
      <c r="N683" s="117" t="s">
        <v>541</v>
      </c>
      <c r="O683" s="117" t="s">
        <v>1053</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v>
      </c>
      <c r="L684" s="117">
        <v>0</v>
      </c>
      <c r="M684" s="117">
        <v>0</v>
      </c>
      <c r="N684" s="117">
        <v>0</v>
      </c>
      <c r="O684" s="117" t="s">
        <v>1053</v>
      </c>
    </row>
    <row r="685" spans="1:22" s="118" customFormat="1" ht="84" customHeight="1">
      <c r="A685" s="252" t="s">
        <v>959</v>
      </c>
      <c r="B685" s="119"/>
      <c r="C685" s="319" t="s">
        <v>500</v>
      </c>
      <c r="D685" s="320"/>
      <c r="E685" s="320"/>
      <c r="F685" s="320"/>
      <c r="G685" s="320"/>
      <c r="H685" s="321"/>
      <c r="I685" s="122" t="s">
        <v>501</v>
      </c>
      <c r="J685" s="205" t="str">
        <f>IF(SUM(L685:O685)=0,IF(COUNTIF(L685:O685,"未確認")&gt;0,"未確認",IF(COUNTIF(L685:O685,"~*")&gt;0,"*",SUM(L685:O685))),SUM(L685:O685))</f>
        <v>*</v>
      </c>
      <c r="K685" s="201" t="str">
        <f>IF(OR(COUNTIF(L685:O685,"未確認")&gt;0,COUNTIF(L685:O685,"*")&gt;0),"※","")</f>
        <v>※</v>
      </c>
      <c r="L685" s="117">
        <v>0</v>
      </c>
      <c r="M685" s="117" t="s">
        <v>541</v>
      </c>
      <c r="N685" s="117" t="s">
        <v>541</v>
      </c>
      <c r="O685" s="117" t="s">
        <v>1053</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1055</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v>
      </c>
      <c r="L693" s="117">
        <v>0</v>
      </c>
      <c r="M693" s="117">
        <v>0</v>
      </c>
      <c r="N693" s="117">
        <v>0</v>
      </c>
      <c r="O693" s="117" t="s">
        <v>1053</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v>
      </c>
      <c r="L694" s="117">
        <v>0</v>
      </c>
      <c r="M694" s="117">
        <v>0</v>
      </c>
      <c r="N694" s="117">
        <v>0</v>
      </c>
      <c r="O694" s="117" t="s">
        <v>1053</v>
      </c>
    </row>
    <row r="695" spans="1:22" s="118" customFormat="1" ht="69.95" customHeight="1">
      <c r="A695" s="252" t="s">
        <v>965</v>
      </c>
      <c r="B695" s="119"/>
      <c r="C695" s="316" t="s">
        <v>1004</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1053</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v>
      </c>
      <c r="L696" s="117">
        <v>0</v>
      </c>
      <c r="M696" s="117">
        <v>0</v>
      </c>
      <c r="N696" s="117">
        <v>0</v>
      </c>
      <c r="O696" s="117" t="s">
        <v>1053</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v>
      </c>
      <c r="L697" s="117">
        <v>0</v>
      </c>
      <c r="M697" s="117">
        <v>0</v>
      </c>
      <c r="N697" s="117">
        <v>0</v>
      </c>
      <c r="O697" s="117" t="s">
        <v>1053</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1055</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v>
      </c>
      <c r="L706" s="117">
        <v>0</v>
      </c>
      <c r="M706" s="117">
        <v>0</v>
      </c>
      <c r="N706" s="117">
        <v>0</v>
      </c>
      <c r="O706" s="117" t="s">
        <v>1053</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v>
      </c>
      <c r="L707" s="117">
        <v>0</v>
      </c>
      <c r="M707" s="117">
        <v>0</v>
      </c>
      <c r="N707" s="117">
        <v>0</v>
      </c>
      <c r="O707" s="117" t="s">
        <v>1053</v>
      </c>
    </row>
    <row r="708" spans="1:23" s="118" customFormat="1" ht="69.95" customHeight="1">
      <c r="A708" s="252" t="s">
        <v>970</v>
      </c>
      <c r="B708" s="119"/>
      <c r="C708" s="316" t="s">
        <v>1005</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v>0</v>
      </c>
      <c r="M708" s="117">
        <v>0</v>
      </c>
      <c r="N708" s="117">
        <v>0</v>
      </c>
      <c r="O708" s="117" t="s">
        <v>1053</v>
      </c>
    </row>
    <row r="709" spans="1:23" s="118" customFormat="1" ht="69.95" customHeight="1">
      <c r="A709" s="252" t="s">
        <v>971</v>
      </c>
      <c r="B709" s="119"/>
      <c r="C709" s="316" t="s">
        <v>1006</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v>0</v>
      </c>
      <c r="M709" s="117">
        <v>0</v>
      </c>
      <c r="N709" s="117">
        <v>0</v>
      </c>
      <c r="O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5F4E54-2D62-4215-B8C9-50B439D6A952}"/>
    <hyperlink ref="J71:L71" location="病院!B464" display="・手術の状況" xr:uid="{25A0A409-D857-44D5-98AF-0292A39F7D3E}"/>
    <hyperlink ref="J72:L72" location="病院!B500" display="・がん、脳卒中、心筋梗塞、分娩、精神医療への対応状況" xr:uid="{DA4ADA57-7E82-472D-8065-B97D992C7FE2}"/>
    <hyperlink ref="J73:L73" location="病院!B541" display="・重症患者への対応状況" xr:uid="{CA906B6B-F7C3-405B-9CD6-6BABC824BC81}"/>
    <hyperlink ref="J74:L74" location="病院!B586" display="・救急医療の実施状況" xr:uid="{3013CB6A-D7F1-46AD-80F4-1BCE0026B287}"/>
    <hyperlink ref="J75:L75" location="病院!B609" display="・急性期後の支援、在宅復帰の支援の状況" xr:uid="{50B74EEA-0AF8-4C72-B49B-F50D4B31E020}"/>
    <hyperlink ref="J76:L76" location="病院!B627" display="・全身管理の状況" xr:uid="{D750E5B6-6B4E-4003-8C9C-623578AB373E}"/>
    <hyperlink ref="J78:L78" location="病院!B679" display="・長期療養患者の受入状況" xr:uid="{32F5F3C0-F6AF-4C64-BCF0-7BC8D21C5F47}"/>
    <hyperlink ref="J77:L77" location="病院!B642" display="・リハビリテーションの実施状況" xr:uid="{88E5AE2D-A997-4FE2-9E94-4C6E9F3DCC8C}"/>
    <hyperlink ref="J79:L79" location="病院!B689" display="・重度の障害児等の受入状況" xr:uid="{D431F3F1-A617-4FE2-81D6-60F66BF1259A}"/>
    <hyperlink ref="J80:L80" location="病院!B702" display="・医科歯科の連携状況" xr:uid="{7832E578-0392-4740-AE91-A9BDD7A2028D}"/>
    <hyperlink ref="M71:N71" location="'病院(H30案)'!B448" display="・手術の状況" xr:uid="{A1AE9058-F6D1-4530-9C45-80BDDFD2AFB1}"/>
    <hyperlink ref="M72:N72" location="'病院(H30案)'!B484" display="・がん、脳卒中、心筋梗塞、分娩、精神医療への対応状況" xr:uid="{5ECD7771-A85E-4787-B317-93E9DEAA117D}"/>
    <hyperlink ref="M73:N73" location="'病院(H30案)'!B525" display="・重症患者への対応状況" xr:uid="{BBCCE28C-0314-4AD5-B416-14088F49E900}"/>
    <hyperlink ref="M74:N74" location="'病院(H30案)'!B570" display="・救急医療の実施状況" xr:uid="{9F6C7613-380A-4002-B361-1938B9028E6A}"/>
    <hyperlink ref="M75:N75" location="'病院(H30案)'!B593" display="・急性期後の支援、在宅復帰の支援の状況" xr:uid="{3FF190EA-A585-460D-9DE0-BEA3C592F4A0}"/>
    <hyperlink ref="C71:G71" location="病院!B87" display="・設置主体" xr:uid="{0DE4D802-75BC-4DFC-955A-F677CE2E3458}"/>
    <hyperlink ref="C72:G72" location="病院!B95" display="・病床の状況" xr:uid="{C6842685-8BB2-433B-9865-8306BA8840DD}"/>
    <hyperlink ref="C73:G73" location="病院!B116" display="・診療科" xr:uid="{F4881C09-1706-42F9-9987-07CF2BB7722F}"/>
    <hyperlink ref="C74:G74" location="病院!B127" display="・入院基本料・特定入院料及び届出病床数" xr:uid="{404B7839-A051-4074-A92A-D1D62B41107C}"/>
    <hyperlink ref="C75:G75" location="病院!B141" display="・算定する入院基本用・特定入院料等の状況" xr:uid="{4E401F06-B00C-48C8-BA14-D172A596E2E2}"/>
    <hyperlink ref="C76:G76" location="病院!B224" display="・DPC医療機関群の種類" xr:uid="{F5623ADB-41F4-4E85-806A-3D77EB37D2E0}"/>
    <hyperlink ref="C77:G77" location="病院!B232" display="・救急告示病院、二次救急医療施設、三次救急医療施設の告示・認定の有無" xr:uid="{602D5090-B86A-46B3-8EA4-B821BE28E61D}"/>
    <hyperlink ref="C78:F78" location="病院!B242" display="・承認の有無" xr:uid="{A30DD272-83B9-4961-8E42-659EA043B393}"/>
    <hyperlink ref="C79:F79" location="病院!B251" display="・診療報酬の届出の有無" xr:uid="{C5D5733C-6188-4A16-9E5A-87DF9DDA2238}"/>
    <hyperlink ref="C80:F80" location="病院!B261" display="・職員数の状況" xr:uid="{44063818-C5DB-4226-83AA-33DAD4327EB4}"/>
    <hyperlink ref="C81:F81" location="病院!B320" display="・退院調整部門の設置状況" xr:uid="{FB5009EC-C4E1-4D01-9AE5-FB679EAF2F7B}"/>
    <hyperlink ref="C82:F82" location="病院!B340" display="・医療機器の台数" xr:uid="{9D62866C-0EB5-4B5D-BCC0-D698BC3119F1}"/>
    <hyperlink ref="C83:G83" location="病院!B365" display="・過去1年間の間に病棟の再編・見直しがあった場合の報告対象期間" xr:uid="{AC894DF4-1F98-45E6-B565-797D5A84B497}"/>
    <hyperlink ref="H71:I71" location="病院!B388" display="・入院患者の状況（年間）" xr:uid="{9BBD33D5-4C3D-4650-98BB-7859CBF091CE}"/>
    <hyperlink ref="H72:I72" location="病院!B401" display="・入院患者の状況（年間／入棟前の場所・退棟先の場所の状況）" xr:uid="{9253DA89-6A88-445B-8700-A032501EFFCB}"/>
    <hyperlink ref="H73:I73" location="病院!B426" display="・退院後に在宅医療を必要とする患者の状況" xr:uid="{3AB602FE-A42A-4015-8273-B2CCD3585C75}"/>
    <hyperlink ref="H74:I74" location="病院!B438" display="・看取りを行った患者数" xr:uid="{56A29AFE-F8C8-40D4-B095-97A30DF6BB9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2019-11-15T06:23:47Z</dcterms:modified>
</cp:coreProperties>
</file>