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98DAA3A-DAB0-4D4E-8E2E-9BA09E94115C}"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<sst xmlns="http://schemas.openxmlformats.org/spreadsheetml/2006/main" count="3203" uniqueCount="1052">
  <si>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</si>
  <si>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</si>
  <si>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</si>
  <si>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</si>
  <si>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</si>
  <si>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</si>
  <si>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</si>
  <si>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</si>
  <si>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</si>
  <si>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</si>
  <si>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</si>
  <si>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</si>
  <si>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</si>
  <si>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</si>
  <si>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</si>
  <si>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</si>
  <si>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</si>
  <si>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</si>
  <si>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</si>
  <si>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</si>
  <si>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</si>
  <si>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</si>
  <si>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</si>
  <si>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</si>
  <si>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</si>
  <si>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</si>
  <si>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</si>
  <si>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</si>
  <si>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</si>
  <si>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</si>
  <si>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</si>
  <si>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</si>
  <si>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</si>
  <si>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</si>
  <si>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</si>
  <si>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</si>
  <si>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</si>
  <si>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</si>
  <si>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</si>
  <si>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</si>
  <si>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</si>
  <si>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</si>
  <si>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</si>
  <si>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</si>
  <si>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</si>
  <si>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</si>
  <si>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</si>
  <si>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</si>
  <si>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</si>
  <si>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</si>
  <si>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</si>
  <si>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</si>
  <si>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</si>
  <si>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</si>
  <si>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</si>
  <si>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</si>
  <si>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</si>
  <si>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</si>
  <si>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</si>
  <si>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</si>
  <si>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</si>
  <si>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</si>
  <si>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</si>
  <si>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</si>
  <si>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</si>
  <si>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</si>
  <si>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</si>
  <si>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</si>
  <si>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</si>
  <si>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</si>
  <si>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</si>
  <si>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</si>
  <si>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</si>
  <si>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</si>
  <si>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</si>
  <si>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</si>
  <si>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</si>
  <si>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</si>
  <si>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</si>
  <si>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</si>
  <si>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</si>
  <si>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</si>
  <si>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</si>
  <si>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</si>
  <si>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</si>
  <si>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</si>
  <si>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</si>
  <si>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</si>
  <si>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</si>
  <si>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</si>
  <si>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</si>
  <si>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</si>
  <si>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</si>
  <si>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</si>
  <si>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</si>
  <si>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</si>
  <si>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</si>
  <si>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</si>
  <si>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</si>
  <si>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</si>
  <si>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</si>
  <si>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</si>
  <si>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</si>
  <si>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</si>
  <si>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</si>
  <si>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</si>
  <si>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</si>
  <si>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</si>
  <si>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</si>
  <si>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</si>
  <si>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</si>
  <si>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</si>
  <si>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</si>
  <si>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</si>
  <si>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</si>
  <si>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</si>
  <si>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</si>
  <si>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</si>
  <si>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</si>
  <si>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</si>
  <si>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</si>
  <si>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</si>
  <si>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</si>
  <si>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</si>
  <si>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</si>
  <si>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</si>
  <si>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</si>
  <si>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</si>
  <si>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</si>
  <si>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</si>
  <si>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</si>
  <si>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</si>
  <si>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</si>
  <si>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</si>
  <si>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</si>
  <si>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</si>
  <si>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</si>
  <si>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</si>
  <si>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</si>
  <si>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</si>
  <si>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</si>
  <si>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</si>
  <si>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</si>
  <si>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</si>
  <si>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</si>
  <si>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</si>
  <si>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</si>
  <si>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</si>
  <si>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</si>
  <si>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</si>
  <si>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</si>
  <si>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</si>
  <si>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</si>
  <si>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</si>
  <si>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</si>
  <si>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</si>
  <si>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</si>
  <si>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</si>
  <si>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</si>
  <si>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</si>
  <si>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</si>
  <si>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</si>
  <si>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</si>
  <si>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</si>
  <si>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</si>
  <si>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</si>
  <si>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</si>
  <si>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</si>
  <si>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</si>
  <si>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</si>
  <si>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</si>
  <si>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</si>
  <si>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</si>
  <si>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</si>
  <si>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</si>
  <si>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</si>
  <si>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</si>
  <si>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</si>
  <si>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</si>
  <si>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</si>
  <si>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</si>
  <si>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</si>
  <si>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</si>
  <si>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</si>
  <si>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</si>
  <si>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</si>
  <si>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</si>
  <si>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</si>
  <si>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</si>
  <si>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</si>
  <si>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</si>
  <si>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</si>
  <si>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</si>
  <si>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</si>
  <si>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</si>
  <si>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</si>
  <si>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</si>
  <si>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</si>
  <si>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</si>
  <si>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</si>
  <si>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</si>
  <si>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</si>
  <si>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</si>
  <si>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</si>
  <si>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</si>
  <si>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</si>
  <si>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</si>
  <si>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</si>
  <si>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</si>
  <si>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</si>
  <si>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</si>
  <si>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</si>
  <si>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</si>
  <si>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</si>
  <si>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</si>
  <si>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</si>
  <si>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</si>
  <si>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</si>
  <si>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</si>
  <si>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</si>
  <si>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</si>
  <si>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</si>
  <si>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</si>
  <si>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</si>
  <si>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</si>
  <si>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</si>
  <si>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</si>
  <si>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</si>
  <si>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</si>
  <si>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</si>
  <si>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</si>
  <si>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</si>
  <si>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</si>
  <si>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</si>
  <si>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</si>
  <si>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</si>
  <si>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</si>
  <si>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</si>
  <si>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</si>
  <si>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</si>
  <si>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</si>
  <si>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</si>
  <si>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</si>
  <si>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</si>
  <si>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</si>
  <si>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</si>
  <si>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</si>
  <si>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</si>
  <si>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</si>
  <si>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</si>
  <si>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</si>
  <si>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</si>
  <si>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</si>
  <si>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</si>
  <si>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</si>
  <si>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</si>
  <si>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</si>
  <si>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</si>
  <si>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</si>
  <si>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</si>
  <si>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</si>
  <si>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</si>
  <si>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</si>
  <si>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</si>
  <si>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</si>
  <si>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</si>
  <si>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</si>
  <si>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</si>
  <si>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</si>
  <si>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</si>
  <si>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</si>
  <si>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</si>
  <si>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</si>
  <si>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</si>
  <si>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</si>
  <si>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</si>
  <si>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</si>
  <si>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</si>
  <si>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</si>
  <si>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</si>
  <si>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</si>
  <si>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</si>
  <si>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</si>
  <si>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</si>
  <si>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</si>
  <si>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</si>
  <si>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</si>
  <si>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</si>
  <si>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</si>
  <si>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</si>
  <si>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</si>
  <si>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</si>
  <si>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</si>
  <si>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</si>
  <si>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</si>
  <si>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</si>
  <si>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</si>
  <si>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</si>
  <si>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</si>
  <si>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</si>
  <si>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</si>
  <si>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</si>
  <si>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</si>
  <si>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</si>
  <si>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</si>
  <si>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</si>
  <si>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</si>
  <si>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</si>
  <si>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</si>
  <si>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</si>
  <si>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</si>
  <si>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</si>
  <si>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</si>
  <si>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</si>
  <si>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</si>
  <si>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</si>
  <si>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</si>
  <si>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</si>
  <si>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</si>
  <si>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</si>
  <si>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</si>
  <si>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</si>
  <si>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</si>
  <si>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</si>
  <si>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</si>
  <si>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</si>
  <si>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</si>
  <si>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</si>
  <si>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</si>
  <si>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</si>
  <si>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</si>
  <si>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</si>
  <si>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</si>
  <si>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</si>
  <si>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</si>
  <si>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</si>
  <si>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</si>
  <si>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</si>
  <si>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</si>
  <si>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</si>
  <si>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</si>
  <si>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</si>
  <si>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</si>
  <si>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</si>
  <si>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</si>
  <si>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</si>
  <si>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</si>
  <si>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</si>
  <si>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</si>
  <si>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</si>
  <si>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</si>
  <si>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</si>
  <si>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</si>
  <si>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</si>
  <si>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</si>
  <si>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</si>
  <si>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</si>
  <si>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</si>
  <si>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</si>
  <si>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</si>
  <si>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</si>
  <si>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</si>
  <si>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</si>
  <si>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</si>
  <si>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</si>
  <si>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</si>
  <si>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</si>
  <si>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</si>
  <si>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</si>
  <si>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</si>
  <si>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</si>
  <si>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</si>
  <si>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</si>
  <si>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</si>
  <si>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</si>
  <si>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</si>
  <si>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</si>
  <si>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</si>
  <si>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</si>
  <si>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</si>
  <si>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</si>
  <si>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</si>
  <si>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</si>
  <si>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</si>
  <si>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</si>
  <si>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</si>
  <si>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</si>
  <si>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</si>
  <si>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</si>
  <si>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</si>
  <si>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</si>
  <si>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</si>
  <si>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</si>
  <si>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</si>
  <si>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</si>
  <si>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</si>
  <si>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</si>
  <si>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</si>
  <si>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</si>
  <si>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</si>
  <si>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</si>
  <si>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</si>
  <si>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</si>
  <si>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</si>
  <si>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</si>
  <si>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</si>
  <si>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</si>
  <si>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</si>
  <si>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</si>
  <si>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</si>
  <si>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</si>
  <si>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</si>
  <si>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</si>
  <si>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</si>
  <si>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</si>
  <si>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</si>
  <si>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</si>
  <si>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</si>
  <si>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</si>
  <si>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</si>
  <si>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</si>
  <si>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</si>
  <si>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</si>
  <si>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</si>
  <si>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</si>
  <si>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</si>
  <si>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</si>
  <si>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</si>
  <si>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</si>
  <si>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</si>
  <si>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</si>
  <si>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</si>
  <si>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</si>
  <si>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</si>
  <si>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</si>
  <si>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</si>
  <si>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</si>
  <si>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</si>
  <si>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</si>
  <si>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</si>
  <si>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</si>
  <si>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</si>
  <si>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</si>
  <si>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</si>
  <si>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</si>
  <si>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</si>
  <si>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</si>
  <si>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</si>
  <si>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</si>
  <si>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</si>
  <si>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</si>
  <si>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</si>
  <si>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</si>
  <si>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</si>
  <si>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</si>
  <si>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</si>
  <si>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</si>
  <si>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</si>
  <si>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</si>
  <si>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</si>
  <si>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</si>
  <si>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</si>
  <si>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</si>
  <si>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</si>
  <si>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</si>
  <si>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</si>
  <si>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</si>
  <si>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</si>
  <si>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</si>
  <si>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</si>
  <si>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</si>
  <si>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</si>
  <si>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</si>
  <si>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</si>
  <si>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</si>
  <si>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</si>
  <si>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</si>
  <si>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</si>
  <si>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</si>
  <si>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</si>
  <si>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</si>
  <si>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</si>
  <si>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</si>
  <si>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</si>
  <si>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</si>
  <si>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</si>
  <si>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</si>
  <si>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</si>
  <si>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</si>
  <si>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</si>
  <si>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</si>
  <si>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</si>
  <si>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</si>
  <si>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</si>
  <si>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</si>
  <si>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</si>
  <si>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</si>
  <si>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</si>
  <si>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</si>
  <si>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</si>
  <si>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</si>
  <si>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</si>
  <si>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</si>
  <si>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</si>
  <si>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</si>
  <si>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</si>
  <si>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</si>
  <si>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</si>
  <si>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</si>
  <si>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</si>
  <si>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</si>
  <si>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</si>
  <si>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</si>
  <si>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</si>
  <si>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</si>
  <si>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</si>
  <si>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</si>
  <si>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</si>
  <si>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</si>
  <si>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</si>
  <si>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</si>
  <si>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</si>
  <si>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</si>
  <si>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</si>
  <si>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</si>
  <si>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</si>
  <si>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</si>
  <si>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</si>
  <si>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</si>
  <si>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</si>
  <si>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</si>
  <si>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</si>
  <si>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</si>
  <si>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</si>
  <si>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</si>
  <si>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</si>
  <si>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</si>
  <si>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</si>
  <si>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</si>
  <si>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</si>
  <si>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</si>
  <si>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</si>
  <si>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</si>
  <si>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</si>
  <si>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</si>
  <si>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</si>
  <si>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</si>
  <si>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</si>
  <si>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</si>
  <si>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</si>
  <si>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</si>
  <si>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</si>
  <si>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</si>
  <si>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</si>
  <si>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</si>
  <si>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</si>
  <si>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</si>
  <si>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</si>
  <si>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</si>
  <si>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</si>
  <si>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</si>
  <si>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</si>
  <si>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</si>
  <si>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</si>
  <si>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</si>
  <si>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</si>
  <si>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</si>
  <si>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</si>
  <si>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</si>
  <si>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</si>
  <si>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</si>
  <si>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</si>
  <si>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</si>
  <si>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</si>
  <si>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</si>
  <si>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</si>
  <si>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</si>
  <si>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</si>
  <si>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</si>
  <si>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</si>
  <si>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</si>
  <si>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</si>
  <si>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</si>
  <si>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</si>
  <si>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</si>
  <si>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</si>
  <si>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</si>
  <si>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</si>
  <si>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</si>
  <si>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</si>
  <si>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</si>
  <si>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</si>
  <si>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</si>
  <si>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</si>
  <si>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</si>
  <si>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</si>
  <si>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</si>
  <si>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</si>
  <si>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</si>
  <si>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</si>
  <si>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</si>
  <si>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</si>
  <si>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</si>
  <si>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</si>
  <si>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</si>
  <si>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</si>
  <si>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</si>
  <si>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</si>
  <si>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</si>
  <si>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</si>
  <si>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</si>
  <si>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</si>
  <si>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</si>
  <si>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</si>
  <si>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</si>
  <si>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</si>
  <si>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</si>
  <si>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</si>
  <si>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</si>
  <si>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</si>
  <si>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</si>
  <si>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</si>
  <si>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</si>
  <si>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</si>
  <si>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</si>
  <si>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</si>
  <si>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</si>
  <si>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</si>
  <si>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</si>
  <si>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</si>
  <si>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</si>
  <si>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</si>
  <si>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</si>
  <si>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</si>
  <si>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</si>
  <si>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</si>
  <si>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</si>
  <si>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</si>
  <si>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</si>
  <si>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</si>
  <si>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</si>
  <si>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</si>
  <si>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</si>
  <si>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</si>
  <si>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</si>
  <si>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</si>
  <si>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</si>
  <si>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</si>
  <si>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</si>
  <si>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</si>
  <si>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</si>
  <si>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</si>
  <si>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</si>
  <si>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</si>
  <si>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</si>
  <si>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</si>
  <si>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</si>
  <si>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</si>
  <si>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</si>
  <si>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</si>
  <si>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</si>
  <si>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</si>
  <si>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</si>
  <si>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</si>
  <si>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</si>
  <si>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</si>
  <si>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</si>
  <si>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</si>
  <si>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</si>
  <si>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</si>
  <si>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</si>
  <si>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</si>
  <si>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</si>
  <si>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</si>
  <si>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</si>
  <si>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</si>
  <si>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</si>
  <si>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</si>
  <si>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</si>
  <si>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</si>
  <si>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</si>
  <si>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</si>
  <si>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</si>
  <si>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</si>
  <si>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</si>
  <si>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</si>
  <si>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</si>
  <si>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</si>
  <si>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</si>
  <si>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</si>
  <si>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</si>
  <si>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</si>
  <si>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</si>
  <si>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</si>
  <si>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</si>
  <si>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</si>
  <si>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</si>
  <si>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</si>
  <si>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</si>
  <si>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</si>
  <si>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</si>
  <si>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</si>
  <si>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</si>
  <si>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</si>
  <si>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</si>
  <si>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</si>
  <si>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</si>
  <si>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</si>
  <si>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</si>
  <si>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</si>
  <si>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</si>
  <si>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</si>
  <si>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</si>
  <si>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</si>
  <si>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</si>
  <si>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</si>
  <si>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</si>
  <si>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</si>
  <si>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</si>
  <si>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</si>
  <si>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</si>
  <si>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</si>
  <si>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</si>
  <si>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</si>
  <si>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</si>
  <si>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</si>
  <si>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</si>
  <si>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</si>
  <si>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</si>
  <si>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</si>
  <si>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</si>
  <si>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</si>
  <si>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</si>
  <si>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</si>
  <si>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</si>
  <si>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</si>
  <si>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</si>
  <si>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</si>
  <si>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</si>
  <si>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</si>
  <si>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</si>
  <si>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</si>
  <si>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</si>
  <si>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</si>
  <si>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</si>
  <si>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</si>
  <si>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</si>
  <si>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</si>
  <si>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</si>
  <si>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</si>
  <si>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</si>
  <si>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</si>
  <si>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</si>
  <si>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</si>
  <si>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</si>
  <si>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</si>
  <si>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</si>
  <si>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</si>
  <si>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</si>
  <si>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</si>
  <si>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</si>
  <si>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</si>
  <si>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</si>
  <si>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</si>
  <si>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</si>
  <si>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</si>
  <si>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</si>
  <si>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</si>
  <si>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</si>
  <si>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</si>
  <si>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</si>
  <si>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</si>
  <si>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</si>
  <si>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</si>
  <si>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</si>
  <si>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</si>
  <si>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</si>
  <si>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</si>
  <si>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</si>
  <si>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</si>
  <si>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</si>
  <si>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</si>
  <si>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</si>
  <si>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</si>
  <si>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</si>
  <si>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</si>
  <si>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</si>
  <si>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</si>
  <si>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</si>
  <si>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</si>
  <si>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</si>
  <si>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</si>
  <si>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</si>
  <si>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</si>
  <si>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</si>
  <si>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</si>
  <si>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</si>
  <si>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</si>
  <si>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</si>
  <si>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</si>
  <si>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</si>
  <si>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</si>
  <si>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</si>
  <si>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</si>
  <si>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</si>
  <si>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</si>
  <si>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</si>
  <si>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</si>
  <si>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</si>
  <si>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</si>
  <si>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</si>
  <si>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</si>
  <si>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</si>
  <si>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</si>
  <si>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</si>
  <si>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</si>
  <si>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</si>
  <si>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</si>
  <si>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</si>
  <si>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</si>
  <si>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</si>
  <si>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</si>
  <si>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</si>
  <si>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</si>
  <si>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</si>
  <si>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</si>
  <si>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</si>
  <si>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</si>
  <si>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</si>
  <si>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</si>
  <si>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</si>
  <si>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</si>
  <si>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</si>
  <si>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</si>
  <si>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</si>
  <si>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</si>
  <si>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</si>
  <si>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</si>
  <si>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</si>
  <si>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</si>
  <si>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</si>
  <si>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</si>
  <si>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</si>
  <si>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</si>
  <si>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</si>
  <si>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</si>
  <si>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</si>
  <si>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</si>
  <si>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</si>
  <si>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</si>
  <si>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</si>
  <si>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</si>
  <si>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</si>
  <si>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</si>
  <si>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</si>
  <si>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</si>
  <si>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</si>
  <si>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</si>
  <si>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</si>
  <si>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</si>
  <si>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</si>
  <si>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</si>
  <si>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</si>
  <si>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</si>
  <si>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</si>
  <si>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</si>
  <si>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</si>
  <si>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</si>
  <si>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</si>
  <si>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</si>
  <si>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</si>
  <si>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</si>
  <si>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</si>
  <si>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</si>
  <si>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</si>
  <si>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</si>
  <si>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</si>
  <si>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</si>
  <si>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</si>
  <si>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</si>
  <si>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</si>
  <si>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</si>
  <si>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</si>
  <si>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</si>
  <si>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</si>
  <si>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</si>
  <si>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</si>
  <si>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</si>
  <si>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</si>
  <si>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</si>
  <si>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</si>
  <si>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</si>
  <si>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</si>
  <si>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</si>
  <si>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</si>
  <si>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</si>
  <si>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</si>
  <si>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</si>
  <si>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</si>
  <si>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</si>
  <si>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</si>
  <si>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</si>
  <si>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</si>
  <si>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</si>
  <si>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</si>
  <si>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</si>
  <si>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</si>
  <si>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</si>
  <si>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</si>
  <si>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</si>
  <si>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</si>
  <si>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</si>
  <si>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</si>
  <si>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</si>
  <si>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</si>
  <si>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</si>
  <si>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</si>
  <si>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</si>
  <si>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</si>
  <si>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</si>
  <si>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</si>
  <si>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</si>
  <si>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</si>
  <si>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</si>
  <si>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</si>
  <si>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</si>
  <si>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</si>
  <si>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</si>
  <si>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</si>
  <si>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</si>
  <si>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</si>
  <si>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</si>
  <si>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</si>
  <si>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</si>
  <si>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</si>
  <si>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</si>
  <si>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</si>
  <si>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</si>
  <si>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</si>
  <si>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</si>
  <si>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</si>
  <si>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</si>
  <si>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</si>
  <si>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</si>
  <si>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</si>
  <si>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</si>
  <si>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</si>
  <si>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</si>
  <si>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</si>
  <si>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</si>
  <si>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</si>
  <si>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</si>
  <si>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</si>
  <si>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</si>
  <si>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</si>
  <si>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</si>
  <si>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</si>
  <si>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</si>
  <si>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</si>
  <si>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</si>
  <si>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</si>
  <si>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</si>
  <si>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</si>
  <si>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</si>
  <si>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</si>
  <si>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</si>
  <si>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</si>
  <si>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</si>
  <si>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</si>
  <si>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</si>
  <si>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</si>
  <si>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</si>
  <si>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</si>
  <si>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</si>
  <si>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</si>
  <si>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</si>
  <si>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</si>
  <si>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</si>
  <si>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</si>
  <si>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</si>
  <si>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</si>
  <si>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</si>
  <si>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</si>
  <si>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</si>
  <si>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</si>
  <si>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</si>
  <si>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</si>
  <si>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</si>
  <si>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</si>
  <si>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</si>
  <si>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</si>
  <si>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</si>
  <si>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</si>
  <si>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</si>
  <si>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</si>
  <si>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</si>
  <si>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</si>
  <si>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</si>
  <si>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</si>
  <si>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</si>
  <si>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</si>
  <si>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</si>
  <si>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</si>
  <si>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</si>
  <si>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</si>
  <si>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</si>
  <si>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</si>
  <si>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</si>
  <si>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</si>
  <si>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</si>
  <si>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</si>
  <si>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</si>
  <si>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</si>
  <si>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</si>
  <si>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</si>
  <si>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</si>
  <si>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</si>
  <si>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</si>
  <si>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</si>
  <si>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</si>
  <si>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</si>
  <si>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</si>
  <si>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</si>
  <si>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</si>
  <si>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</si>
  <si>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</si>
  <si>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</si>
  <si>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</si>
  <si>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</si>
  <si>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</si>
  <si>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</si>
  <si>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</si>
  <si>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</si>
  <si>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</si>
  <si>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稲毛病院（現　医療法人社団駿心会　稲毛病院）</t>
    <phoneticPr fontId="3"/>
  </si>
  <si>
    <t>〒263-0043 千葉市稲毛区小仲台６－２１－３</t>
    <phoneticPr fontId="3"/>
  </si>
  <si>
    <t>〇</t>
  </si>
  <si>
    <t>医療法人</t>
  </si>
  <si>
    <t>複数の診療科で活用</t>
  </si>
  <si>
    <t>整形外科</t>
  </si>
  <si>
    <t>外科</t>
  </si>
  <si>
    <t>内科</t>
  </si>
  <si>
    <t>ＤＰＣ病院ではない</t>
  </si>
  <si>
    <t>有</t>
  </si>
  <si>
    <t>看護必要度Ⅰ</t>
    <phoneticPr fontId="3"/>
  </si>
  <si>
    <t>2階東病棟</t>
  </si>
  <si>
    <t>急性期機能</t>
  </si>
  <si>
    <t>泌尿器科</t>
  </si>
  <si>
    <t>地域包括ケア入院医療管理料１</t>
  </si>
  <si>
    <t>2階西病棟</t>
  </si>
  <si>
    <t>腎臓内科</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</si>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</sst>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1008</v>
      </c>
      <c r="J9" s="424"/>
      <c r="K9" s="424"/>
      <c r="L9" s="276" t="s">
        <v>1045</v>
      </c>
      <c r="M9" s="282" t="s">
        <v>1049</v>
      </c>
      <c r="N9" s="282" t="s">
        <v>1051</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row>
    <row r="12" spans="1:22" s="21" customFormat="1" ht="34.5" customHeight="1">
      <c r="A12" s="244" t="s">
        <v>606</v>
      </c>
      <c r="B12" s="24"/>
      <c r="C12" s="19"/>
      <c r="D12" s="19"/>
      <c r="E12" s="19"/>
      <c r="F12" s="19"/>
      <c r="G12" s="19"/>
      <c r="H12" s="20"/>
      <c r="I12" s="421" t="s">
        <v>4</v>
      </c>
      <c r="J12" s="421"/>
      <c r="K12" s="421"/>
      <c r="L12" s="29"/>
      <c r="M12" s="29"/>
      <c r="N12" s="29"/>
    </row>
    <row r="13" spans="1:22" s="21" customFormat="1" ht="34.5" customHeight="1">
      <c r="A13" s="244" t="s">
        <v>606</v>
      </c>
      <c r="B13" s="17"/>
      <c r="C13" s="19"/>
      <c r="D13" s="19"/>
      <c r="E13" s="19"/>
      <c r="F13" s="19"/>
      <c r="G13" s="19"/>
      <c r="H13" s="20"/>
      <c r="I13" s="421" t="s">
        <v>5</v>
      </c>
      <c r="J13" s="421"/>
      <c r="K13" s="421"/>
      <c r="L13" s="28"/>
      <c r="M13" s="28"/>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1045</v>
      </c>
      <c r="M22" s="282" t="s">
        <v>1049</v>
      </c>
      <c r="N22" s="282" t="s">
        <v>1051</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row>
    <row r="25" spans="1:22" s="21" customFormat="1" ht="34.5" customHeight="1">
      <c r="A25" s="244" t="s">
        <v>607</v>
      </c>
      <c r="B25" s="24"/>
      <c r="C25" s="19"/>
      <c r="D25" s="19"/>
      <c r="E25" s="19"/>
      <c r="F25" s="19"/>
      <c r="G25" s="19"/>
      <c r="H25" s="20"/>
      <c r="I25" s="302" t="s">
        <v>4</v>
      </c>
      <c r="J25" s="303"/>
      <c r="K25" s="304"/>
      <c r="L25" s="29"/>
      <c r="M25" s="29"/>
      <c r="N25" s="29"/>
    </row>
    <row r="26" spans="1:22" s="21" customFormat="1" ht="34.5" customHeight="1">
      <c r="A26" s="244" t="s">
        <v>607</v>
      </c>
      <c r="B26" s="17"/>
      <c r="C26" s="19"/>
      <c r="D26" s="19"/>
      <c r="E26" s="19"/>
      <c r="F26" s="19"/>
      <c r="G26" s="19"/>
      <c r="H26" s="20"/>
      <c r="I26" s="302" t="s">
        <v>5</v>
      </c>
      <c r="J26" s="303"/>
      <c r="K26" s="304"/>
      <c r="L26" s="28"/>
      <c r="M26" s="28"/>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1045</v>
      </c>
      <c r="M35" s="282" t="s">
        <v>1049</v>
      </c>
      <c r="N35" s="282" t="s">
        <v>1051</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1045</v>
      </c>
      <c r="M44" s="282" t="s">
        <v>1049</v>
      </c>
      <c r="N44" s="282" t="s">
        <v>1051</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1045</v>
      </c>
      <c r="M89" s="262" t="s">
        <v>1049</v>
      </c>
      <c r="N89" s="262" t="s">
        <v>1051</v>
      </c>
    </row>
    <row r="90" spans="1:23" s="21" customFormat="1">
      <c r="A90" s="243"/>
      <c r="B90" s="1"/>
      <c r="C90" s="3"/>
      <c r="D90" s="3"/>
      <c r="E90" s="3"/>
      <c r="F90" s="3"/>
      <c r="G90" s="3"/>
      <c r="H90" s="287"/>
      <c r="I90" s="67" t="s">
        <v>36</v>
      </c>
      <c r="J90" s="68"/>
      <c r="K90" s="69"/>
      <c r="L90" s="262" t="s">
        <v>1046</v>
      </c>
      <c r="M90" s="262" t="s">
        <v>1046</v>
      </c>
      <c r="N90" s="262" t="s">
        <v>1046</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3" t="s">
        <v>41</v>
      </c>
      <c r="D99" s="335"/>
      <c r="E99" s="425" t="s">
        <v>42</v>
      </c>
      <c r="F99" s="426"/>
      <c r="G99" s="426"/>
      <c r="H99" s="427"/>
      <c r="I99" s="418" t="s">
        <v>43</v>
      </c>
      <c r="J99" s="256">
        <f t="shared" ref="J99:J111" si="0">IF(SUM(L99:N99)=0,IF(COUNTIF(L99:N99,"未確認")&gt;0,"未確認",IF(COUNTIF(L99:N99,"~*")&gt;0,"*",SUM(L99:N99))),SUM(L99:N99))</f>
        <v>180</v>
      </c>
      <c r="K99" s="237" t="str">
        <f>IF(OR(COUNTIF(L99:N99,"未確認")&gt;0,COUNTIF(L99:N99,"~*")&gt;0),"※","")</f>
        <v/>
      </c>
      <c r="L99" s="258">
        <v>60</v>
      </c>
      <c r="M99" s="258">
        <v>60</v>
      </c>
      <c r="N99" s="258">
        <v>60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23</v>
      </c>
      <c r="K101" s="237" t="str">
        <f>IF(OR(COUNTIF(L101:N101,"未確認")&gt;0,COUNTIF(L101:N101,"~*")&gt;0),"※","")</f>
        <v/>
      </c>
      <c r="L101" s="258">
        <v>9</v>
      </c>
      <c r="M101" s="258">
        <v>13</v>
      </c>
      <c r="N101" s="258">
        <v>1</v>
      </c>
    </row>
    <row r="102" spans="1:22" s="83" customFormat="1" ht="34.5" customHeight="1">
      <c r="A102" s="244" t="s">
        <v>610</v>
      </c>
      <c r="B102" s="84"/>
      <c r="C102" s="376"/>
      <c r="D102" s="378"/>
      <c r="E102" s="316" t="s">
        <v>612</v>
      </c>
      <c r="F102" s="317"/>
      <c r="G102" s="317"/>
      <c r="H102" s="318"/>
      <c r="I102" s="419"/>
      <c r="J102" s="256">
        <f t="shared" si="0"/>
        <v>180</v>
      </c>
      <c r="K102" s="237" t="str">
        <f t="shared" ref="K102:K111" si="1">IF(OR(COUNTIF(L101:N101,"未確認")&gt;0,COUNTIF(L101:N101,"~*")&gt;0),"※","")</f>
        <v/>
      </c>
      <c r="L102" s="258">
        <v>60</v>
      </c>
      <c r="M102" s="258">
        <v>60</v>
      </c>
      <c r="N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row>
    <row r="104" spans="1:22" s="83" customFormat="1" ht="34.5" customHeight="1">
      <c r="A104" s="244" t="s">
        <v>614</v>
      </c>
      <c r="B104" s="84"/>
      <c r="C104" s="395"/>
      <c r="D104" s="396"/>
      <c r="E104" s="428"/>
      <c r="F104" s="429"/>
      <c r="G104" s="319" t="s">
        <v>47</v>
      </c>
      <c r="H104" s="321"/>
      <c r="I104" s="419"/>
      <c r="J104" s="256">
        <f t="shared" si="0"/>
        <v>0</v>
      </c>
      <c r="K104" s="237" t="str">
        <f t="shared" si="1"/>
        <v/>
      </c>
      <c r="L104" s="258">
        <v>0</v>
      </c>
      <c r="M104" s="258">
        <v>0</v>
      </c>
      <c r="N104" s="258">
        <v>0</v>
      </c>
    </row>
    <row r="105" spans="1:22" s="83" customFormat="1" ht="34.5" customHeight="1">
      <c r="A105" s="244" t="s">
        <v>615</v>
      </c>
      <c r="B105" s="84"/>
      <c r="C105" s="395"/>
      <c r="D105" s="396"/>
      <c r="E105" s="428"/>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row>
    <row r="107" spans="1:22" s="83" customFormat="1" ht="34.5" customHeight="1">
      <c r="A107" s="244" t="s">
        <v>614</v>
      </c>
      <c r="B107" s="84"/>
      <c r="C107" s="395"/>
      <c r="D107" s="396"/>
      <c r="E107" s="428"/>
      <c r="F107" s="429"/>
      <c r="G107" s="319" t="s">
        <v>47</v>
      </c>
      <c r="H107" s="321"/>
      <c r="I107" s="419"/>
      <c r="J107" s="256">
        <f t="shared" si="0"/>
        <v>0</v>
      </c>
      <c r="K107" s="237" t="str">
        <f t="shared" si="1"/>
        <v/>
      </c>
      <c r="L107" s="258">
        <v>0</v>
      </c>
      <c r="M107" s="258">
        <v>0</v>
      </c>
      <c r="N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row>
    <row r="110" spans="1:22" s="83" customFormat="1" ht="34.5" customHeight="1">
      <c r="A110" s="244" t="s">
        <v>614</v>
      </c>
      <c r="B110" s="84"/>
      <c r="C110" s="395"/>
      <c r="D110" s="396"/>
      <c r="E110" s="432"/>
      <c r="F110" s="433"/>
      <c r="G110" s="316" t="s">
        <v>47</v>
      </c>
      <c r="H110" s="318"/>
      <c r="I110" s="419"/>
      <c r="J110" s="256">
        <f t="shared" si="0"/>
        <v>0</v>
      </c>
      <c r="K110" s="237" t="str">
        <f t="shared" si="1"/>
        <v/>
      </c>
      <c r="L110" s="258">
        <v>0</v>
      </c>
      <c r="M110" s="258">
        <v>0</v>
      </c>
      <c r="N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1050</v>
      </c>
    </row>
    <row r="121" spans="1:22" s="83" customFormat="1" ht="40.5" customHeight="1">
      <c r="A121" s="244" t="s">
        <v>618</v>
      </c>
      <c r="B121" s="1"/>
      <c r="C121" s="295"/>
      <c r="D121" s="297"/>
      <c r="E121" s="333" t="s">
        <v>53</v>
      </c>
      <c r="F121" s="334"/>
      <c r="G121" s="334"/>
      <c r="H121" s="335"/>
      <c r="I121" s="353"/>
      <c r="J121" s="101"/>
      <c r="K121" s="102"/>
      <c r="L121" s="98" t="s">
        <v>1039</v>
      </c>
      <c r="M121" s="98" t="s">
        <v>1041</v>
      </c>
      <c r="N121" s="98" t="s">
        <v>533</v>
      </c>
    </row>
    <row r="122" spans="1:22" s="83" customFormat="1" ht="40.5" customHeight="1">
      <c r="A122" s="244" t="s">
        <v>619</v>
      </c>
      <c r="B122" s="1"/>
      <c r="C122" s="295"/>
      <c r="D122" s="297"/>
      <c r="E122" s="395"/>
      <c r="F122" s="417"/>
      <c r="G122" s="417"/>
      <c r="H122" s="396"/>
      <c r="I122" s="353"/>
      <c r="J122" s="101"/>
      <c r="K122" s="102"/>
      <c r="L122" s="98" t="s">
        <v>1040</v>
      </c>
      <c r="M122" s="98" t="s">
        <v>1047</v>
      </c>
      <c r="N122" s="98" t="s">
        <v>533</v>
      </c>
    </row>
    <row r="123" spans="1:22" s="83" customFormat="1" ht="40.5" customHeight="1">
      <c r="A123" s="244" t="s">
        <v>620</v>
      </c>
      <c r="B123" s="1"/>
      <c r="C123" s="289"/>
      <c r="D123" s="290"/>
      <c r="E123" s="376"/>
      <c r="F123" s="377"/>
      <c r="G123" s="377"/>
      <c r="H123" s="378"/>
      <c r="I123" s="340"/>
      <c r="J123" s="105"/>
      <c r="K123" s="106"/>
      <c r="L123" s="98" t="s">
        <v>1041</v>
      </c>
      <c r="M123" s="98" t="s">
        <v>1039</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c r="M131" s="98" t="s">
        <v>558</v>
      </c>
      <c r="N131" s="98" t="s">
        <v>558</v>
      </c>
    </row>
    <row r="132" spans="1:22" s="83" customFormat="1" ht="34.5" customHeight="1">
      <c r="A132" s="244" t="s">
        <v>621</v>
      </c>
      <c r="B132" s="84"/>
      <c r="C132" s="295"/>
      <c r="D132" s="297"/>
      <c r="E132" s="319" t="s">
        <v>58</v>
      </c>
      <c r="F132" s="320"/>
      <c r="G132" s="320"/>
      <c r="H132" s="321"/>
      <c r="I132" s="388"/>
      <c r="J132" s="101"/>
      <c r="K132" s="102"/>
      <c r="L132" s="82">
        <v>60</v>
      </c>
      <c r="M132" s="82">
        <v>46</v>
      </c>
      <c r="N132" s="82">
        <v>60</v>
      </c>
    </row>
    <row r="133" spans="1:22" s="83" customFormat="1" ht="67.5" customHeight="1">
      <c r="A133" s="244" t="s">
        <v>622</v>
      </c>
      <c r="B133" s="84"/>
      <c r="C133" s="333" t="s">
        <v>59</v>
      </c>
      <c r="D133" s="334"/>
      <c r="E133" s="334"/>
      <c r="F133" s="334"/>
      <c r="G133" s="334"/>
      <c r="H133" s="335"/>
      <c r="I133" s="388"/>
      <c r="J133" s="101"/>
      <c r="K133" s="102"/>
      <c r="L133" s="259" t="s">
        <v>533</v>
      </c>
      <c r="M133" s="98" t="s">
        <v>1048</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14</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264</v>
      </c>
      <c r="K149" s="264" t="str">
        <f t="shared" si="3"/>
        <v/>
      </c>
      <c r="L149" s="117">
        <v>186</v>
      </c>
      <c r="M149" s="117">
        <v>24</v>
      </c>
      <c r="N149" s="117">
        <v>54</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31</v>
      </c>
      <c r="K156" s="264" t="str">
        <f t="shared" si="3"/>
        <v/>
      </c>
      <c r="L156" s="117">
        <v>0</v>
      </c>
      <c r="M156" s="117">
        <v>31</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10</v>
      </c>
      <c r="K205" s="264" t="str">
        <f t="shared" si="5"/>
        <v/>
      </c>
      <c r="L205" s="117">
        <v>0</v>
      </c>
      <c r="M205" s="117">
        <v>0</v>
      </c>
      <c r="N205" s="117">
        <v>10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1043</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6.4</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56</v>
      </c>
      <c r="K269" s="81" t="str">
        <f t="shared" si="8"/>
        <v/>
      </c>
      <c r="L269" s="147">
        <v>22</v>
      </c>
      <c r="M269" s="147">
        <v>18</v>
      </c>
      <c r="N269" s="147">
        <v>16</v>
      </c>
    </row>
    <row r="270" spans="1:22" s="83" customFormat="1" ht="34.5" customHeight="1">
      <c r="A270" s="249" t="s">
        <v>725</v>
      </c>
      <c r="B270" s="120"/>
      <c r="C270" s="370"/>
      <c r="D270" s="370"/>
      <c r="E270" s="370"/>
      <c r="F270" s="370"/>
      <c r="G270" s="370" t="s">
        <v>148</v>
      </c>
      <c r="H270" s="370"/>
      <c r="I270" s="403"/>
      <c r="J270" s="266">
        <f t="shared" si="9"/>
        <v>11.4</v>
      </c>
      <c r="K270" s="81" t="str">
        <f t="shared" si="8"/>
        <v/>
      </c>
      <c r="L270" s="148">
        <v>5.4</v>
      </c>
      <c r="M270" s="148">
        <v>1.3</v>
      </c>
      <c r="N270" s="148">
        <v>4.7</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0</v>
      </c>
      <c r="M271" s="147">
        <v>2</v>
      </c>
      <c r="N271" s="147">
        <v>1</v>
      </c>
    </row>
    <row r="272" spans="1:22" s="83" customFormat="1" ht="34.5" customHeight="1">
      <c r="A272" s="249" t="s">
        <v>726</v>
      </c>
      <c r="B272" s="120"/>
      <c r="C272" s="371"/>
      <c r="D272" s="371"/>
      <c r="E272" s="371"/>
      <c r="F272" s="371"/>
      <c r="G272" s="370" t="s">
        <v>148</v>
      </c>
      <c r="H272" s="370"/>
      <c r="I272" s="403"/>
      <c r="J272" s="266">
        <f t="shared" si="9"/>
        <v>1.8000000000000003</v>
      </c>
      <c r="K272" s="81" t="str">
        <f t="shared" si="8"/>
        <v/>
      </c>
      <c r="L272" s="148">
        <v>0.8</v>
      </c>
      <c r="M272" s="148">
        <v>0.4</v>
      </c>
      <c r="N272" s="148">
        <v>0.6</v>
      </c>
    </row>
    <row r="273" spans="1:14" s="83" customFormat="1" ht="34.5" customHeight="1">
      <c r="A273" s="249" t="s">
        <v>727</v>
      </c>
      <c r="B273" s="120"/>
      <c r="C273" s="370" t="s">
        <v>152</v>
      </c>
      <c r="D273" s="371"/>
      <c r="E273" s="371"/>
      <c r="F273" s="371"/>
      <c r="G273" s="370" t="s">
        <v>146</v>
      </c>
      <c r="H273" s="370"/>
      <c r="I273" s="403"/>
      <c r="J273" s="266">
        <f t="shared" si="9"/>
        <v>26</v>
      </c>
      <c r="K273" s="81" t="str">
        <f t="shared" si="8"/>
        <v/>
      </c>
      <c r="L273" s="147">
        <v>8</v>
      </c>
      <c r="M273" s="147">
        <v>7</v>
      </c>
      <c r="N273" s="147">
        <v>11</v>
      </c>
    </row>
    <row r="274" spans="1:14" s="83" customFormat="1" ht="34.5" customHeight="1">
      <c r="A274" s="249" t="s">
        <v>727</v>
      </c>
      <c r="B274" s="120"/>
      <c r="C274" s="371"/>
      <c r="D274" s="371"/>
      <c r="E274" s="371"/>
      <c r="F274" s="371"/>
      <c r="G274" s="370" t="s">
        <v>148</v>
      </c>
      <c r="H274" s="370"/>
      <c r="I274" s="403"/>
      <c r="J274" s="266">
        <f t="shared" si="9"/>
        <v>1.4</v>
      </c>
      <c r="K274" s="81" t="str">
        <f t="shared" si="8"/>
        <v/>
      </c>
      <c r="L274" s="148">
        <v>0.6</v>
      </c>
      <c r="M274" s="148">
        <v>0.8</v>
      </c>
      <c r="N274" s="148">
        <v>0</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6</v>
      </c>
      <c r="K277" s="81" t="str">
        <f t="shared" si="8"/>
        <v/>
      </c>
      <c r="L277" s="147">
        <v>4</v>
      </c>
      <c r="M277" s="147">
        <v>2</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1</v>
      </c>
      <c r="K281" s="81" t="str">
        <f t="shared" si="8"/>
        <v/>
      </c>
      <c r="L281" s="147">
        <v>0</v>
      </c>
      <c r="M281" s="147">
        <v>1</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6</v>
      </c>
      <c r="K283" s="81" t="str">
        <f t="shared" si="8"/>
        <v/>
      </c>
      <c r="L283" s="147">
        <v>2</v>
      </c>
      <c r="M283" s="147">
        <v>2</v>
      </c>
      <c r="N283" s="147">
        <v>2</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5</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0.3</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2</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0.2</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6</v>
      </c>
      <c r="N297" s="147">
        <v>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1.9</v>
      </c>
      <c r="N300" s="148">
        <v>0.8</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2</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1.3</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1</v>
      </c>
      <c r="K328" s="81"/>
      <c r="L328" s="269"/>
      <c r="M328" s="161"/>
      <c r="N328" s="161"/>
    </row>
    <row r="329" spans="1:22" s="83" customFormat="1" ht="34.5" customHeight="1">
      <c r="A329" s="249" t="s">
        <v>750</v>
      </c>
      <c r="B329" s="159"/>
      <c r="C329" s="370"/>
      <c r="D329" s="370"/>
      <c r="E329" s="370"/>
      <c r="F329" s="371"/>
      <c r="G329" s="370" t="s">
        <v>176</v>
      </c>
      <c r="H329" s="288" t="s">
        <v>173</v>
      </c>
      <c r="I329" s="353"/>
      <c r="J329" s="266">
        <v>4</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3</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row>
    <row r="345" spans="1:22" s="83" customFormat="1" ht="34.5" customHeight="1">
      <c r="A345" s="249" t="s">
        <v>755</v>
      </c>
      <c r="B345" s="159"/>
      <c r="C345" s="395"/>
      <c r="D345" s="396"/>
      <c r="E345" s="398"/>
      <c r="F345" s="398"/>
      <c r="G345" s="319" t="s">
        <v>184</v>
      </c>
      <c r="H345" s="321"/>
      <c r="I345" s="353"/>
      <c r="J345" s="271">
        <v>0</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1051</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1837</v>
      </c>
      <c r="K392" s="81" t="str">
        <f t="shared" ref="K392:K397" si="12">IF(OR(COUNTIF(L392:N392,"未確認")&gt;0,COUNTIF(L392:N392,"~*")&gt;0),"※","")</f>
        <v/>
      </c>
      <c r="L392" s="147">
        <v>1102</v>
      </c>
      <c r="M392" s="147">
        <v>516</v>
      </c>
      <c r="N392" s="147">
        <v>219</v>
      </c>
    </row>
    <row r="393" spans="1:22" s="83" customFormat="1" ht="34.5" customHeight="1">
      <c r="A393" s="249" t="s">
        <v>773</v>
      </c>
      <c r="B393" s="84"/>
      <c r="C393" s="369"/>
      <c r="D393" s="379"/>
      <c r="E393" s="319" t="s">
        <v>224</v>
      </c>
      <c r="F393" s="320"/>
      <c r="G393" s="320"/>
      <c r="H393" s="321"/>
      <c r="I393" s="342"/>
      <c r="J393" s="140">
        <f t="shared" si="11"/>
        <v>111</v>
      </c>
      <c r="K393" s="81" t="str">
        <f t="shared" si="12"/>
        <v/>
      </c>
      <c r="L393" s="147">
        <v>21</v>
      </c>
      <c r="M393" s="147">
        <v>86</v>
      </c>
      <c r="N393" s="147">
        <v>4</v>
      </c>
    </row>
    <row r="394" spans="1:22" s="83" customFormat="1" ht="34.5" customHeight="1">
      <c r="A394" s="250" t="s">
        <v>774</v>
      </c>
      <c r="B394" s="84"/>
      <c r="C394" s="369"/>
      <c r="D394" s="380"/>
      <c r="E394" s="319" t="s">
        <v>225</v>
      </c>
      <c r="F394" s="320"/>
      <c r="G394" s="320"/>
      <c r="H394" s="321"/>
      <c r="I394" s="342"/>
      <c r="J394" s="140">
        <f t="shared" si="11"/>
        <v>901</v>
      </c>
      <c r="K394" s="81" t="str">
        <f t="shared" si="12"/>
        <v/>
      </c>
      <c r="L394" s="147">
        <v>541</v>
      </c>
      <c r="M394" s="147">
        <v>231</v>
      </c>
      <c r="N394" s="147">
        <v>129</v>
      </c>
    </row>
    <row r="395" spans="1:22" s="83" customFormat="1" ht="34.5" customHeight="1">
      <c r="A395" s="250" t="s">
        <v>775</v>
      </c>
      <c r="B395" s="84"/>
      <c r="C395" s="369"/>
      <c r="D395" s="381"/>
      <c r="E395" s="319" t="s">
        <v>226</v>
      </c>
      <c r="F395" s="320"/>
      <c r="G395" s="320"/>
      <c r="H395" s="321"/>
      <c r="I395" s="342"/>
      <c r="J395" s="140">
        <f t="shared" si="11"/>
        <v>825</v>
      </c>
      <c r="K395" s="81" t="str">
        <f t="shared" si="12"/>
        <v/>
      </c>
      <c r="L395" s="147">
        <v>540</v>
      </c>
      <c r="M395" s="147">
        <v>199</v>
      </c>
      <c r="N395" s="147">
        <v>86</v>
      </c>
    </row>
    <row r="396" spans="1:22" s="83" customFormat="1" ht="34.5" customHeight="1">
      <c r="A396" s="250" t="s">
        <v>776</v>
      </c>
      <c r="B396" s="1"/>
      <c r="C396" s="369"/>
      <c r="D396" s="319" t="s">
        <v>227</v>
      </c>
      <c r="E396" s="320"/>
      <c r="F396" s="320"/>
      <c r="G396" s="320"/>
      <c r="H396" s="321"/>
      <c r="I396" s="342"/>
      <c r="J396" s="140">
        <f t="shared" si="11"/>
        <v>51410</v>
      </c>
      <c r="K396" s="81" t="str">
        <f t="shared" si="12"/>
        <v/>
      </c>
      <c r="L396" s="147">
        <v>16494</v>
      </c>
      <c r="M396" s="147">
        <v>15530</v>
      </c>
      <c r="N396" s="147">
        <v>19386</v>
      </c>
    </row>
    <row r="397" spans="1:22" s="83" customFormat="1" ht="34.5" customHeight="1">
      <c r="A397" s="250" t="s">
        <v>777</v>
      </c>
      <c r="B397" s="119"/>
      <c r="C397" s="369"/>
      <c r="D397" s="319" t="s">
        <v>228</v>
      </c>
      <c r="E397" s="320"/>
      <c r="F397" s="320"/>
      <c r="G397" s="320"/>
      <c r="H397" s="321"/>
      <c r="I397" s="343"/>
      <c r="J397" s="140">
        <f t="shared" si="11"/>
        <v>1872</v>
      </c>
      <c r="K397" s="81" t="str">
        <f t="shared" si="12"/>
        <v/>
      </c>
      <c r="L397" s="147">
        <v>1122</v>
      </c>
      <c r="M397" s="147">
        <v>538</v>
      </c>
      <c r="N397" s="147">
        <v>212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1837</v>
      </c>
      <c r="K405" s="81" t="str">
        <f t="shared" ref="K405:K422" si="14">IF(OR(COUNTIF(L405:N405,"未確認")&gt;0,COUNTIF(L405:N405,"~*")&gt;0),"※","")</f>
        <v/>
      </c>
      <c r="L405" s="147">
        <v>1102</v>
      </c>
      <c r="M405" s="147">
        <v>516</v>
      </c>
      <c r="N405" s="147">
        <v>219</v>
      </c>
    </row>
    <row r="406" spans="1:22" s="83" customFormat="1" ht="34.5" customHeight="1">
      <c r="A406" s="251" t="s">
        <v>779</v>
      </c>
      <c r="B406" s="119"/>
      <c r="C406" s="368"/>
      <c r="D406" s="374" t="s">
        <v>233</v>
      </c>
      <c r="E406" s="376" t="s">
        <v>234</v>
      </c>
      <c r="F406" s="377"/>
      <c r="G406" s="377"/>
      <c r="H406" s="378"/>
      <c r="I406" s="360"/>
      <c r="J406" s="140">
        <f t="shared" si="13"/>
        <v>111</v>
      </c>
      <c r="K406" s="81" t="str">
        <f t="shared" si="14"/>
        <v/>
      </c>
      <c r="L406" s="147">
        <v>21</v>
      </c>
      <c r="M406" s="147">
        <v>86</v>
      </c>
      <c r="N406" s="147">
        <v>4</v>
      </c>
    </row>
    <row r="407" spans="1:22" s="83" customFormat="1" ht="34.5" customHeight="1">
      <c r="A407" s="251" t="s">
        <v>780</v>
      </c>
      <c r="B407" s="119"/>
      <c r="C407" s="368"/>
      <c r="D407" s="368"/>
      <c r="E407" s="319" t="s">
        <v>235</v>
      </c>
      <c r="F407" s="320"/>
      <c r="G407" s="320"/>
      <c r="H407" s="321"/>
      <c r="I407" s="360"/>
      <c r="J407" s="140">
        <f t="shared" si="13"/>
        <v>1205</v>
      </c>
      <c r="K407" s="81" t="str">
        <f t="shared" si="14"/>
        <v/>
      </c>
      <c r="L407" s="147">
        <v>842</v>
      </c>
      <c r="M407" s="147">
        <v>205</v>
      </c>
      <c r="N407" s="147">
        <v>158</v>
      </c>
    </row>
    <row r="408" spans="1:22" s="83" customFormat="1" ht="34.5" customHeight="1">
      <c r="A408" s="251" t="s">
        <v>781</v>
      </c>
      <c r="B408" s="119"/>
      <c r="C408" s="368"/>
      <c r="D408" s="368"/>
      <c r="E408" s="319" t="s">
        <v>236</v>
      </c>
      <c r="F408" s="320"/>
      <c r="G408" s="320"/>
      <c r="H408" s="321"/>
      <c r="I408" s="360"/>
      <c r="J408" s="140">
        <f t="shared" si="13"/>
        <v>155</v>
      </c>
      <c r="K408" s="81" t="str">
        <f t="shared" si="14"/>
        <v/>
      </c>
      <c r="L408" s="147">
        <v>81</v>
      </c>
      <c r="M408" s="147">
        <v>40</v>
      </c>
      <c r="N408" s="147">
        <v>34</v>
      </c>
    </row>
    <row r="409" spans="1:22" s="83" customFormat="1" ht="34.5" customHeight="1">
      <c r="A409" s="251" t="s">
        <v>782</v>
      </c>
      <c r="B409" s="119"/>
      <c r="C409" s="368"/>
      <c r="D409" s="368"/>
      <c r="E409" s="316" t="s">
        <v>986</v>
      </c>
      <c r="F409" s="317"/>
      <c r="G409" s="317"/>
      <c r="H409" s="318"/>
      <c r="I409" s="360"/>
      <c r="J409" s="140">
        <f t="shared" si="13"/>
        <v>366</v>
      </c>
      <c r="K409" s="81" t="str">
        <f t="shared" si="14"/>
        <v/>
      </c>
      <c r="L409" s="147">
        <v>158</v>
      </c>
      <c r="M409" s="147">
        <v>185</v>
      </c>
      <c r="N409" s="147">
        <v>23</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1874</v>
      </c>
      <c r="K413" s="81" t="str">
        <f t="shared" si="14"/>
        <v/>
      </c>
      <c r="L413" s="147">
        <v>1122</v>
      </c>
      <c r="M413" s="147">
        <v>538</v>
      </c>
      <c r="N413" s="147">
        <v>214</v>
      </c>
    </row>
    <row r="414" spans="1:22" s="83" customFormat="1" ht="34.5" customHeight="1">
      <c r="A414" s="251" t="s">
        <v>787</v>
      </c>
      <c r="B414" s="119"/>
      <c r="C414" s="368"/>
      <c r="D414" s="374" t="s">
        <v>240</v>
      </c>
      <c r="E414" s="376" t="s">
        <v>241</v>
      </c>
      <c r="F414" s="377"/>
      <c r="G414" s="377"/>
      <c r="H414" s="378"/>
      <c r="I414" s="360"/>
      <c r="J414" s="140">
        <f t="shared" si="13"/>
        <v>111</v>
      </c>
      <c r="K414" s="81" t="str">
        <f t="shared" si="14"/>
        <v/>
      </c>
      <c r="L414" s="147">
        <v>84</v>
      </c>
      <c r="M414" s="147">
        <v>19</v>
      </c>
      <c r="N414" s="147">
        <v>8</v>
      </c>
    </row>
    <row r="415" spans="1:22" s="83" customFormat="1" ht="34.5" customHeight="1">
      <c r="A415" s="251" t="s">
        <v>788</v>
      </c>
      <c r="B415" s="119"/>
      <c r="C415" s="368"/>
      <c r="D415" s="368"/>
      <c r="E415" s="319" t="s">
        <v>242</v>
      </c>
      <c r="F415" s="320"/>
      <c r="G415" s="320"/>
      <c r="H415" s="321"/>
      <c r="I415" s="360"/>
      <c r="J415" s="140">
        <f t="shared" si="13"/>
        <v>969</v>
      </c>
      <c r="K415" s="81" t="str">
        <f t="shared" si="14"/>
        <v/>
      </c>
      <c r="L415" s="147">
        <v>591</v>
      </c>
      <c r="M415" s="147">
        <v>240</v>
      </c>
      <c r="N415" s="147">
        <v>138</v>
      </c>
    </row>
    <row r="416" spans="1:22" s="83" customFormat="1" ht="34.5" customHeight="1">
      <c r="A416" s="251" t="s">
        <v>789</v>
      </c>
      <c r="B416" s="119"/>
      <c r="C416" s="368"/>
      <c r="D416" s="368"/>
      <c r="E416" s="319" t="s">
        <v>243</v>
      </c>
      <c r="F416" s="320"/>
      <c r="G416" s="320"/>
      <c r="H416" s="321"/>
      <c r="I416" s="360"/>
      <c r="J416" s="140">
        <f t="shared" si="13"/>
        <v>237</v>
      </c>
      <c r="K416" s="81" t="str">
        <f t="shared" si="14"/>
        <v/>
      </c>
      <c r="L416" s="147">
        <v>194</v>
      </c>
      <c r="M416" s="147">
        <v>20</v>
      </c>
      <c r="N416" s="147">
        <v>23</v>
      </c>
    </row>
    <row r="417" spans="1:22" s="83" customFormat="1" ht="34.5" customHeight="1">
      <c r="A417" s="251" t="s">
        <v>790</v>
      </c>
      <c r="B417" s="119"/>
      <c r="C417" s="368"/>
      <c r="D417" s="368"/>
      <c r="E417" s="319" t="s">
        <v>244</v>
      </c>
      <c r="F417" s="320"/>
      <c r="G417" s="320"/>
      <c r="H417" s="321"/>
      <c r="I417" s="360"/>
      <c r="J417" s="140">
        <f t="shared" si="13"/>
        <v>26</v>
      </c>
      <c r="K417" s="81" t="str">
        <f t="shared" si="14"/>
        <v/>
      </c>
      <c r="L417" s="147">
        <v>20</v>
      </c>
      <c r="M417" s="147">
        <v>5</v>
      </c>
      <c r="N417" s="147">
        <v>1</v>
      </c>
    </row>
    <row r="418" spans="1:22" s="83" customFormat="1" ht="34.5" customHeight="1">
      <c r="A418" s="251" t="s">
        <v>791</v>
      </c>
      <c r="B418" s="119"/>
      <c r="C418" s="368"/>
      <c r="D418" s="368"/>
      <c r="E418" s="319" t="s">
        <v>245</v>
      </c>
      <c r="F418" s="320"/>
      <c r="G418" s="320"/>
      <c r="H418" s="321"/>
      <c r="I418" s="360"/>
      <c r="J418" s="140">
        <f t="shared" si="13"/>
        <v>56</v>
      </c>
      <c r="K418" s="81" t="str">
        <f t="shared" si="14"/>
        <v/>
      </c>
      <c r="L418" s="147">
        <v>18</v>
      </c>
      <c r="M418" s="147">
        <v>37</v>
      </c>
      <c r="N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251</v>
      </c>
      <c r="K420" s="81" t="str">
        <f t="shared" si="14"/>
        <v/>
      </c>
      <c r="L420" s="147">
        <v>141</v>
      </c>
      <c r="M420" s="147">
        <v>87</v>
      </c>
      <c r="N420" s="147">
        <v>23</v>
      </c>
    </row>
    <row r="421" spans="1:22" s="83" customFormat="1" ht="34.5" customHeight="1">
      <c r="A421" s="251" t="s">
        <v>794</v>
      </c>
      <c r="B421" s="119"/>
      <c r="C421" s="368"/>
      <c r="D421" s="368"/>
      <c r="E421" s="319" t="s">
        <v>247</v>
      </c>
      <c r="F421" s="320"/>
      <c r="G421" s="320"/>
      <c r="H421" s="321"/>
      <c r="I421" s="360"/>
      <c r="J421" s="140">
        <f t="shared" si="13"/>
        <v>224</v>
      </c>
      <c r="K421" s="81" t="str">
        <f t="shared" si="14"/>
        <v/>
      </c>
      <c r="L421" s="147">
        <v>74</v>
      </c>
      <c r="M421" s="147">
        <v>130</v>
      </c>
      <c r="N421" s="147">
        <v>20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1763</v>
      </c>
      <c r="K430" s="193" t="str">
        <f>IF(OR(COUNTIF(L430:N430,"未確認")&gt;0,COUNTIF(L430:N430,"~*")&gt;0),"※","")</f>
        <v/>
      </c>
      <c r="L430" s="147">
        <v>1038</v>
      </c>
      <c r="M430" s="147">
        <v>519</v>
      </c>
      <c r="N430" s="147">
        <v>206</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186</v>
      </c>
      <c r="K431" s="193" t="str">
        <f>IF(OR(COUNTIF(L431:N431,"未確認")&gt;0,COUNTIF(L431:N431,"~*")&gt;0),"※","")</f>
        <v/>
      </c>
      <c r="L431" s="147">
        <v>65</v>
      </c>
      <c r="M431" s="147">
        <v>108</v>
      </c>
      <c r="N431" s="147">
        <v>13</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725</v>
      </c>
      <c r="K432" s="193" t="str">
        <f>IF(OR(COUNTIF(L432:N432,"未確認")&gt;0,COUNTIF(L432:N432,"~*")&gt;0),"※","")</f>
        <v/>
      </c>
      <c r="L432" s="147">
        <v>389</v>
      </c>
      <c r="M432" s="147">
        <v>187</v>
      </c>
      <c r="N432" s="147">
        <v>149</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681</v>
      </c>
      <c r="K433" s="193" t="str">
        <f>IF(OR(COUNTIF(L433:N433,"未確認")&gt;0,COUNTIF(L433:N433,"~*")&gt;0),"※","")</f>
        <v/>
      </c>
      <c r="L433" s="147">
        <v>474</v>
      </c>
      <c r="M433" s="147">
        <v>183</v>
      </c>
      <c r="N433" s="147">
        <v>24</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171</v>
      </c>
      <c r="K434" s="193" t="str">
        <f>IF(OR(COUNTIF(L434:N434,"未確認")&gt;0,COUNTIF(L434:N434,"~*")&gt;0),"※","")</f>
        <v/>
      </c>
      <c r="L434" s="147">
        <v>110</v>
      </c>
      <c r="M434" s="147">
        <v>41</v>
      </c>
      <c r="N434" s="147">
        <v>20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2</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2</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10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10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29</v>
      </c>
      <c r="K468" s="201" t="str">
        <f t="shared" ref="K468:K475" si="16">IF(OR(COUNTIF(L468:N468,"未確認")&gt;0,COUNTIF(L468:N468,"*")&gt;0),"※","")</f>
        <v>※</v>
      </c>
      <c r="L468" s="117">
        <v>29</v>
      </c>
      <c r="M468" s="117" t="s">
        <v>541</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13</v>
      </c>
      <c r="K470" s="201" t="str">
        <f t="shared" si="16"/>
        <v>※</v>
      </c>
      <c r="L470" s="117">
        <v>13</v>
      </c>
      <c r="M470" s="117" t="s">
        <v>541</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12</v>
      </c>
      <c r="K477" s="201" t="str">
        <f t="shared" ref="K477:K496" si="18">IF(OR(COUNTIF(L477:N477,"未確認")&gt;0,COUNTIF(L477:N477,"*")&gt;0),"※","")</f>
        <v>※</v>
      </c>
      <c r="L477" s="117">
        <v>12</v>
      </c>
      <c r="M477" s="117" t="s">
        <v>541</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t="s">
        <v>541</v>
      </c>
      <c r="M478" s="117" t="s">
        <v>541</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IF(SUM(L481:N481)=0,IF(COUNTIF(L481:N481,"未確認")&gt;0,"未確認",IF(COUNTIF(L481:N481,"*")&gt;0,"*",SUM(L481:N481))),SUM(L481:N481))</f>
        <v>*</v>
      </c>
      <c r="K481" s="201" t="str">
        <f t="shared" si="18"/>
        <v>※</v>
      </c>
      <c r="L481" s="117" t="s">
        <v>541</v>
      </c>
      <c r="M481" s="117" t="s">
        <v>541</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t="s">
        <v>541</v>
      </c>
      <c r="M483" s="117" t="s">
        <v>541</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1051</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t="s">
        <v>541</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1051</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1051</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1051</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1051</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84</v>
      </c>
      <c r="K535" s="201" t="str">
        <f t="shared" si="23"/>
        <v/>
      </c>
      <c r="L535" s="117">
        <v>48</v>
      </c>
      <c r="M535" s="117">
        <v>11</v>
      </c>
      <c r="N535" s="117">
        <v>25</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1051</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v>13.2</v>
      </c>
      <c r="M560" s="211">
        <v>37.299999999999997</v>
      </c>
      <c r="N560" s="211">
        <v>18.899999999999999</v>
      </c>
    </row>
    <row r="561" spans="1:14" s="91" customFormat="1" ht="34.5" customHeight="1">
      <c r="A561" s="251" t="s">
        <v>871</v>
      </c>
      <c r="B561" s="119"/>
      <c r="C561" s="209"/>
      <c r="D561" s="330" t="s">
        <v>377</v>
      </c>
      <c r="E561" s="341"/>
      <c r="F561" s="341"/>
      <c r="G561" s="341"/>
      <c r="H561" s="331"/>
      <c r="I561" s="342"/>
      <c r="J561" s="207"/>
      <c r="K561" s="210"/>
      <c r="L561" s="211">
        <v>11.2</v>
      </c>
      <c r="M561" s="211">
        <v>30.4</v>
      </c>
      <c r="N561" s="211">
        <v>1.5</v>
      </c>
    </row>
    <row r="562" spans="1:14" s="91" customFormat="1" ht="34.5" customHeight="1">
      <c r="A562" s="251" t="s">
        <v>872</v>
      </c>
      <c r="B562" s="119"/>
      <c r="C562" s="209"/>
      <c r="D562" s="330" t="s">
        <v>989</v>
      </c>
      <c r="E562" s="341"/>
      <c r="F562" s="341"/>
      <c r="G562" s="341"/>
      <c r="H562" s="331"/>
      <c r="I562" s="342"/>
      <c r="J562" s="207"/>
      <c r="K562" s="210"/>
      <c r="L562" s="211">
        <v>6.1</v>
      </c>
      <c r="M562" s="211">
        <v>30.4</v>
      </c>
      <c r="N562" s="211">
        <v>1.5</v>
      </c>
    </row>
    <row r="563" spans="1:14" s="91" customFormat="1" ht="34.5" customHeight="1">
      <c r="A563" s="251" t="s">
        <v>873</v>
      </c>
      <c r="B563" s="119"/>
      <c r="C563" s="209"/>
      <c r="D563" s="330" t="s">
        <v>379</v>
      </c>
      <c r="E563" s="341"/>
      <c r="F563" s="341"/>
      <c r="G563" s="341"/>
      <c r="H563" s="331"/>
      <c r="I563" s="342"/>
      <c r="J563" s="207"/>
      <c r="K563" s="210"/>
      <c r="L563" s="211">
        <v>5.4</v>
      </c>
      <c r="M563" s="211">
        <v>4.7</v>
      </c>
      <c r="N563" s="211">
        <v>0</v>
      </c>
    </row>
    <row r="564" spans="1:14" s="91" customFormat="1" ht="34.5" customHeight="1">
      <c r="A564" s="251" t="s">
        <v>874</v>
      </c>
      <c r="B564" s="119"/>
      <c r="C564" s="209"/>
      <c r="D564" s="330" t="s">
        <v>380</v>
      </c>
      <c r="E564" s="341"/>
      <c r="F564" s="341"/>
      <c r="G564" s="341"/>
      <c r="H564" s="331"/>
      <c r="I564" s="342"/>
      <c r="J564" s="207"/>
      <c r="K564" s="210"/>
      <c r="L564" s="211">
        <v>3.5</v>
      </c>
      <c r="M564" s="211">
        <v>0</v>
      </c>
      <c r="N564" s="211">
        <v>0</v>
      </c>
    </row>
    <row r="565" spans="1:14" s="91" customFormat="1" ht="34.5" customHeight="1">
      <c r="A565" s="251" t="s">
        <v>875</v>
      </c>
      <c r="B565" s="119"/>
      <c r="C565" s="280"/>
      <c r="D565" s="330" t="s">
        <v>869</v>
      </c>
      <c r="E565" s="341"/>
      <c r="F565" s="341"/>
      <c r="G565" s="341"/>
      <c r="H565" s="331"/>
      <c r="I565" s="342"/>
      <c r="J565" s="207"/>
      <c r="K565" s="210"/>
      <c r="L565" s="211">
        <v>2</v>
      </c>
      <c r="M565" s="211">
        <v>6.6</v>
      </c>
      <c r="N565" s="211">
        <v>17.399999999999999</v>
      </c>
    </row>
    <row r="566" spans="1:14" s="91" customFormat="1" ht="34.5" customHeight="1">
      <c r="A566" s="251" t="s">
        <v>876</v>
      </c>
      <c r="B566" s="119"/>
      <c r="C566" s="285"/>
      <c r="D566" s="330" t="s">
        <v>990</v>
      </c>
      <c r="E566" s="341"/>
      <c r="F566" s="341"/>
      <c r="G566" s="341"/>
      <c r="H566" s="331"/>
      <c r="I566" s="342"/>
      <c r="J566" s="213"/>
      <c r="K566" s="214"/>
      <c r="L566" s="211">
        <v>2</v>
      </c>
      <c r="M566" s="211">
        <v>6.6</v>
      </c>
      <c r="N566" s="211">
        <v>17.399999999999999</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v>100</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v>34.1</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v>4.5</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v>0</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v>0</v>
      </c>
      <c r="M576" s="211">
        <v>0</v>
      </c>
      <c r="N576" s="211">
        <v>0</v>
      </c>
    </row>
    <row r="577" spans="1:22" s="91" customFormat="1" ht="34.5" customHeight="1">
      <c r="A577" s="251" t="s">
        <v>885</v>
      </c>
      <c r="B577" s="119"/>
      <c r="C577" s="209"/>
      <c r="D577" s="330" t="s">
        <v>377</v>
      </c>
      <c r="E577" s="341"/>
      <c r="F577" s="341"/>
      <c r="G577" s="341"/>
      <c r="H577" s="331"/>
      <c r="I577" s="342"/>
      <c r="J577" s="207"/>
      <c r="K577" s="210"/>
      <c r="L577" s="211">
        <v>0</v>
      </c>
      <c r="M577" s="211">
        <v>0</v>
      </c>
      <c r="N577" s="211">
        <v>0</v>
      </c>
    </row>
    <row r="578" spans="1:22" s="91" customFormat="1" ht="34.5" customHeight="1">
      <c r="A578" s="251" t="s">
        <v>886</v>
      </c>
      <c r="B578" s="119"/>
      <c r="C578" s="209"/>
      <c r="D578" s="330" t="s">
        <v>989</v>
      </c>
      <c r="E578" s="341"/>
      <c r="F578" s="341"/>
      <c r="G578" s="341"/>
      <c r="H578" s="331"/>
      <c r="I578" s="342"/>
      <c r="J578" s="207"/>
      <c r="K578" s="210"/>
      <c r="L578" s="211">
        <v>0</v>
      </c>
      <c r="M578" s="211">
        <v>0</v>
      </c>
      <c r="N578" s="211">
        <v>0</v>
      </c>
    </row>
    <row r="579" spans="1:22" s="91" customFormat="1" ht="34.5" customHeight="1">
      <c r="A579" s="251" t="s">
        <v>887</v>
      </c>
      <c r="B579" s="119"/>
      <c r="C579" s="209"/>
      <c r="D579" s="330" t="s">
        <v>379</v>
      </c>
      <c r="E579" s="341"/>
      <c r="F579" s="341"/>
      <c r="G579" s="341"/>
      <c r="H579" s="331"/>
      <c r="I579" s="342"/>
      <c r="J579" s="207"/>
      <c r="K579" s="210"/>
      <c r="L579" s="211">
        <v>0</v>
      </c>
      <c r="M579" s="211">
        <v>0</v>
      </c>
      <c r="N579" s="211">
        <v>0</v>
      </c>
    </row>
    <row r="580" spans="1:22" s="91" customFormat="1" ht="34.5" customHeight="1">
      <c r="A580" s="251" t="s">
        <v>888</v>
      </c>
      <c r="B580" s="119"/>
      <c r="C580" s="209"/>
      <c r="D580" s="330" t="s">
        <v>380</v>
      </c>
      <c r="E580" s="341"/>
      <c r="F580" s="341"/>
      <c r="G580" s="341"/>
      <c r="H580" s="331"/>
      <c r="I580" s="342"/>
      <c r="J580" s="207"/>
      <c r="K580" s="210"/>
      <c r="L580" s="211">
        <v>0</v>
      </c>
      <c r="M580" s="211">
        <v>0</v>
      </c>
      <c r="N580" s="211">
        <v>0</v>
      </c>
    </row>
    <row r="581" spans="1:22" s="91" customFormat="1" ht="34.5" customHeight="1">
      <c r="A581" s="251" t="s">
        <v>889</v>
      </c>
      <c r="B581" s="119"/>
      <c r="C581" s="209"/>
      <c r="D581" s="330" t="s">
        <v>869</v>
      </c>
      <c r="E581" s="341"/>
      <c r="F581" s="341"/>
      <c r="G581" s="341"/>
      <c r="H581" s="331"/>
      <c r="I581" s="342"/>
      <c r="J581" s="207"/>
      <c r="K581" s="210"/>
      <c r="L581" s="211">
        <v>0</v>
      </c>
      <c r="M581" s="211">
        <v>0</v>
      </c>
      <c r="N581" s="211">
        <v>0</v>
      </c>
    </row>
    <row r="582" spans="1:22" s="91" customFormat="1" ht="34.5" customHeight="1">
      <c r="A582" s="251" t="s">
        <v>890</v>
      </c>
      <c r="B582" s="119"/>
      <c r="C582" s="212"/>
      <c r="D582" s="330" t="s">
        <v>990</v>
      </c>
      <c r="E582" s="341"/>
      <c r="F582" s="341"/>
      <c r="G582" s="341"/>
      <c r="H582" s="331"/>
      <c r="I582" s="343"/>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1051</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33</v>
      </c>
      <c r="K593" s="201" t="str">
        <f>IF(OR(COUNTIF(L593:N593,"未確認")&gt;0,COUNTIF(L593:N593,"*")&gt;0),"※","")</f>
        <v>※</v>
      </c>
      <c r="L593" s="117">
        <v>33</v>
      </c>
      <c r="M593" s="117" t="s">
        <v>541</v>
      </c>
      <c r="N593" s="117" t="s">
        <v>541</v>
      </c>
    </row>
    <row r="594" spans="1:14" s="115" customFormat="1" ht="84" customHeight="1">
      <c r="A594" s="252" t="s">
        <v>894</v>
      </c>
      <c r="B594" s="84"/>
      <c r="C594" s="319" t="s">
        <v>394</v>
      </c>
      <c r="D594" s="320"/>
      <c r="E594" s="320"/>
      <c r="F594" s="320"/>
      <c r="G594" s="320"/>
      <c r="H594" s="321"/>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 customHeight="1">
      <c r="A595" s="251" t="s">
        <v>895</v>
      </c>
      <c r="B595" s="84"/>
      <c r="C595" s="322" t="s">
        <v>991</v>
      </c>
      <c r="D595" s="323"/>
      <c r="E595" s="323"/>
      <c r="F595" s="323"/>
      <c r="G595" s="323"/>
      <c r="H595" s="324"/>
      <c r="I595" s="339" t="s">
        <v>397</v>
      </c>
      <c r="J595" s="140">
        <v>319</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104</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341</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127</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755</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t="s">
        <v>541</v>
      </c>
      <c r="N600" s="117" t="s">
        <v>541</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t="s">
        <v>541</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78</v>
      </c>
      <c r="K613" s="201" t="str">
        <f t="shared" ref="K613:K623" si="29">IF(OR(COUNTIF(L613:N613,"未確認")&gt;0,COUNTIF(L613:N613,"*")&gt;0),"※","")</f>
        <v>※</v>
      </c>
      <c r="L613" s="117">
        <v>54</v>
      </c>
      <c r="M613" s="117" t="s">
        <v>541</v>
      </c>
      <c r="N613" s="117">
        <v>24</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v>0</v>
      </c>
      <c r="N618" s="117" t="s">
        <v>541</v>
      </c>
    </row>
    <row r="619" spans="1:22" s="118" customFormat="1" ht="84" customHeight="1">
      <c r="A619" s="252" t="s">
        <v>912</v>
      </c>
      <c r="B619" s="119"/>
      <c r="C619" s="316" t="s">
        <v>1022</v>
      </c>
      <c r="D619" s="317"/>
      <c r="E619" s="317"/>
      <c r="F619" s="317"/>
      <c r="G619" s="317"/>
      <c r="H619" s="318"/>
      <c r="I619" s="138" t="s">
        <v>1026</v>
      </c>
      <c r="J619" s="116">
        <f t="shared" si="28"/>
        <v>73</v>
      </c>
      <c r="K619" s="201" t="str">
        <f t="shared" si="29"/>
        <v>※</v>
      </c>
      <c r="L619" s="117">
        <v>43</v>
      </c>
      <c r="M619" s="117" t="s">
        <v>541</v>
      </c>
      <c r="N619" s="117">
        <v>30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17</v>
      </c>
      <c r="K622" s="201" t="str">
        <f t="shared" si="29"/>
        <v/>
      </c>
      <c r="L622" s="117">
        <v>17</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t="s">
        <v>541</v>
      </c>
    </row>
    <row r="632" spans="1:22" s="118" customFormat="1" ht="56.1" customHeight="1">
      <c r="A632" s="252" t="s">
        <v>918</v>
      </c>
      <c r="B632" s="119"/>
      <c r="C632" s="319" t="s">
        <v>434</v>
      </c>
      <c r="D632" s="320"/>
      <c r="E632" s="320"/>
      <c r="F632" s="320"/>
      <c r="G632" s="320"/>
      <c r="H632" s="321"/>
      <c r="I632" s="122" t="s">
        <v>435</v>
      </c>
      <c r="J632" s="116">
        <f t="shared" si="30"/>
        <v>83</v>
      </c>
      <c r="K632" s="201" t="str">
        <f t="shared" si="31"/>
        <v/>
      </c>
      <c r="L632" s="117">
        <v>56</v>
      </c>
      <c r="M632" s="117">
        <v>13</v>
      </c>
      <c r="N632" s="117">
        <v>14</v>
      </c>
    </row>
    <row r="633" spans="1:22" s="118" customFormat="1" ht="57">
      <c r="A633" s="252" t="s">
        <v>919</v>
      </c>
      <c r="B633" s="119"/>
      <c r="C633" s="319" t="s">
        <v>436</v>
      </c>
      <c r="D633" s="320"/>
      <c r="E633" s="320"/>
      <c r="F633" s="320"/>
      <c r="G633" s="320"/>
      <c r="H633" s="321"/>
      <c r="I633" s="122" t="s">
        <v>437</v>
      </c>
      <c r="J633" s="116">
        <f t="shared" si="30"/>
        <v>61</v>
      </c>
      <c r="K633" s="201" t="str">
        <f t="shared" si="31"/>
        <v>※</v>
      </c>
      <c r="L633" s="117">
        <v>46</v>
      </c>
      <c r="M633" s="117" t="s">
        <v>541</v>
      </c>
      <c r="N633" s="117">
        <v>15</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10</v>
      </c>
      <c r="K635" s="201" t="str">
        <f t="shared" si="31"/>
        <v>※</v>
      </c>
      <c r="L635" s="117">
        <v>10</v>
      </c>
      <c r="M635" s="117" t="s">
        <v>541</v>
      </c>
      <c r="N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t="s">
        <v>541</v>
      </c>
      <c r="N636" s="117">
        <v>0</v>
      </c>
    </row>
    <row r="637" spans="1:22" s="118" customFormat="1" ht="98.1" customHeight="1">
      <c r="A637" s="252" t="s">
        <v>923</v>
      </c>
      <c r="B637" s="119"/>
      <c r="C637" s="319" t="s">
        <v>444</v>
      </c>
      <c r="D637" s="320"/>
      <c r="E637" s="320"/>
      <c r="F637" s="320"/>
      <c r="G637" s="320"/>
      <c r="H637" s="321"/>
      <c r="I637" s="122" t="s">
        <v>445</v>
      </c>
      <c r="J637" s="116">
        <f t="shared" si="30"/>
        <v>69</v>
      </c>
      <c r="K637" s="201" t="str">
        <f t="shared" si="31"/>
        <v/>
      </c>
      <c r="L637" s="117">
        <v>19</v>
      </c>
      <c r="M637" s="117">
        <v>50</v>
      </c>
      <c r="N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74</v>
      </c>
      <c r="K646" s="201" t="str">
        <f t="shared" ref="K646:K660" si="33">IF(OR(COUNTIF(L646:N646,"未確認")&gt;0,COUNTIF(L646:N646,"*")&gt;0),"※","")</f>
        <v>※</v>
      </c>
      <c r="L646" s="117">
        <v>63</v>
      </c>
      <c r="M646" s="117" t="s">
        <v>541</v>
      </c>
      <c r="N646" s="117">
        <v>11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c r="N648" s="117" t="s">
        <v>541</v>
      </c>
    </row>
    <row r="649" spans="1:22" s="118" customFormat="1" ht="69.95" customHeight="1">
      <c r="A649" s="252" t="s">
        <v>928</v>
      </c>
      <c r="B649" s="84"/>
      <c r="C649" s="295"/>
      <c r="D649" s="297"/>
      <c r="E649" s="319" t="s">
        <v>940</v>
      </c>
      <c r="F649" s="320"/>
      <c r="G649" s="320"/>
      <c r="H649" s="321"/>
      <c r="I649" s="122" t="s">
        <v>456</v>
      </c>
      <c r="J649" s="116">
        <f t="shared" si="32"/>
        <v>13</v>
      </c>
      <c r="K649" s="201" t="str">
        <f t="shared" si="33"/>
        <v>※</v>
      </c>
      <c r="L649" s="117">
        <v>13</v>
      </c>
      <c r="M649" s="117" t="s">
        <v>541</v>
      </c>
      <c r="N649" s="117" t="s">
        <v>541</v>
      </c>
    </row>
    <row r="650" spans="1:22" s="118" customFormat="1" ht="84" customHeight="1">
      <c r="A650" s="252" t="s">
        <v>929</v>
      </c>
      <c r="B650" s="84"/>
      <c r="C650" s="295"/>
      <c r="D650" s="297"/>
      <c r="E650" s="319" t="s">
        <v>941</v>
      </c>
      <c r="F650" s="320"/>
      <c r="G650" s="320"/>
      <c r="H650" s="321"/>
      <c r="I650" s="122" t="s">
        <v>458</v>
      </c>
      <c r="J650" s="116">
        <f t="shared" si="32"/>
        <v>39</v>
      </c>
      <c r="K650" s="201" t="str">
        <f t="shared" si="33"/>
        <v>※</v>
      </c>
      <c r="L650" s="117">
        <v>39</v>
      </c>
      <c r="M650" s="117" t="s">
        <v>541</v>
      </c>
      <c r="N650" s="117">
        <v>0</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c r="N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t="s">
        <v>541</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49</v>
      </c>
      <c r="K655" s="201" t="str">
        <f t="shared" si="33"/>
        <v/>
      </c>
      <c r="L655" s="117">
        <v>49</v>
      </c>
      <c r="M655" s="117">
        <v>0</v>
      </c>
      <c r="N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40</v>
      </c>
      <c r="K657" s="201" t="str">
        <f t="shared" si="33"/>
        <v/>
      </c>
      <c r="L657" s="117">
        <v>40</v>
      </c>
      <c r="M657" s="117">
        <v>0</v>
      </c>
      <c r="N657" s="117">
        <v>0</v>
      </c>
    </row>
    <row r="658" spans="1:22" s="118" customFormat="1" ht="56.1" customHeight="1">
      <c r="A658" s="252" t="s">
        <v>946</v>
      </c>
      <c r="B658" s="84"/>
      <c r="C658" s="319" t="s">
        <v>471</v>
      </c>
      <c r="D658" s="320"/>
      <c r="E658" s="320"/>
      <c r="F658" s="320"/>
      <c r="G658" s="320"/>
      <c r="H658" s="321"/>
      <c r="I658" s="122" t="s">
        <v>472</v>
      </c>
      <c r="J658" s="116">
        <f t="shared" si="32"/>
        <v>11</v>
      </c>
      <c r="K658" s="201" t="str">
        <f t="shared" si="33"/>
        <v>※</v>
      </c>
      <c r="L658" s="117">
        <v>11</v>
      </c>
      <c r="M658" s="117" t="s">
        <v>541</v>
      </c>
      <c r="N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13</v>
      </c>
      <c r="K683" s="201" t="str">
        <f>IF(OR(COUNTIF(L683:N683,"未確認")&gt;0,COUNTIF(L683:N683,"*")&gt;0),"※","")</f>
        <v/>
      </c>
      <c r="L683" s="117">
        <v>0</v>
      </c>
      <c r="M683" s="117">
        <v>13</v>
      </c>
      <c r="N683" s="117">
        <v>0</v>
      </c>
    </row>
    <row r="684" spans="1:22" s="118" customFormat="1" ht="42" customHeight="1">
      <c r="A684" s="252" t="s">
        <v>960</v>
      </c>
      <c r="B684" s="119"/>
      <c r="C684" s="319" t="s">
        <v>498</v>
      </c>
      <c r="D684" s="320"/>
      <c r="E684" s="320"/>
      <c r="F684" s="320"/>
      <c r="G684" s="320"/>
      <c r="H684" s="321"/>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J71:L71" location="病院!B464" display="・手術の状況" xr:uid="{59AA0D41-C102-43D0-9270-BEFBBBDB1B90}"/>
    <hyperlink ref="J72:L72" location="病院!B500" display="・がん、脳卒中、心筋梗塞、分娩、精神医療への対応状況" xr:uid="{A267D84D-6E63-4F2D-9A74-7C92AB4FC048}"/>
    <hyperlink ref="J73:L73" location="病院!B541" display="・重症患者への対応状況" xr:uid="{6AF370BB-704C-4745-9484-43DAF9FB611F}"/>
    <hyperlink ref="J74:L74" location="病院!B586" display="・救急医療の実施状況" xr:uid="{CA480E7D-D71E-4377-AA50-7E69640BC0AC}"/>
    <hyperlink ref="J75:L75" location="病院!B609" display="・急性期後の支援、在宅復帰の支援の状況" xr:uid="{00D0566A-333F-491C-875F-3773DFF33E15}"/>
    <hyperlink ref="J76:L76" location="病院!B627" display="・全身管理の状況" xr:uid="{39C2D2BA-3B73-48D6-83EA-F3E4EA1FFBFE}"/>
    <hyperlink ref="J78:L78" location="病院!B679" display="・長期療養患者の受入状況" xr:uid="{3DB4F42A-7306-4DF3-BAB3-67AF54426D50}"/>
    <hyperlink ref="J77:L77" location="病院!B642" display="・リハビリテーションの実施状況" xr:uid="{93286B2C-0372-4769-AB92-A28CA9F62914}"/>
    <hyperlink ref="J79:L79" location="病院!B689" display="・重度の障害児等の受入状況" xr:uid="{890B4E10-08D5-49B0-AEE6-4D26E8DBE3C1}"/>
    <hyperlink ref="J80:L80" location="病院!B702" display="・医科歯科の連携状況" xr:uid="{4CD4E143-6B8C-4C53-AB66-2C464FB6529B}"/>
    <hyperlink ref="M71:N71" location="'病院(H30案)'!B448" display="・手術の状況" xr:uid="{AE0BDDEC-96E1-4A4E-AA98-3F7040FF52B9}"/>
    <hyperlink ref="M72:N72" location="'病院(H30案)'!B484" display="・がん、脳卒中、心筋梗塞、分娩、精神医療への対応状況" xr:uid="{2AAB52F2-C454-4340-9832-738D1F56D39E}"/>
    <hyperlink ref="M73:N73" location="'病院(H30案)'!B525" display="・重症患者への対応状況" xr:uid="{0625F0C9-C1D5-478B-B966-1F39B7A37708}"/>
    <hyperlink ref="M74:N74" location="'病院(H30案)'!B570" display="・救急医療の実施状況" xr:uid="{CA52A74D-EC8A-4587-BE1B-A8402A06B316}"/>
    <hyperlink ref="M75:N75" location="'病院(H30案)'!B593" display="・急性期後の支援、在宅復帰の支援の状況" xr:uid="{8EA8AD98-2725-4543-90ED-97DF975C27A7}"/>
    <hyperlink ref="C71:G71" location="病院!B87" display="・設置主体" xr:uid="{9E72099C-D620-48CA-A039-5868B4F6AC18}"/>
    <hyperlink ref="C72:G72" location="病院!B95" display="・病床の状況" xr:uid="{08E9F41D-66A6-4140-985A-24B2D6CC75AB}"/>
    <hyperlink ref="C73:G73" location="病院!B116" display="・診療科" xr:uid="{82CE02B3-5532-4F3C-ADE1-D8621B97557D}"/>
    <hyperlink ref="C74:G74" location="病院!B127" display="・入院基本料・特定入院料及び届出病床数" xr:uid="{144D308F-E377-4986-BF8E-595F12E36B04}"/>
    <hyperlink ref="C75:G75" location="病院!B141" display="・算定する入院基本用・特定入院料等の状況" xr:uid="{001CD94E-9CD8-4B4A-A182-6E5DC9F3B239}"/>
    <hyperlink ref="C76:G76" location="病院!B224" display="・DPC医療機関群の種類" xr:uid="{26211FFE-906A-4219-97BD-C9FD6C9AC4C5}"/>
    <hyperlink ref="C77:G77" location="病院!B232" display="・救急告示病院、二次救急医療施設、三次救急医療施設の告示・認定の有無" xr:uid="{C6CF066D-12FE-4964-B920-827964DBCA35}"/>
    <hyperlink ref="C78:F78" location="病院!B242" display="・承認の有無" xr:uid="{4896A206-B838-4EBB-8A2E-E0BA97BCEA69}"/>
    <hyperlink ref="C79:F79" location="病院!B251" display="・診療報酬の届出の有無" xr:uid="{717499B1-9D2A-4992-966B-D73B0B52E555}"/>
    <hyperlink ref="C80:F80" location="病院!B261" display="・職員数の状況" xr:uid="{56F2DE5F-2F7B-4D95-9309-0E8A3C552B43}"/>
    <hyperlink ref="C81:F81" location="病院!B320" display="・退院調整部門の設置状況" xr:uid="{BCA4E49C-AF95-49C1-8907-EA5654D9B976}"/>
    <hyperlink ref="C82:F82" location="病院!B340" display="・医療機器の台数" xr:uid="{2D745686-299F-4FBF-BEC9-81677F5B6849}"/>
    <hyperlink ref="C83:G83" location="病院!B365" display="・過去1年間の間に病棟の再編・見直しがあった場合の報告対象期間" xr:uid="{D1728389-A3B5-48D9-BD72-681E79814ECC}"/>
    <hyperlink ref="H71:I71" location="病院!B388" display="・入院患者の状況（年間）" xr:uid="{CD280FA6-917B-4F49-8A80-92F3FD409C7A}"/>
    <hyperlink ref="H72:I72" location="病院!B401" display="・入院患者の状況（年間／入棟前の場所・退棟先の場所の状況）" xr:uid="{A18ECF1E-9CD4-4ECC-B153-ABC7A0F7C567}"/>
    <hyperlink ref="H73:I73" location="病院!B426" display="・退院後に在宅医療を必要とする患者の状況" xr:uid="{1C21FD3B-D9A1-4D33-B6D6-28B5AB6E907E}"/>
    <hyperlink ref="H74:I74" location="病院!B438" display="・看取りを行った患者数" xr:uid="{C6E89D56-3FB7-417B-A552-0155886ED13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6" t="s">
        <v>522</v>
      </c>
      <c r="M20" s="436"/>
      <c r="N20" s="436"/>
      <c r="O20" s="436"/>
      <c r="P20" s="436"/>
      <c r="Q20" s="437"/>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6" t="s">
        <v>522</v>
      </c>
      <c r="M31" s="436"/>
      <c r="N31" s="436"/>
      <c r="O31" s="436"/>
      <c r="P31" s="436"/>
      <c r="Q31" s="437"/>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2" t="s">
        <v>20</v>
      </c>
      <c r="D51" s="422"/>
      <c r="E51" s="422"/>
      <c r="F51" s="422"/>
      <c r="G51" s="422"/>
      <c r="H51" s="434" t="s">
        <v>214</v>
      </c>
      <c r="I51" s="434"/>
      <c r="J51" s="434" t="s">
        <v>270</v>
      </c>
      <c r="K51" s="434"/>
      <c r="L51" s="434"/>
      <c r="M51" s="434"/>
      <c r="N51" s="434"/>
      <c r="O51" s="52"/>
      <c r="P51" s="52"/>
      <c r="R51" s="49"/>
      <c r="S51" s="49"/>
      <c r="T51" s="49"/>
      <c r="U51" s="49"/>
      <c r="V51" s="49"/>
      <c r="W51" s="8"/>
    </row>
    <row r="52" spans="1:23" s="21" customFormat="1">
      <c r="A52" s="232"/>
      <c r="B52" s="1"/>
      <c r="C52" s="422" t="s">
        <v>22</v>
      </c>
      <c r="D52" s="422"/>
      <c r="E52" s="422"/>
      <c r="F52" s="422"/>
      <c r="G52" s="422"/>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5" t="s">
        <v>42</v>
      </c>
      <c r="F79" s="426"/>
      <c r="G79" s="426"/>
      <c r="H79" s="427"/>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8"/>
      <c r="F83" s="429"/>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8"/>
      <c r="F86" s="429"/>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1"/>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2019-11-15T06:23:33Z</dcterms:modified>
</cp:coreProperties>
</file>