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B5FD0E4E-B1B0-4AE6-B137-72544A19A32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<sst xmlns="http://schemas.openxmlformats.org/spreadsheetml/2006/main" count="3557" uniqueCount="1059">
  <si>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</si>
  <si>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</si>
  <si>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</si>
  <si>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</si>
  <si>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</si>
  <si>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</si>
  <si>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</si>
  <si>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</si>
  <si>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</si>
  <si>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</si>
  <si>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</si>
  <si>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</si>
  <si>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</si>
  <si>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</si>
  <si>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</si>
  <si>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</si>
  <si>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</si>
  <si>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</si>
  <si>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</si>
  <si>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</si>
  <si>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</si>
  <si>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</si>
  <si>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</si>
  <si>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</si>
  <si>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</si>
  <si>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</si>
  <si>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</si>
  <si>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</si>
  <si>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</si>
  <si>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</si>
  <si>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</si>
  <si>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</si>
  <si>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</si>
  <si>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</si>
  <si>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</si>
  <si>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</si>
  <si>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</si>
  <si>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</si>
  <si>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</si>
  <si>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</si>
  <si>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</si>
  <si>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</si>
  <si>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</si>
  <si>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</si>
  <si>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</si>
  <si>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</si>
  <si>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</si>
  <si>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</si>
  <si>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</si>
  <si>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</si>
  <si>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</si>
  <si>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</si>
  <si>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</si>
  <si>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</si>
  <si>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</si>
  <si>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</si>
  <si>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</si>
  <si>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</si>
  <si>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</si>
  <si>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</si>
  <si>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</si>
  <si>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</si>
  <si>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</si>
  <si>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</si>
  <si>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</si>
  <si>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</si>
  <si>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</si>
  <si>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</si>
  <si>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</si>
  <si>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</si>
  <si>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</si>
  <si>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</si>
  <si>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</si>
  <si>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</si>
  <si>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</si>
  <si>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</si>
  <si>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</si>
  <si>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</si>
  <si>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</si>
  <si>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</si>
  <si>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</si>
  <si>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</si>
  <si>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</si>
  <si>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</si>
  <si>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</si>
  <si>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</si>
  <si>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</si>
  <si>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</si>
  <si>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</si>
  <si>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</si>
  <si>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</si>
  <si>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</si>
  <si>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</si>
  <si>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</si>
  <si>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</si>
  <si>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</si>
  <si>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</si>
  <si>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</si>
  <si>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</si>
  <si>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</si>
  <si>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</si>
  <si>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</si>
  <si>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</si>
  <si>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</si>
  <si>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</si>
  <si>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</si>
  <si>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</si>
  <si>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</si>
  <si>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</si>
  <si>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</si>
  <si>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</si>
  <si>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</si>
  <si>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</si>
  <si>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</si>
  <si>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</si>
  <si>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</si>
  <si>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</si>
  <si>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</si>
  <si>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</si>
  <si>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</si>
  <si>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</si>
  <si>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</si>
  <si>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</si>
  <si>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</si>
  <si>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</si>
  <si>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</si>
  <si>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</si>
  <si>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</si>
  <si>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</si>
  <si>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</si>
  <si>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</si>
  <si>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</si>
  <si>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</si>
  <si>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</si>
  <si>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</si>
  <si>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</si>
  <si>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</si>
  <si>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</si>
  <si>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</si>
  <si>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</si>
  <si>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</si>
  <si>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</si>
  <si>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</si>
  <si>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</si>
  <si>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</si>
  <si>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</si>
  <si>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</si>
  <si>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</si>
  <si>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</si>
  <si>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</si>
  <si>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</si>
  <si>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</si>
  <si>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</si>
  <si>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</si>
  <si>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</si>
  <si>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</si>
  <si>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</si>
  <si>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</si>
  <si>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</si>
  <si>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</si>
  <si>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</si>
  <si>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</si>
  <si>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</si>
  <si>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</si>
  <si>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</si>
  <si>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</si>
  <si>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</si>
  <si>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</si>
  <si>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</si>
  <si>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</si>
  <si>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</si>
  <si>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</si>
  <si>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</si>
  <si>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</si>
  <si>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</si>
  <si>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</si>
  <si>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</si>
  <si>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</si>
  <si>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</si>
  <si>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</si>
  <si>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</si>
  <si>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</si>
  <si>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</si>
  <si>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</si>
  <si>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</si>
  <si>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</si>
  <si>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</si>
  <si>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</si>
  <si>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</si>
  <si>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</si>
  <si>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</si>
  <si>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</si>
  <si>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</si>
  <si>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</si>
  <si>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</si>
  <si>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</si>
  <si>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</si>
  <si>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</si>
  <si>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</si>
  <si>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</si>
  <si>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</si>
  <si>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</si>
  <si>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</si>
  <si>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</si>
  <si>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</si>
  <si>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</si>
  <si>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</si>
  <si>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</si>
  <si>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</si>
  <si>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</si>
  <si>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</si>
  <si>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</si>
  <si>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</si>
  <si>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</si>
  <si>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</si>
  <si>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</si>
  <si>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</si>
  <si>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</si>
  <si>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</si>
  <si>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</si>
  <si>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</si>
  <si>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</si>
  <si>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</si>
  <si>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</si>
  <si>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</si>
  <si>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</si>
  <si>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</si>
  <si>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</si>
  <si>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</si>
  <si>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</si>
  <si>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</si>
  <si>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</si>
  <si>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</si>
  <si>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</si>
  <si>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</si>
  <si>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</si>
  <si>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</si>
  <si>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</si>
  <si>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</si>
  <si>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</si>
  <si>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</si>
  <si>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</si>
  <si>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</si>
  <si>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</si>
  <si>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</si>
  <si>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</si>
  <si>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</si>
  <si>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</si>
  <si>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</si>
  <si>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</si>
  <si>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</si>
  <si>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</si>
  <si>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</si>
  <si>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</si>
  <si>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</si>
  <si>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</si>
  <si>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</si>
  <si>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</si>
  <si>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</si>
  <si>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</si>
  <si>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</si>
  <si>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</si>
  <si>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</si>
  <si>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</si>
  <si>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</si>
  <si>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</si>
  <si>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</si>
  <si>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</si>
  <si>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</si>
  <si>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</si>
  <si>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</si>
  <si>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</si>
  <si>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</si>
  <si>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</si>
  <si>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</si>
  <si>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</si>
  <si>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</si>
  <si>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</si>
  <si>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</si>
  <si>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</si>
  <si>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</si>
  <si>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</si>
  <si>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</si>
  <si>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</si>
  <si>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</si>
  <si>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</si>
  <si>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</si>
  <si>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</si>
  <si>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</si>
  <si>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</si>
  <si>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</si>
  <si>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</si>
  <si>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</si>
  <si>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</si>
  <si>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</si>
  <si>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</si>
  <si>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</si>
  <si>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</si>
  <si>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</si>
  <si>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</si>
  <si>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</si>
  <si>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</si>
  <si>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</si>
  <si>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</si>
  <si>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</si>
  <si>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</si>
  <si>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</si>
  <si>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</si>
  <si>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</si>
  <si>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</si>
  <si>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</si>
  <si>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</si>
  <si>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</si>
  <si>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</si>
  <si>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</si>
  <si>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</si>
  <si>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</si>
  <si>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</si>
  <si>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</si>
  <si>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</si>
  <si>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</si>
  <si>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</si>
  <si>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</si>
  <si>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</si>
  <si>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</si>
  <si>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</si>
  <si>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</si>
  <si>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</si>
  <si>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</si>
  <si>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</si>
  <si>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</si>
  <si>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</si>
  <si>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</si>
  <si>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</si>
  <si>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</si>
  <si>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</si>
  <si>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</si>
  <si>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</si>
  <si>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</si>
  <si>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</si>
  <si>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</si>
  <si>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</si>
  <si>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</si>
  <si>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</si>
  <si>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</si>
  <si>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</si>
  <si>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</si>
  <si>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</si>
  <si>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</si>
  <si>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</si>
  <si>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</si>
  <si>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</si>
  <si>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</si>
  <si>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</si>
  <si>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</si>
  <si>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</si>
  <si>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</si>
  <si>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</si>
  <si>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</si>
  <si>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</si>
  <si>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</si>
  <si>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</si>
  <si>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</si>
  <si>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</si>
  <si>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</si>
  <si>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</si>
  <si>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</si>
  <si>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</si>
  <si>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</si>
  <si>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</si>
  <si>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</si>
  <si>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</si>
  <si>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</si>
  <si>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</si>
  <si>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</si>
  <si>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</si>
  <si>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</si>
  <si>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</si>
  <si>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</si>
  <si>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</si>
  <si>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</si>
  <si>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</si>
  <si>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</si>
  <si>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</si>
  <si>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</si>
  <si>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</si>
  <si>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</si>
  <si>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</si>
  <si>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</si>
  <si>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</si>
  <si>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</si>
  <si>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</si>
  <si>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</si>
  <si>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</si>
  <si>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</si>
  <si>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</si>
  <si>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</si>
  <si>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</si>
  <si>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</si>
  <si>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</si>
  <si>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</si>
  <si>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</si>
  <si>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</si>
  <si>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</si>
  <si>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</si>
  <si>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</si>
  <si>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</si>
  <si>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</si>
  <si>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</si>
  <si>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</si>
  <si>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</si>
  <si>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</si>
  <si>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</si>
  <si>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</si>
  <si>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</si>
  <si>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</si>
  <si>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</si>
  <si>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</si>
  <si>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</si>
  <si>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</si>
  <si>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</si>
  <si>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</si>
  <si>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</si>
  <si>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</si>
  <si>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</si>
  <si>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</si>
  <si>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</si>
  <si>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</si>
  <si>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</si>
  <si>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</si>
  <si>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</si>
  <si>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</si>
  <si>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</si>
  <si>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</si>
  <si>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</si>
  <si>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</si>
  <si>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</si>
  <si>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</si>
  <si>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</si>
  <si>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</si>
  <si>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</si>
  <si>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</si>
  <si>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</si>
  <si>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</si>
  <si>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</si>
  <si>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</si>
  <si>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</si>
  <si>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</si>
  <si>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</si>
  <si>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</si>
  <si>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</si>
  <si>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</si>
  <si>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</si>
  <si>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</si>
  <si>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</si>
  <si>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</si>
  <si>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</si>
  <si>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</si>
  <si>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</si>
  <si>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</si>
  <si>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</si>
  <si>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</si>
  <si>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</si>
  <si>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</si>
  <si>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</si>
  <si>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</si>
  <si>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</si>
  <si>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</si>
  <si>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</si>
  <si>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</si>
  <si>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</si>
  <si>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</si>
  <si>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</si>
  <si>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</si>
  <si>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</si>
  <si>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</si>
  <si>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</si>
  <si>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</si>
  <si>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</si>
  <si>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</si>
  <si>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</si>
  <si>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</si>
  <si>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</si>
  <si>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</si>
  <si>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</si>
  <si>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</si>
  <si>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</si>
  <si>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</si>
  <si>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</si>
  <si>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</si>
  <si>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</si>
  <si>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</si>
  <si>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</si>
  <si>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</si>
  <si>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</si>
  <si>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</si>
  <si>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</si>
  <si>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</si>
  <si>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</si>
  <si>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</si>
  <si>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</si>
  <si>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</si>
  <si>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</si>
  <si>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</si>
  <si>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</si>
  <si>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</si>
  <si>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</si>
  <si>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</si>
  <si>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</si>
  <si>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</si>
  <si>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</si>
  <si>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</si>
  <si>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</si>
  <si>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</si>
  <si>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</si>
  <si>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</si>
  <si>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</si>
  <si>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</si>
  <si>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</si>
  <si>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</si>
  <si>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</si>
  <si>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</si>
  <si>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</si>
  <si>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</si>
  <si>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</si>
  <si>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</si>
  <si>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</si>
  <si>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</si>
  <si>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</si>
  <si>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</si>
  <si>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</si>
  <si>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</si>
  <si>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</si>
  <si>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</si>
  <si>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</si>
  <si>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</si>
  <si>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</si>
  <si>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</si>
  <si>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</si>
  <si>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</si>
  <si>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</si>
  <si>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</si>
  <si>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</si>
  <si>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</si>
  <si>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</si>
  <si>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</si>
  <si>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</si>
  <si>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</si>
  <si>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</si>
  <si>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</si>
  <si>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</si>
  <si>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</si>
  <si>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</si>
  <si>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</si>
  <si>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</si>
  <si>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</si>
  <si>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</si>
  <si>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</si>
  <si>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</si>
  <si>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</si>
  <si>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</si>
  <si>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</si>
  <si>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</si>
  <si>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</si>
  <si>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</si>
  <si>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</si>
  <si>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</si>
  <si>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</si>
  <si>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</si>
  <si>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</si>
  <si>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</si>
  <si>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</si>
  <si>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</si>
  <si>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</si>
  <si>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</si>
  <si>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</si>
  <si>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</si>
  <si>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</si>
  <si>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</si>
  <si>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</si>
  <si>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</si>
  <si>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</si>
  <si>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</si>
  <si>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</si>
  <si>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</si>
  <si>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</si>
  <si>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</si>
  <si>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</si>
  <si>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</si>
  <si>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</si>
  <si>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</si>
  <si>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</si>
  <si>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</si>
  <si>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</si>
  <si>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</si>
  <si>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</si>
  <si>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</si>
  <si>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</si>
  <si>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</si>
  <si>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</si>
  <si>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</si>
  <si>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</si>
  <si>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</si>
  <si>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</si>
  <si>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</si>
  <si>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</si>
  <si>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</si>
  <si>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</si>
  <si>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</si>
  <si>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</si>
  <si>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</si>
  <si>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</si>
  <si>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</si>
  <si>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</si>
  <si>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</si>
  <si>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</si>
  <si>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</si>
  <si>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</si>
  <si>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</si>
  <si>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</si>
  <si>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</si>
  <si>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</si>
  <si>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</si>
  <si>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</si>
  <si>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</si>
  <si>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</si>
  <si>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</si>
  <si>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</si>
  <si>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</si>
  <si>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</si>
  <si>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</si>
  <si>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</si>
  <si>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</si>
  <si>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</si>
  <si>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</si>
  <si>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</si>
  <si>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</si>
  <si>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</si>
  <si>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</si>
  <si>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</si>
  <si>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</si>
  <si>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</si>
  <si>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</si>
  <si>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</si>
  <si>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</si>
  <si>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</si>
  <si>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</si>
  <si>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</si>
  <si>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</si>
  <si>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</si>
  <si>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</si>
  <si>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</si>
  <si>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</si>
  <si>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</si>
  <si>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</si>
  <si>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</si>
  <si>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</si>
  <si>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</si>
  <si>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</si>
  <si>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</si>
  <si>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</si>
  <si>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</si>
  <si>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</si>
  <si>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</si>
  <si>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</si>
  <si>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</si>
  <si>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</si>
  <si>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</si>
  <si>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</si>
  <si>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</si>
  <si>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</si>
  <si>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</si>
  <si>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</si>
  <si>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</si>
  <si>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</si>
  <si>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</si>
  <si>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</si>
  <si>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</si>
  <si>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</si>
  <si>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</si>
  <si>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</si>
  <si>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</si>
  <si>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</si>
  <si>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</si>
  <si>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</si>
  <si>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</si>
  <si>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</si>
  <si>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</si>
  <si>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</si>
  <si>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</si>
  <si>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</si>
  <si>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</si>
  <si>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</si>
  <si>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</si>
  <si>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</si>
  <si>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</si>
  <si>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</si>
  <si>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</si>
  <si>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</si>
  <si>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</si>
  <si>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</si>
  <si>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</si>
  <si>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</si>
  <si>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</si>
  <si>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</si>
  <si>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</si>
  <si>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</si>
  <si>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</si>
  <si>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</si>
  <si>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</si>
  <si>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</si>
  <si>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</si>
  <si>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</si>
  <si>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</si>
  <si>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</si>
  <si>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</si>
  <si>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</si>
  <si>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</si>
  <si>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</si>
  <si>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</si>
  <si>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</si>
  <si>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</si>
  <si>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</si>
  <si>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</si>
  <si>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</si>
  <si>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</si>
  <si>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</si>
  <si>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</si>
  <si>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</si>
  <si>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</si>
  <si>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</si>
  <si>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</si>
  <si>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</si>
  <si>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</si>
  <si>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</si>
  <si>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</si>
  <si>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</si>
  <si>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</si>
  <si>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</si>
  <si>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</si>
  <si>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</si>
  <si>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</si>
  <si>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</si>
  <si>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</si>
  <si>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</si>
  <si>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</si>
  <si>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</si>
  <si>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</si>
  <si>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</si>
  <si>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</si>
  <si>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</si>
  <si>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</si>
  <si>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</si>
  <si>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</si>
  <si>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</si>
  <si>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</si>
  <si>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</si>
  <si>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</si>
  <si>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</si>
  <si>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</si>
  <si>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</si>
  <si>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</si>
  <si>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</si>
  <si>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</si>
  <si>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</si>
  <si>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</si>
  <si>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</si>
  <si>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</si>
  <si>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</si>
  <si>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</si>
  <si>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</si>
  <si>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</si>
  <si>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</si>
  <si>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</si>
  <si>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</si>
  <si>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</si>
  <si>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</si>
  <si>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</si>
  <si>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</si>
  <si>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</si>
  <si>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</si>
  <si>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</si>
  <si>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</si>
  <si>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</si>
  <si>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</si>
  <si>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</si>
  <si>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</si>
  <si>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</si>
  <si>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</si>
  <si>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</si>
  <si>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</si>
  <si>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</si>
  <si>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</si>
  <si>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</si>
  <si>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</si>
  <si>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</si>
  <si>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</si>
  <si>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</si>
  <si>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</si>
  <si>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</si>
  <si>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</si>
  <si>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</si>
  <si>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</si>
  <si>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</si>
  <si>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</si>
  <si>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</si>
  <si>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</si>
  <si>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</si>
  <si>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</si>
  <si>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</si>
  <si>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</si>
  <si>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</si>
  <si>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</si>
  <si>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</si>
  <si>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</si>
  <si>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</si>
  <si>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</si>
  <si>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</si>
  <si>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</si>
  <si>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</si>
  <si>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</si>
  <si>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</si>
  <si>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</si>
  <si>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</si>
  <si>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</si>
  <si>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</si>
  <si>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</si>
  <si>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</si>
  <si>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</si>
  <si>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</si>
  <si>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</si>
  <si>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</si>
  <si>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</si>
  <si>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</si>
  <si>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</si>
  <si>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</si>
  <si>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</si>
  <si>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</si>
  <si>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</si>
  <si>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</si>
  <si>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</si>
  <si>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</si>
  <si>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</si>
  <si>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</si>
  <si>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</si>
  <si>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</si>
  <si>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</si>
  <si>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</si>
  <si>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</si>
  <si>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</si>
  <si>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</si>
  <si>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</si>
  <si>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</si>
  <si>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</si>
  <si>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</si>
  <si>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</si>
  <si>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</si>
  <si>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</si>
  <si>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</si>
  <si>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</si>
  <si>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</si>
  <si>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</si>
  <si>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</si>
  <si>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</si>
  <si>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</si>
  <si>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</si>
  <si>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</si>
  <si>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</si>
  <si>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</si>
  <si>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</si>
  <si>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</si>
  <si>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</si>
  <si>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</si>
  <si>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</si>
  <si>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</si>
  <si>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</si>
  <si>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</si>
  <si>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</si>
  <si>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</si>
  <si>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</si>
  <si>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</si>
  <si>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</si>
  <si>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</si>
  <si>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</si>
  <si>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</si>
  <si>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</si>
  <si>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</si>
  <si>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</si>
  <si>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</si>
  <si>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</si>
  <si>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</si>
  <si>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</si>
  <si>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</si>
  <si>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</si>
  <si>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</si>
  <si>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</si>
  <si>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</si>
  <si>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</si>
  <si>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</si>
  <si>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</si>
  <si>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</si>
  <si>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</si>
  <si>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</si>
  <si>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</si>
  <si>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</si>
  <si>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</si>
  <si>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</si>
  <si>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</si>
  <si>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</si>
  <si>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</si>
  <si>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</si>
  <si>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</si>
  <si>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</si>
  <si>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</si>
  <si>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</si>
  <si>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</si>
  <si>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</si>
  <si>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</si>
  <si>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</si>
  <si>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</si>
  <si>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</si>
  <si>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</si>
  <si>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</si>
  <si>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</si>
  <si>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</si>
  <si>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</si>
  <si>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</si>
  <si>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</si>
  <si>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</si>
  <si>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</si>
  <si>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</si>
  <si>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</si>
  <si>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</si>
  <si>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</si>
  <si>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</si>
  <si>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</si>
  <si>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</si>
  <si>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</si>
  <si>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</si>
  <si>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</si>
  <si>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</si>
  <si>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</si>
  <si>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</si>
  <si>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</si>
  <si>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</si>
  <si>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</si>
  <si>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</si>
  <si>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</si>
  <si>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</si>
  <si>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</si>
  <si>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</si>
  <si>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</si>
  <si>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</si>
  <si>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</si>
  <si>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</si>
  <si>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</si>
  <si>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</si>
  <si>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</si>
  <si>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</si>
  <si>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</si>
  <si>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</si>
  <si>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</si>
  <si>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</si>
  <si>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</si>
  <si>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</si>
  <si>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</si>
  <si>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</si>
  <si>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</si>
  <si>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</si>
  <si>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</si>
  <si>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</si>
  <si>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</si>
  <si>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</si>
  <si>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</si>
  <si>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</si>
  <si>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</si>
  <si>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</si>
  <si>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</si>
  <si>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</si>
  <si>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</si>
  <si>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</si>
  <si>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</si>
  <si>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</si>
  <si>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</si>
  <si>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</si>
  <si>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</si>
  <si>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</si>
  <si>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</si>
  <si>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</si>
  <si>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</si>
  <si>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</si>
  <si>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</si>
  <si>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</si>
  <si>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</si>
  <si>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</si>
  <si>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</si>
  <si>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</si>
  <si>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</si>
  <si>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</si>
  <si>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</si>
  <si>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</si>
  <si>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</si>
  <si>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</si>
  <si>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</si>
  <si>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</si>
  <si>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</si>
  <si>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</si>
  <si>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</si>
  <si>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</si>
  <si>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</si>
  <si>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</si>
  <si>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</si>
  <si>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</si>
  <si>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</si>
  <si>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</si>
  <si>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</si>
  <si>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</si>
  <si>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</si>
  <si>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</si>
  <si>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</si>
  <si>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</si>
  <si>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</si>
  <si>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</si>
  <si>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</si>
  <si>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</si>
  <si>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</si>
  <si>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</si>
  <si>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</si>
  <si>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</si>
  <si>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</si>
  <si>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</si>
  <si>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</si>
  <si>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</si>
  <si>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</si>
  <si>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医療法人社団有相会最成病院</t>
    <phoneticPr fontId="3"/>
  </si>
  <si>
    <t>〒262-8506 千葉市花見川区柏井町８００－１</t>
    <phoneticPr fontId="3"/>
  </si>
  <si>
    <t>〇</t>
  </si>
  <si>
    <t>医療法人</t>
  </si>
  <si>
    <t>外科</t>
  </si>
  <si>
    <t>急性期一般入院料２</t>
  </si>
  <si>
    <t>ＤＰＣ病院ではない</t>
  </si>
  <si>
    <t>有</t>
  </si>
  <si>
    <t>看護必要度Ⅱ</t>
    <phoneticPr fontId="3"/>
  </si>
  <si>
    <t>1階一般病棟</t>
  </si>
  <si>
    <t>急性期機能</t>
  </si>
  <si>
    <t>整形外科</t>
  </si>
  <si>
    <t>3階一般病棟</t>
  </si>
  <si>
    <t>内科</t>
  </si>
  <si>
    <t>療養病棟入院料１</t>
  </si>
  <si>
    <t>-</t>
    <phoneticPr fontId="3"/>
  </si>
  <si>
    <t>療養病棟</t>
  </si>
  <si>
    <t>慢性期機能</t>
  </si>
  <si>
    <t>回復期ﾘﾊﾋﾞﾘﾃｰｼｮﾝ病棟入院料３</t>
  </si>
  <si>
    <t>回復期リハビリテーション病棟</t>
  </si>
  <si>
    <t>回復期機能</t>
  </si>
  <si>
    <t>複数の診療科で活用</t>
  </si>
  <si>
    <t>地域包括ケア病棟</t>
  </si>
  <si>
    <t>人間ドックの利用者のみが使用する病棟のため、医療行為は一切行っていない。</t>
  </si>
  <si>
    <t>ヘルスケアセンター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</si>
</sst>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2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1043</v>
      </c>
      <c r="M9" s="282" t="s">
        <v>1046</v>
      </c>
      <c r="N9" s="282" t="s">
        <v>1050</v>
      </c>
      <c r="O9" s="282" t="s">
        <v>1053</v>
      </c>
      <c r="P9" s="282" t="s">
        <v>1056</v>
      </c>
      <c r="Q9" s="282" t="s">
        <v>1058</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t="s">
        <v>1036</v>
      </c>
      <c r="M11" s="25" t="s">
        <v>1036</v>
      </c>
      <c r="N11" s="25"/>
      <c r="O11" s="25"/>
      <c r="P11" s="25"/>
      <c r="Q11" s="25" t="s">
        <v>1036</v>
      </c>
    </row>
    <row r="12" spans="1:22" s="21" customFormat="1" ht="34.5" customHeight="1">
      <c r="A12" s="244" t="s">
        <v>606</v>
      </c>
      <c r="B12" s="24"/>
      <c r="C12" s="19"/>
      <c r="D12" s="19"/>
      <c r="E12" s="19"/>
      <c r="F12" s="19"/>
      <c r="G12" s="19"/>
      <c r="H12" s="20"/>
      <c r="I12" s="421" t="s">
        <v>4</v>
      </c>
      <c r="J12" s="421"/>
      <c r="K12" s="421"/>
      <c r="L12" s="29"/>
      <c r="M12" s="29"/>
      <c r="N12" s="29"/>
      <c r="O12" s="29" t="s">
        <v>1036</v>
      </c>
      <c r="P12" s="29" t="s">
        <v>1036</v>
      </c>
      <c r="Q12" s="29"/>
    </row>
    <row r="13" spans="1:22" s="21" customFormat="1" ht="34.5" customHeight="1">
      <c r="A13" s="244" t="s">
        <v>606</v>
      </c>
      <c r="B13" s="17"/>
      <c r="C13" s="19"/>
      <c r="D13" s="19"/>
      <c r="E13" s="19"/>
      <c r="F13" s="19"/>
      <c r="G13" s="19"/>
      <c r="H13" s="20"/>
      <c r="I13" s="421" t="s">
        <v>5</v>
      </c>
      <c r="J13" s="421"/>
      <c r="K13" s="421"/>
      <c r="L13" s="28"/>
      <c r="M13" s="28"/>
      <c r="N13" s="28" t="s">
        <v>1036</v>
      </c>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1057</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1043</v>
      </c>
      <c r="M22" s="282" t="s">
        <v>1046</v>
      </c>
      <c r="N22" s="282" t="s">
        <v>1050</v>
      </c>
      <c r="O22" s="282" t="s">
        <v>1053</v>
      </c>
      <c r="P22" s="282" t="s">
        <v>1056</v>
      </c>
      <c r="Q22" s="282" t="s">
        <v>1058</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t="s">
        <v>1036</v>
      </c>
      <c r="M24" s="25" t="s">
        <v>1036</v>
      </c>
      <c r="N24" s="25"/>
      <c r="O24" s="25"/>
      <c r="P24" s="25"/>
      <c r="Q24" s="25" t="s">
        <v>1036</v>
      </c>
    </row>
    <row r="25" spans="1:22" s="21" customFormat="1" ht="34.5" customHeight="1">
      <c r="A25" s="244" t="s">
        <v>607</v>
      </c>
      <c r="B25" s="24"/>
      <c r="C25" s="19"/>
      <c r="D25" s="19"/>
      <c r="E25" s="19"/>
      <c r="F25" s="19"/>
      <c r="G25" s="19"/>
      <c r="H25" s="20"/>
      <c r="I25" s="302" t="s">
        <v>4</v>
      </c>
      <c r="J25" s="303"/>
      <c r="K25" s="304"/>
      <c r="L25" s="29"/>
      <c r="M25" s="29"/>
      <c r="N25" s="29"/>
      <c r="O25" s="29" t="s">
        <v>1036</v>
      </c>
      <c r="P25" s="29" t="s">
        <v>1036</v>
      </c>
      <c r="Q25" s="29"/>
    </row>
    <row r="26" spans="1:22" s="21" customFormat="1" ht="34.5" customHeight="1">
      <c r="A26" s="244" t="s">
        <v>607</v>
      </c>
      <c r="B26" s="17"/>
      <c r="C26" s="19"/>
      <c r="D26" s="19"/>
      <c r="E26" s="19"/>
      <c r="F26" s="19"/>
      <c r="G26" s="19"/>
      <c r="H26" s="20"/>
      <c r="I26" s="302" t="s">
        <v>5</v>
      </c>
      <c r="J26" s="303"/>
      <c r="K26" s="304"/>
      <c r="L26" s="28"/>
      <c r="M26" s="28"/>
      <c r="N26" s="28" t="s">
        <v>1036</v>
      </c>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1043</v>
      </c>
      <c r="M35" s="282" t="s">
        <v>1046</v>
      </c>
      <c r="N35" s="282" t="s">
        <v>1050</v>
      </c>
      <c r="O35" s="282" t="s">
        <v>1053</v>
      </c>
      <c r="P35" s="282" t="s">
        <v>1056</v>
      </c>
      <c r="Q35" s="282" t="s">
        <v>1058</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1043</v>
      </c>
      <c r="M44" s="282" t="s">
        <v>1046</v>
      </c>
      <c r="N44" s="282" t="s">
        <v>1050</v>
      </c>
      <c r="O44" s="282" t="s">
        <v>1053</v>
      </c>
      <c r="P44" s="282" t="s">
        <v>1056</v>
      </c>
      <c r="Q44" s="282" t="s">
        <v>1058</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ht="40.5">
      <c r="A89" s="243"/>
      <c r="B89" s="18"/>
      <c r="C89" s="62"/>
      <c r="D89" s="3"/>
      <c r="E89" s="3"/>
      <c r="F89" s="3"/>
      <c r="G89" s="3"/>
      <c r="H89" s="287"/>
      <c r="I89" s="287"/>
      <c r="J89" s="64" t="s">
        <v>35</v>
      </c>
      <c r="K89" s="65"/>
      <c r="L89" s="262" t="s">
        <v>1043</v>
      </c>
      <c r="M89" s="262" t="s">
        <v>1046</v>
      </c>
      <c r="N89" s="262" t="s">
        <v>1050</v>
      </c>
      <c r="O89" s="262" t="s">
        <v>1053</v>
      </c>
      <c r="P89" s="262" t="s">
        <v>1056</v>
      </c>
      <c r="Q89" s="262" t="s">
        <v>1058</v>
      </c>
    </row>
    <row r="90" spans="1:23" s="21" customFormat="1">
      <c r="A90" s="243"/>
      <c r="B90" s="1"/>
      <c r="C90" s="3"/>
      <c r="D90" s="3"/>
      <c r="E90" s="3"/>
      <c r="F90" s="3"/>
      <c r="G90" s="3"/>
      <c r="H90" s="287"/>
      <c r="I90" s="67" t="s">
        <v>36</v>
      </c>
      <c r="J90" s="68"/>
      <c r="K90" s="69"/>
      <c r="L90" s="262" t="s">
        <v>1044</v>
      </c>
      <c r="M90" s="262" t="s">
        <v>1044</v>
      </c>
      <c r="N90" s="262" t="s">
        <v>1051</v>
      </c>
      <c r="O90" s="262" t="s">
        <v>1054</v>
      </c>
      <c r="P90" s="262" t="s">
        <v>1054</v>
      </c>
      <c r="Q90" s="262" t="s">
        <v>1044</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1043</v>
      </c>
      <c r="M97" s="66" t="s">
        <v>1046</v>
      </c>
      <c r="N97" s="66" t="s">
        <v>1050</v>
      </c>
      <c r="O97" s="66" t="s">
        <v>1053</v>
      </c>
      <c r="P97" s="66" t="s">
        <v>1056</v>
      </c>
      <c r="Q97" s="66" t="s">
        <v>1058</v>
      </c>
      <c r="R97" s="8"/>
      <c r="S97" s="8"/>
      <c r="T97" s="8"/>
      <c r="U97" s="8"/>
      <c r="V97" s="8"/>
    </row>
    <row r="98" spans="1:22" ht="20.25" customHeight="1">
      <c r="A98" s="243"/>
      <c r="B98" s="1"/>
      <c r="C98" s="62"/>
      <c r="D98" s="3"/>
      <c r="F98" s="3"/>
      <c r="G98" s="3"/>
      <c r="H98" s="287"/>
      <c r="I98" s="67" t="s">
        <v>40</v>
      </c>
      <c r="J98" s="68"/>
      <c r="K98" s="79"/>
      <c r="L98" s="70" t="s">
        <v>1044</v>
      </c>
      <c r="M98" s="70" t="s">
        <v>1044</v>
      </c>
      <c r="N98" s="70" t="s">
        <v>1051</v>
      </c>
      <c r="O98" s="70" t="s">
        <v>1054</v>
      </c>
      <c r="P98" s="70" t="s">
        <v>1054</v>
      </c>
      <c r="Q98" s="70" t="s">
        <v>1044</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199</v>
      </c>
      <c r="K99" s="237" t="str">
        <f>IF(OR(COUNTIF(L99:Q99,"未確認")&gt;0,COUNTIF(L99:Q99,"~*")&gt;0),"※","")</f>
        <v/>
      </c>
      <c r="L99" s="258">
        <v>43</v>
      </c>
      <c r="M99" s="258">
        <v>59</v>
      </c>
      <c r="N99" s="258">
        <v>0</v>
      </c>
      <c r="O99" s="258">
        <v>39</v>
      </c>
      <c r="P99" s="258">
        <v>56</v>
      </c>
      <c r="Q99" s="258">
        <v>2</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199</v>
      </c>
      <c r="K101" s="237" t="str">
        <f>IF(OR(COUNTIF(L101:Q101,"未確認")&gt;0,COUNTIF(L101:Q101,"~*")&gt;0),"※","")</f>
        <v/>
      </c>
      <c r="L101" s="258">
        <v>43</v>
      </c>
      <c r="M101" s="258">
        <v>59</v>
      </c>
      <c r="N101" s="258">
        <v>0</v>
      </c>
      <c r="O101" s="258">
        <v>39</v>
      </c>
      <c r="P101" s="258">
        <v>56</v>
      </c>
      <c r="Q101" s="258">
        <v>2</v>
      </c>
    </row>
    <row r="102" spans="1:22" s="83" customFormat="1" ht="34.5" customHeight="1">
      <c r="A102" s="244" t="s">
        <v>610</v>
      </c>
      <c r="B102" s="84"/>
      <c r="C102" s="376"/>
      <c r="D102" s="378"/>
      <c r="E102" s="316" t="s">
        <v>612</v>
      </c>
      <c r="F102" s="317"/>
      <c r="G102" s="317"/>
      <c r="H102" s="318"/>
      <c r="I102" s="419"/>
      <c r="J102" s="256">
        <f t="shared" si="0"/>
        <v>178</v>
      </c>
      <c r="K102" s="237" t="str">
        <f t="shared" ref="K102:K111" si="1">IF(OR(COUNTIF(L101:Q101,"未確認")&gt;0,COUNTIF(L101:Q101,"~*")&gt;0),"※","")</f>
        <v/>
      </c>
      <c r="L102" s="258">
        <v>43</v>
      </c>
      <c r="M102" s="258">
        <v>50</v>
      </c>
      <c r="N102" s="258">
        <v>0</v>
      </c>
      <c r="O102" s="258">
        <v>37</v>
      </c>
      <c r="P102" s="258">
        <v>46</v>
      </c>
      <c r="Q102" s="258">
        <v>2</v>
      </c>
    </row>
    <row r="103" spans="1:22" s="83" customFormat="1" ht="34.5" customHeight="1">
      <c r="A103" s="244" t="s">
        <v>613</v>
      </c>
      <c r="B103" s="84"/>
      <c r="C103" s="333" t="s">
        <v>46</v>
      </c>
      <c r="D103" s="335"/>
      <c r="E103" s="333" t="s">
        <v>42</v>
      </c>
      <c r="F103" s="334"/>
      <c r="G103" s="334"/>
      <c r="H103" s="335"/>
      <c r="I103" s="419"/>
      <c r="J103" s="256">
        <f t="shared" si="0"/>
        <v>33</v>
      </c>
      <c r="K103" s="237" t="str">
        <f t="shared" si="1"/>
        <v/>
      </c>
      <c r="L103" s="258">
        <v>0</v>
      </c>
      <c r="M103" s="258">
        <v>0</v>
      </c>
      <c r="N103" s="258">
        <v>33</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33</v>
      </c>
      <c r="K104" s="237" t="str">
        <f t="shared" si="1"/>
        <v/>
      </c>
      <c r="L104" s="258">
        <v>0</v>
      </c>
      <c r="M104" s="258">
        <v>0</v>
      </c>
      <c r="N104" s="258">
        <v>33</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33</v>
      </c>
      <c r="K106" s="237" t="str">
        <f t="shared" si="1"/>
        <v/>
      </c>
      <c r="L106" s="258">
        <v>0</v>
      </c>
      <c r="M106" s="258">
        <v>0</v>
      </c>
      <c r="N106" s="258">
        <v>33</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33</v>
      </c>
      <c r="K107" s="237" t="str">
        <f t="shared" si="1"/>
        <v/>
      </c>
      <c r="L107" s="258">
        <v>0</v>
      </c>
      <c r="M107" s="258">
        <v>0</v>
      </c>
      <c r="N107" s="258">
        <v>33</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21</v>
      </c>
      <c r="K109" s="237" t="str">
        <f t="shared" si="1"/>
        <v/>
      </c>
      <c r="L109" s="258">
        <v>0</v>
      </c>
      <c r="M109" s="258">
        <v>0</v>
      </c>
      <c r="N109" s="258">
        <v>21</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21</v>
      </c>
      <c r="K110" s="237" t="str">
        <f t="shared" si="1"/>
        <v/>
      </c>
      <c r="L110" s="258">
        <v>0</v>
      </c>
      <c r="M110" s="258">
        <v>0</v>
      </c>
      <c r="N110" s="258">
        <v>21</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1043</v>
      </c>
      <c r="M118" s="66" t="s">
        <v>1046</v>
      </c>
      <c r="N118" s="66" t="s">
        <v>1050</v>
      </c>
      <c r="O118" s="66" t="s">
        <v>1053</v>
      </c>
      <c r="P118" s="66" t="s">
        <v>1056</v>
      </c>
      <c r="Q118" s="66" t="s">
        <v>1058</v>
      </c>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70" t="s">
        <v>1051</v>
      </c>
      <c r="O119" s="70" t="s">
        <v>1054</v>
      </c>
      <c r="P119" s="70" t="s">
        <v>1054</v>
      </c>
      <c r="Q119" s="70" t="s">
        <v>1044</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1045</v>
      </c>
      <c r="N120" s="98" t="s">
        <v>1047</v>
      </c>
      <c r="O120" s="98" t="s">
        <v>1045</v>
      </c>
      <c r="P120" s="98" t="s">
        <v>1055</v>
      </c>
      <c r="Q120" s="98" t="s">
        <v>1047</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1047</v>
      </c>
      <c r="Q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1045</v>
      </c>
      <c r="Q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1038</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1043</v>
      </c>
      <c r="M129" s="66" t="s">
        <v>1046</v>
      </c>
      <c r="N129" s="66" t="s">
        <v>1050</v>
      </c>
      <c r="O129" s="66" t="s">
        <v>1053</v>
      </c>
      <c r="P129" s="66" t="s">
        <v>1056</v>
      </c>
      <c r="Q129" s="66" t="s">
        <v>1058</v>
      </c>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70" t="s">
        <v>1051</v>
      </c>
      <c r="O130" s="70" t="s">
        <v>1054</v>
      </c>
      <c r="P130" s="70" t="s">
        <v>1054</v>
      </c>
      <c r="Q130" s="70" t="s">
        <v>1044</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1048</v>
      </c>
      <c r="O131" s="98" t="s">
        <v>1052</v>
      </c>
      <c r="P131" s="98" t="s">
        <v>111</v>
      </c>
      <c r="Q131" s="98" t="s">
        <v>533</v>
      </c>
    </row>
    <row r="132" spans="1:22" s="83" customFormat="1" ht="34.5" customHeight="1">
      <c r="A132" s="244" t="s">
        <v>621</v>
      </c>
      <c r="B132" s="84"/>
      <c r="C132" s="295"/>
      <c r="D132" s="297"/>
      <c r="E132" s="319" t="s">
        <v>58</v>
      </c>
      <c r="F132" s="320"/>
      <c r="G132" s="320"/>
      <c r="H132" s="321"/>
      <c r="I132" s="388"/>
      <c r="J132" s="101"/>
      <c r="K132" s="102"/>
      <c r="L132" s="82">
        <v>43</v>
      </c>
      <c r="M132" s="82">
        <v>59</v>
      </c>
      <c r="N132" s="82">
        <v>33</v>
      </c>
      <c r="O132" s="82">
        <v>39</v>
      </c>
      <c r="P132" s="82">
        <v>56</v>
      </c>
      <c r="Q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1043</v>
      </c>
      <c r="M143" s="66" t="s">
        <v>1046</v>
      </c>
      <c r="N143" s="66" t="s">
        <v>1050</v>
      </c>
      <c r="O143" s="66" t="s">
        <v>1053</v>
      </c>
      <c r="P143" s="66" t="s">
        <v>1056</v>
      </c>
      <c r="Q143" s="66" t="s">
        <v>1058</v>
      </c>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70" t="s">
        <v>1051</v>
      </c>
      <c r="O144" s="70" t="s">
        <v>1054</v>
      </c>
      <c r="P144" s="70" t="s">
        <v>1054</v>
      </c>
      <c r="Q144" s="70" t="s">
        <v>1044</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212</v>
      </c>
      <c r="K146" s="264" t="str">
        <f t="shared" si="3"/>
        <v/>
      </c>
      <c r="L146" s="117">
        <v>103</v>
      </c>
      <c r="M146" s="117">
        <v>109</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27</v>
      </c>
      <c r="K157" s="264" t="str">
        <f t="shared" si="3"/>
        <v/>
      </c>
      <c r="L157" s="117">
        <v>0</v>
      </c>
      <c r="M157" s="117">
        <v>0</v>
      </c>
      <c r="N157" s="117">
        <v>27</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57</v>
      </c>
      <c r="K196" s="264" t="str">
        <f t="shared" si="5"/>
        <v/>
      </c>
      <c r="L196" s="117">
        <v>0</v>
      </c>
      <c r="M196" s="117">
        <v>0</v>
      </c>
      <c r="N196" s="117">
        <v>0</v>
      </c>
      <c r="O196" s="117">
        <v>57</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79</v>
      </c>
      <c r="K201" s="264" t="str">
        <f t="shared" si="5"/>
        <v/>
      </c>
      <c r="L201" s="117">
        <v>0</v>
      </c>
      <c r="M201" s="117">
        <v>0</v>
      </c>
      <c r="N201" s="117">
        <v>0</v>
      </c>
      <c r="O201" s="117">
        <v>0</v>
      </c>
      <c r="P201" s="117">
        <v>79</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18</v>
      </c>
      <c r="K220" s="264" t="str">
        <f t="shared" si="7"/>
        <v>※</v>
      </c>
      <c r="L220" s="117">
        <v>18</v>
      </c>
      <c r="M220" s="117" t="s">
        <v>541</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1043</v>
      </c>
      <c r="M226" s="66" t="s">
        <v>1046</v>
      </c>
      <c r="N226" s="66" t="s">
        <v>1050</v>
      </c>
      <c r="O226" s="66" t="s">
        <v>1053</v>
      </c>
      <c r="P226" s="66" t="s">
        <v>1056</v>
      </c>
      <c r="Q226" s="66" t="s">
        <v>1058</v>
      </c>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70" t="s">
        <v>1051</v>
      </c>
      <c r="O227" s="70" t="s">
        <v>1054</v>
      </c>
      <c r="P227" s="70" t="s">
        <v>1054</v>
      </c>
      <c r="Q227" s="70" t="s">
        <v>1044</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1043</v>
      </c>
      <c r="M234" s="66" t="s">
        <v>1046</v>
      </c>
      <c r="N234" s="66" t="s">
        <v>1050</v>
      </c>
      <c r="O234" s="66" t="s">
        <v>1053</v>
      </c>
      <c r="P234" s="66" t="s">
        <v>1056</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70" t="s">
        <v>1051</v>
      </c>
      <c r="O235" s="70" t="s">
        <v>1054</v>
      </c>
      <c r="P235" s="70" t="s">
        <v>1054</v>
      </c>
      <c r="Q235" s="70" t="s">
        <v>1044</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1043</v>
      </c>
      <c r="M244" s="66" t="s">
        <v>1046</v>
      </c>
      <c r="N244" s="66" t="s">
        <v>1050</v>
      </c>
      <c r="O244" s="66" t="s">
        <v>1053</v>
      </c>
      <c r="P244" s="66" t="s">
        <v>1056</v>
      </c>
      <c r="Q244" s="66" t="s">
        <v>1058</v>
      </c>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70" t="s">
        <v>1051</v>
      </c>
      <c r="O245" s="70" t="s">
        <v>1054</v>
      </c>
      <c r="P245" s="70" t="s">
        <v>1054</v>
      </c>
      <c r="Q245" s="70" t="s">
        <v>1044</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1043</v>
      </c>
      <c r="M253" s="66" t="s">
        <v>1046</v>
      </c>
      <c r="N253" s="66" t="s">
        <v>1050</v>
      </c>
      <c r="O253" s="66" t="s">
        <v>1053</v>
      </c>
      <c r="P253" s="66" t="s">
        <v>1056</v>
      </c>
      <c r="Q253" s="66" t="s">
        <v>1058</v>
      </c>
      <c r="R253" s="8"/>
      <c r="S253" s="8"/>
      <c r="T253" s="8"/>
      <c r="U253" s="8"/>
      <c r="V253" s="8"/>
    </row>
    <row r="254" spans="1:22">
      <c r="A254" s="243"/>
      <c r="B254" s="1"/>
      <c r="C254" s="62"/>
      <c r="D254" s="3"/>
      <c r="F254" s="3"/>
      <c r="G254" s="3"/>
      <c r="H254" s="287"/>
      <c r="I254" s="67" t="s">
        <v>36</v>
      </c>
      <c r="J254" s="68"/>
      <c r="K254" s="79"/>
      <c r="L254" s="70" t="s">
        <v>1044</v>
      </c>
      <c r="M254" s="137" t="s">
        <v>1044</v>
      </c>
      <c r="N254" s="137" t="s">
        <v>1051</v>
      </c>
      <c r="O254" s="137" t="s">
        <v>1054</v>
      </c>
      <c r="P254" s="137" t="s">
        <v>1054</v>
      </c>
      <c r="Q254" s="137" t="s">
        <v>1044</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1043</v>
      </c>
      <c r="M263" s="66" t="s">
        <v>1046</v>
      </c>
      <c r="N263" s="66" t="s">
        <v>1050</v>
      </c>
      <c r="O263" s="66" t="s">
        <v>1053</v>
      </c>
      <c r="P263" s="66" t="s">
        <v>1056</v>
      </c>
      <c r="Q263" s="66" t="s">
        <v>1058</v>
      </c>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70" t="s">
        <v>1051</v>
      </c>
      <c r="O264" s="70" t="s">
        <v>1054</v>
      </c>
      <c r="P264" s="70" t="s">
        <v>1054</v>
      </c>
      <c r="Q264" s="70" t="s">
        <v>1044</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10.6</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64</v>
      </c>
      <c r="K269" s="81" t="str">
        <f t="shared" si="8"/>
        <v/>
      </c>
      <c r="L269" s="147">
        <v>20</v>
      </c>
      <c r="M269" s="147">
        <v>16</v>
      </c>
      <c r="N269" s="147">
        <v>7</v>
      </c>
      <c r="O269" s="147">
        <v>6</v>
      </c>
      <c r="P269" s="147">
        <v>15</v>
      </c>
      <c r="Q269" s="147">
        <v>0</v>
      </c>
    </row>
    <row r="270" spans="1:22" s="83" customFormat="1" ht="34.5" customHeight="1">
      <c r="A270" s="249" t="s">
        <v>725</v>
      </c>
      <c r="B270" s="120"/>
      <c r="C270" s="370"/>
      <c r="D270" s="370"/>
      <c r="E270" s="370"/>
      <c r="F270" s="370"/>
      <c r="G270" s="370" t="s">
        <v>148</v>
      </c>
      <c r="H270" s="370"/>
      <c r="I270" s="403"/>
      <c r="J270" s="266">
        <f t="shared" si="9"/>
        <v>20.5</v>
      </c>
      <c r="K270" s="81" t="str">
        <f t="shared" si="8"/>
        <v/>
      </c>
      <c r="L270" s="148">
        <v>4.75</v>
      </c>
      <c r="M270" s="148">
        <v>7</v>
      </c>
      <c r="N270" s="148">
        <v>0.5</v>
      </c>
      <c r="O270" s="148">
        <v>2.75</v>
      </c>
      <c r="P270" s="148">
        <v>5.5</v>
      </c>
      <c r="Q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0</v>
      </c>
      <c r="M271" s="147">
        <v>3</v>
      </c>
      <c r="N271" s="147">
        <v>1</v>
      </c>
      <c r="O271" s="147">
        <v>1</v>
      </c>
      <c r="P271" s="147">
        <v>2</v>
      </c>
      <c r="Q271" s="147">
        <v>0</v>
      </c>
    </row>
    <row r="272" spans="1:22" s="83" customFormat="1" ht="34.5" customHeight="1">
      <c r="A272" s="249" t="s">
        <v>726</v>
      </c>
      <c r="B272" s="120"/>
      <c r="C272" s="371"/>
      <c r="D272" s="371"/>
      <c r="E272" s="371"/>
      <c r="F272" s="371"/>
      <c r="G272" s="370" t="s">
        <v>148</v>
      </c>
      <c r="H272" s="370"/>
      <c r="I272" s="403"/>
      <c r="J272" s="266">
        <f t="shared" si="9"/>
        <v>2.25</v>
      </c>
      <c r="K272" s="81" t="str">
        <f t="shared" si="8"/>
        <v/>
      </c>
      <c r="L272" s="148">
        <v>0</v>
      </c>
      <c r="M272" s="148">
        <v>1.5</v>
      </c>
      <c r="N272" s="148">
        <v>0</v>
      </c>
      <c r="O272" s="148">
        <v>0</v>
      </c>
      <c r="P272" s="148">
        <v>0.75</v>
      </c>
      <c r="Q272" s="148">
        <v>0</v>
      </c>
    </row>
    <row r="273" spans="1:17" s="83" customFormat="1" ht="34.5" customHeight="1">
      <c r="A273" s="249" t="s">
        <v>727</v>
      </c>
      <c r="B273" s="120"/>
      <c r="C273" s="370" t="s">
        <v>152</v>
      </c>
      <c r="D273" s="371"/>
      <c r="E273" s="371"/>
      <c r="F273" s="371"/>
      <c r="G273" s="370" t="s">
        <v>146</v>
      </c>
      <c r="H273" s="370"/>
      <c r="I273" s="403"/>
      <c r="J273" s="266">
        <f t="shared" si="9"/>
        <v>35</v>
      </c>
      <c r="K273" s="81" t="str">
        <f t="shared" si="8"/>
        <v/>
      </c>
      <c r="L273" s="147">
        <v>4</v>
      </c>
      <c r="M273" s="147">
        <v>14</v>
      </c>
      <c r="N273" s="147">
        <v>6</v>
      </c>
      <c r="O273" s="147">
        <v>4</v>
      </c>
      <c r="P273" s="147">
        <v>7</v>
      </c>
      <c r="Q273" s="147">
        <v>0</v>
      </c>
    </row>
    <row r="274" spans="1:17" s="83" customFormat="1" ht="34.5" customHeight="1">
      <c r="A274" s="249" t="s">
        <v>727</v>
      </c>
      <c r="B274" s="120"/>
      <c r="C274" s="371"/>
      <c r="D274" s="371"/>
      <c r="E274" s="371"/>
      <c r="F274" s="371"/>
      <c r="G274" s="370" t="s">
        <v>148</v>
      </c>
      <c r="H274" s="370"/>
      <c r="I274" s="403"/>
      <c r="J274" s="266">
        <f t="shared" si="9"/>
        <v>6.5</v>
      </c>
      <c r="K274" s="81" t="str">
        <f t="shared" si="8"/>
        <v/>
      </c>
      <c r="L274" s="148">
        <v>0</v>
      </c>
      <c r="M274" s="148">
        <v>3</v>
      </c>
      <c r="N274" s="148">
        <v>3.5</v>
      </c>
      <c r="O274" s="148">
        <v>0</v>
      </c>
      <c r="P274" s="148">
        <v>0</v>
      </c>
      <c r="Q274" s="148">
        <v>0</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23</v>
      </c>
      <c r="K277" s="81" t="str">
        <f t="shared" si="8"/>
        <v/>
      </c>
      <c r="L277" s="147">
        <v>2</v>
      </c>
      <c r="M277" s="147">
        <v>4</v>
      </c>
      <c r="N277" s="147">
        <v>1</v>
      </c>
      <c r="O277" s="147">
        <v>11</v>
      </c>
      <c r="P277" s="147">
        <v>5</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3</v>
      </c>
      <c r="K279" s="81" t="str">
        <f t="shared" si="8"/>
        <v/>
      </c>
      <c r="L279" s="147">
        <v>0</v>
      </c>
      <c r="M279" s="147">
        <v>1</v>
      </c>
      <c r="N279" s="147">
        <v>0</v>
      </c>
      <c r="O279" s="147">
        <v>2</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3</v>
      </c>
      <c r="K281" s="81" t="str">
        <f t="shared" si="8"/>
        <v/>
      </c>
      <c r="L281" s="147">
        <v>1</v>
      </c>
      <c r="M281" s="147">
        <v>1</v>
      </c>
      <c r="N281" s="147">
        <v>0</v>
      </c>
      <c r="O281" s="147">
        <v>1</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12</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12</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2.67</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7</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5.25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1046</v>
      </c>
      <c r="N322" s="66" t="s">
        <v>1050</v>
      </c>
      <c r="O322" s="66" t="s">
        <v>1053</v>
      </c>
      <c r="P322" s="66" t="s">
        <v>1056</v>
      </c>
      <c r="Q322" s="66" t="s">
        <v>1058</v>
      </c>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137" t="s">
        <v>1051</v>
      </c>
      <c r="O323" s="137" t="s">
        <v>1054</v>
      </c>
      <c r="P323" s="137" t="s">
        <v>1054</v>
      </c>
      <c r="Q323" s="137" t="s">
        <v>1044</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4</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0.75</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1043</v>
      </c>
      <c r="M342" s="66" t="s">
        <v>1046</v>
      </c>
      <c r="N342" s="66" t="s">
        <v>1050</v>
      </c>
      <c r="O342" s="66" t="s">
        <v>1053</v>
      </c>
      <c r="P342" s="66" t="s">
        <v>1056</v>
      </c>
      <c r="Q342" s="66" t="s">
        <v>1058</v>
      </c>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137" t="s">
        <v>1051</v>
      </c>
      <c r="O343" s="137" t="s">
        <v>1054</v>
      </c>
      <c r="P343" s="137" t="s">
        <v>1054</v>
      </c>
      <c r="Q343" s="137" t="s">
        <v>1044</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1046</v>
      </c>
      <c r="N367" s="66" t="s">
        <v>1050</v>
      </c>
      <c r="O367" s="66" t="s">
        <v>1053</v>
      </c>
      <c r="P367" s="66" t="s">
        <v>1056</v>
      </c>
      <c r="Q367" s="66" t="s">
        <v>1058</v>
      </c>
    </row>
    <row r="368" spans="1:22" s="118" customFormat="1" ht="20.25" customHeight="1">
      <c r="A368" s="243"/>
      <c r="B368" s="1"/>
      <c r="C368" s="3"/>
      <c r="D368" s="3"/>
      <c r="E368" s="3"/>
      <c r="F368" s="3"/>
      <c r="G368" s="3"/>
      <c r="H368" s="287"/>
      <c r="I368" s="67" t="s">
        <v>36</v>
      </c>
      <c r="J368" s="170"/>
      <c r="K368" s="79"/>
      <c r="L368" s="137" t="s">
        <v>1044</v>
      </c>
      <c r="M368" s="137" t="s">
        <v>1044</v>
      </c>
      <c r="N368" s="137" t="s">
        <v>1051</v>
      </c>
      <c r="O368" s="137" t="s">
        <v>1054</v>
      </c>
      <c r="P368" s="137" t="s">
        <v>1054</v>
      </c>
      <c r="Q368" s="137" t="s">
        <v>1044</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1043</v>
      </c>
      <c r="M390" s="66" t="s">
        <v>1046</v>
      </c>
      <c r="N390" s="66" t="s">
        <v>1050</v>
      </c>
      <c r="O390" s="66" t="s">
        <v>1053</v>
      </c>
      <c r="P390" s="66" t="s">
        <v>1056</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70" t="s">
        <v>1051</v>
      </c>
      <c r="O391" s="70" t="s">
        <v>1054</v>
      </c>
      <c r="P391" s="70" t="s">
        <v>1054</v>
      </c>
      <c r="Q391" s="70" t="s">
        <v>1044</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3376</v>
      </c>
      <c r="K392" s="81" t="str">
        <f t="shared" ref="K392:K397" si="12">IF(OR(COUNTIF(L392:Q392,"未確認")&gt;0,COUNTIF(L392:Q392,"~*")&gt;0),"※","")</f>
        <v/>
      </c>
      <c r="L392" s="147">
        <v>1130</v>
      </c>
      <c r="M392" s="147">
        <v>1132</v>
      </c>
      <c r="N392" s="147">
        <v>117</v>
      </c>
      <c r="O392" s="147">
        <v>301</v>
      </c>
      <c r="P392" s="147">
        <v>627</v>
      </c>
      <c r="Q392" s="147">
        <v>69</v>
      </c>
    </row>
    <row r="393" spans="1:22" s="83" customFormat="1" ht="34.5" customHeight="1">
      <c r="A393" s="249" t="s">
        <v>773</v>
      </c>
      <c r="B393" s="84"/>
      <c r="C393" s="369"/>
      <c r="D393" s="379"/>
      <c r="E393" s="319" t="s">
        <v>224</v>
      </c>
      <c r="F393" s="320"/>
      <c r="G393" s="320"/>
      <c r="H393" s="321"/>
      <c r="I393" s="342"/>
      <c r="J393" s="140">
        <f t="shared" si="11"/>
        <v>1832</v>
      </c>
      <c r="K393" s="81" t="str">
        <f t="shared" si="12"/>
        <v/>
      </c>
      <c r="L393" s="147">
        <v>629</v>
      </c>
      <c r="M393" s="147">
        <v>282</v>
      </c>
      <c r="N393" s="147">
        <v>113</v>
      </c>
      <c r="O393" s="147">
        <v>301</v>
      </c>
      <c r="P393" s="147">
        <v>438</v>
      </c>
      <c r="Q393" s="147">
        <v>69</v>
      </c>
    </row>
    <row r="394" spans="1:22" s="83" customFormat="1" ht="34.5" customHeight="1">
      <c r="A394" s="250" t="s">
        <v>774</v>
      </c>
      <c r="B394" s="84"/>
      <c r="C394" s="369"/>
      <c r="D394" s="380"/>
      <c r="E394" s="319" t="s">
        <v>225</v>
      </c>
      <c r="F394" s="320"/>
      <c r="G394" s="320"/>
      <c r="H394" s="321"/>
      <c r="I394" s="342"/>
      <c r="J394" s="140">
        <f t="shared" si="11"/>
        <v>27</v>
      </c>
      <c r="K394" s="81" t="str">
        <f t="shared" si="12"/>
        <v/>
      </c>
      <c r="L394" s="147">
        <v>2</v>
      </c>
      <c r="M394" s="147">
        <v>19</v>
      </c>
      <c r="N394" s="147">
        <v>2</v>
      </c>
      <c r="O394" s="147">
        <v>0</v>
      </c>
      <c r="P394" s="147">
        <v>4</v>
      </c>
      <c r="Q394" s="147">
        <v>0</v>
      </c>
    </row>
    <row r="395" spans="1:22" s="83" customFormat="1" ht="34.5" customHeight="1">
      <c r="A395" s="250" t="s">
        <v>775</v>
      </c>
      <c r="B395" s="84"/>
      <c r="C395" s="369"/>
      <c r="D395" s="381"/>
      <c r="E395" s="319" t="s">
        <v>226</v>
      </c>
      <c r="F395" s="320"/>
      <c r="G395" s="320"/>
      <c r="H395" s="321"/>
      <c r="I395" s="342"/>
      <c r="J395" s="140">
        <f t="shared" si="11"/>
        <v>1517</v>
      </c>
      <c r="K395" s="81" t="str">
        <f t="shared" si="12"/>
        <v/>
      </c>
      <c r="L395" s="147">
        <v>499</v>
      </c>
      <c r="M395" s="147">
        <v>831</v>
      </c>
      <c r="N395" s="147">
        <v>2</v>
      </c>
      <c r="O395" s="147">
        <v>0</v>
      </c>
      <c r="P395" s="147">
        <v>185</v>
      </c>
      <c r="Q395" s="147">
        <v>0</v>
      </c>
    </row>
    <row r="396" spans="1:22" s="83" customFormat="1" ht="34.5" customHeight="1">
      <c r="A396" s="250" t="s">
        <v>776</v>
      </c>
      <c r="B396" s="1"/>
      <c r="C396" s="369"/>
      <c r="D396" s="319" t="s">
        <v>227</v>
      </c>
      <c r="E396" s="320"/>
      <c r="F396" s="320"/>
      <c r="G396" s="320"/>
      <c r="H396" s="321"/>
      <c r="I396" s="342"/>
      <c r="J396" s="140">
        <f t="shared" si="11"/>
        <v>61682</v>
      </c>
      <c r="K396" s="81" t="str">
        <f t="shared" si="12"/>
        <v/>
      </c>
      <c r="L396" s="147">
        <v>12933</v>
      </c>
      <c r="M396" s="147">
        <v>15851</v>
      </c>
      <c r="N396" s="147">
        <v>6857</v>
      </c>
      <c r="O396" s="147">
        <v>11514</v>
      </c>
      <c r="P396" s="147">
        <v>14389</v>
      </c>
      <c r="Q396" s="147">
        <v>138</v>
      </c>
    </row>
    <row r="397" spans="1:22" s="83" customFormat="1" ht="34.5" customHeight="1">
      <c r="A397" s="250" t="s">
        <v>777</v>
      </c>
      <c r="B397" s="119"/>
      <c r="C397" s="369"/>
      <c r="D397" s="319" t="s">
        <v>228</v>
      </c>
      <c r="E397" s="320"/>
      <c r="F397" s="320"/>
      <c r="G397" s="320"/>
      <c r="H397" s="321"/>
      <c r="I397" s="343"/>
      <c r="J397" s="140">
        <f t="shared" si="11"/>
        <v>3394</v>
      </c>
      <c r="K397" s="81" t="str">
        <f t="shared" si="12"/>
        <v/>
      </c>
      <c r="L397" s="147">
        <v>1133</v>
      </c>
      <c r="M397" s="147">
        <v>1142</v>
      </c>
      <c r="N397" s="147">
        <v>121</v>
      </c>
      <c r="O397" s="147">
        <v>299</v>
      </c>
      <c r="P397" s="147">
        <v>630</v>
      </c>
      <c r="Q397" s="147">
        <v>69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1043</v>
      </c>
      <c r="M403" s="66" t="s">
        <v>1046</v>
      </c>
      <c r="N403" s="66" t="s">
        <v>1050</v>
      </c>
      <c r="O403" s="66" t="s">
        <v>1053</v>
      </c>
      <c r="P403" s="66" t="s">
        <v>1056</v>
      </c>
      <c r="Q403" s="66" t="s">
        <v>1058</v>
      </c>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70" t="s">
        <v>1051</v>
      </c>
      <c r="O404" s="70" t="s">
        <v>1054</v>
      </c>
      <c r="P404" s="70" t="s">
        <v>1054</v>
      </c>
      <c r="Q404" s="70" t="s">
        <v>1044</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3376</v>
      </c>
      <c r="K405" s="81" t="str">
        <f t="shared" ref="K405:K422" si="14">IF(OR(COUNTIF(L405:Q405,"未確認")&gt;0,COUNTIF(L405:Q405,"~*")&gt;0),"※","")</f>
        <v/>
      </c>
      <c r="L405" s="147">
        <v>1130</v>
      </c>
      <c r="M405" s="147">
        <v>1132</v>
      </c>
      <c r="N405" s="147">
        <v>117</v>
      </c>
      <c r="O405" s="147">
        <v>301</v>
      </c>
      <c r="P405" s="147">
        <v>627</v>
      </c>
      <c r="Q405" s="147">
        <v>69</v>
      </c>
    </row>
    <row r="406" spans="1:22" s="83" customFormat="1" ht="34.5" customHeight="1">
      <c r="A406" s="251" t="s">
        <v>779</v>
      </c>
      <c r="B406" s="119"/>
      <c r="C406" s="368"/>
      <c r="D406" s="374" t="s">
        <v>233</v>
      </c>
      <c r="E406" s="376" t="s">
        <v>234</v>
      </c>
      <c r="F406" s="377"/>
      <c r="G406" s="377"/>
      <c r="H406" s="378"/>
      <c r="I406" s="360"/>
      <c r="J406" s="140">
        <f t="shared" si="13"/>
        <v>839</v>
      </c>
      <c r="K406" s="81" t="str">
        <f t="shared" si="14"/>
        <v/>
      </c>
      <c r="L406" s="147">
        <v>35</v>
      </c>
      <c r="M406" s="147">
        <v>7</v>
      </c>
      <c r="N406" s="147">
        <v>112</v>
      </c>
      <c r="O406" s="147">
        <v>301</v>
      </c>
      <c r="P406" s="147">
        <v>384</v>
      </c>
      <c r="Q406" s="147">
        <v>0</v>
      </c>
    </row>
    <row r="407" spans="1:22" s="83" customFormat="1" ht="34.5" customHeight="1">
      <c r="A407" s="251" t="s">
        <v>780</v>
      </c>
      <c r="B407" s="119"/>
      <c r="C407" s="368"/>
      <c r="D407" s="368"/>
      <c r="E407" s="319" t="s">
        <v>235</v>
      </c>
      <c r="F407" s="320"/>
      <c r="G407" s="320"/>
      <c r="H407" s="321"/>
      <c r="I407" s="360"/>
      <c r="J407" s="140">
        <f t="shared" si="13"/>
        <v>2156</v>
      </c>
      <c r="K407" s="81" t="str">
        <f t="shared" si="14"/>
        <v/>
      </c>
      <c r="L407" s="147">
        <v>1012</v>
      </c>
      <c r="M407" s="147">
        <v>955</v>
      </c>
      <c r="N407" s="147">
        <v>3</v>
      </c>
      <c r="O407" s="147">
        <v>0</v>
      </c>
      <c r="P407" s="147">
        <v>117</v>
      </c>
      <c r="Q407" s="147">
        <v>69</v>
      </c>
    </row>
    <row r="408" spans="1:22" s="83" customFormat="1" ht="34.5" customHeight="1">
      <c r="A408" s="251" t="s">
        <v>781</v>
      </c>
      <c r="B408" s="119"/>
      <c r="C408" s="368"/>
      <c r="D408" s="368"/>
      <c r="E408" s="319" t="s">
        <v>236</v>
      </c>
      <c r="F408" s="320"/>
      <c r="G408" s="320"/>
      <c r="H408" s="321"/>
      <c r="I408" s="360"/>
      <c r="J408" s="140">
        <f t="shared" si="13"/>
        <v>149</v>
      </c>
      <c r="K408" s="81" t="str">
        <f t="shared" si="14"/>
        <v/>
      </c>
      <c r="L408" s="147">
        <v>48</v>
      </c>
      <c r="M408" s="147">
        <v>69</v>
      </c>
      <c r="N408" s="147">
        <v>0</v>
      </c>
      <c r="O408" s="147">
        <v>0</v>
      </c>
      <c r="P408" s="147">
        <v>32</v>
      </c>
      <c r="Q408" s="147">
        <v>0</v>
      </c>
    </row>
    <row r="409" spans="1:22" s="83" customFormat="1" ht="34.5" customHeight="1">
      <c r="A409" s="251" t="s">
        <v>782</v>
      </c>
      <c r="B409" s="119"/>
      <c r="C409" s="368"/>
      <c r="D409" s="368"/>
      <c r="E409" s="316" t="s">
        <v>986</v>
      </c>
      <c r="F409" s="317"/>
      <c r="G409" s="317"/>
      <c r="H409" s="318"/>
      <c r="I409" s="360"/>
      <c r="J409" s="140">
        <f t="shared" si="13"/>
        <v>232</v>
      </c>
      <c r="K409" s="81" t="str">
        <f t="shared" si="14"/>
        <v/>
      </c>
      <c r="L409" s="147">
        <v>35</v>
      </c>
      <c r="M409" s="147">
        <v>101</v>
      </c>
      <c r="N409" s="147">
        <v>2</v>
      </c>
      <c r="O409" s="147">
        <v>0</v>
      </c>
      <c r="P409" s="147">
        <v>94</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3394</v>
      </c>
      <c r="K413" s="81" t="str">
        <f t="shared" si="14"/>
        <v/>
      </c>
      <c r="L413" s="147">
        <v>1133</v>
      </c>
      <c r="M413" s="147">
        <v>1142</v>
      </c>
      <c r="N413" s="147">
        <v>121</v>
      </c>
      <c r="O413" s="147">
        <v>299</v>
      </c>
      <c r="P413" s="147">
        <v>630</v>
      </c>
      <c r="Q413" s="147">
        <v>69</v>
      </c>
    </row>
    <row r="414" spans="1:22" s="83" customFormat="1" ht="34.5" customHeight="1">
      <c r="A414" s="251" t="s">
        <v>787</v>
      </c>
      <c r="B414" s="119"/>
      <c r="C414" s="368"/>
      <c r="D414" s="374" t="s">
        <v>240</v>
      </c>
      <c r="E414" s="376" t="s">
        <v>241</v>
      </c>
      <c r="F414" s="377"/>
      <c r="G414" s="377"/>
      <c r="H414" s="378"/>
      <c r="I414" s="360"/>
      <c r="J414" s="140">
        <f t="shared" si="13"/>
        <v>850</v>
      </c>
      <c r="K414" s="81" t="str">
        <f t="shared" si="14"/>
        <v/>
      </c>
      <c r="L414" s="147">
        <v>126</v>
      </c>
      <c r="M414" s="147">
        <v>645</v>
      </c>
      <c r="N414" s="147">
        <v>1</v>
      </c>
      <c r="O414" s="147">
        <v>12</v>
      </c>
      <c r="P414" s="147">
        <v>66</v>
      </c>
      <c r="Q414" s="147">
        <v>0</v>
      </c>
    </row>
    <row r="415" spans="1:22" s="83" customFormat="1" ht="34.5" customHeight="1">
      <c r="A415" s="251" t="s">
        <v>788</v>
      </c>
      <c r="B415" s="119"/>
      <c r="C415" s="368"/>
      <c r="D415" s="368"/>
      <c r="E415" s="319" t="s">
        <v>242</v>
      </c>
      <c r="F415" s="320"/>
      <c r="G415" s="320"/>
      <c r="H415" s="321"/>
      <c r="I415" s="360"/>
      <c r="J415" s="140">
        <f t="shared" si="13"/>
        <v>1962</v>
      </c>
      <c r="K415" s="81" t="str">
        <f t="shared" si="14"/>
        <v/>
      </c>
      <c r="L415" s="147">
        <v>926</v>
      </c>
      <c r="M415" s="147">
        <v>376</v>
      </c>
      <c r="N415" s="147">
        <v>10</v>
      </c>
      <c r="O415" s="147">
        <v>231</v>
      </c>
      <c r="P415" s="147">
        <v>350</v>
      </c>
      <c r="Q415" s="147">
        <v>69</v>
      </c>
    </row>
    <row r="416" spans="1:22" s="83" customFormat="1" ht="34.5" customHeight="1">
      <c r="A416" s="251" t="s">
        <v>789</v>
      </c>
      <c r="B416" s="119"/>
      <c r="C416" s="368"/>
      <c r="D416" s="368"/>
      <c r="E416" s="319" t="s">
        <v>243</v>
      </c>
      <c r="F416" s="320"/>
      <c r="G416" s="320"/>
      <c r="H416" s="321"/>
      <c r="I416" s="360"/>
      <c r="J416" s="140">
        <f t="shared" si="13"/>
        <v>88</v>
      </c>
      <c r="K416" s="81" t="str">
        <f t="shared" si="14"/>
        <v/>
      </c>
      <c r="L416" s="147">
        <v>25</v>
      </c>
      <c r="M416" s="147">
        <v>46</v>
      </c>
      <c r="N416" s="147">
        <v>0</v>
      </c>
      <c r="O416" s="147">
        <v>4</v>
      </c>
      <c r="P416" s="147">
        <v>13</v>
      </c>
      <c r="Q416" s="147">
        <v>0</v>
      </c>
    </row>
    <row r="417" spans="1:22" s="83" customFormat="1" ht="34.5" customHeight="1">
      <c r="A417" s="251" t="s">
        <v>790</v>
      </c>
      <c r="B417" s="119"/>
      <c r="C417" s="368"/>
      <c r="D417" s="368"/>
      <c r="E417" s="319" t="s">
        <v>244</v>
      </c>
      <c r="F417" s="320"/>
      <c r="G417" s="320"/>
      <c r="H417" s="321"/>
      <c r="I417" s="360"/>
      <c r="J417" s="140">
        <f t="shared" si="13"/>
        <v>89</v>
      </c>
      <c r="K417" s="81" t="str">
        <f t="shared" si="14"/>
        <v/>
      </c>
      <c r="L417" s="147">
        <v>5</v>
      </c>
      <c r="M417" s="147">
        <v>9</v>
      </c>
      <c r="N417" s="147">
        <v>3</v>
      </c>
      <c r="O417" s="147">
        <v>29</v>
      </c>
      <c r="P417" s="147">
        <v>43</v>
      </c>
      <c r="Q417" s="147">
        <v>0</v>
      </c>
    </row>
    <row r="418" spans="1:22" s="83" customFormat="1" ht="34.5" customHeight="1">
      <c r="A418" s="251" t="s">
        <v>791</v>
      </c>
      <c r="B418" s="119"/>
      <c r="C418" s="368"/>
      <c r="D418" s="368"/>
      <c r="E418" s="319" t="s">
        <v>245</v>
      </c>
      <c r="F418" s="320"/>
      <c r="G418" s="320"/>
      <c r="H418" s="321"/>
      <c r="I418" s="360"/>
      <c r="J418" s="140">
        <f t="shared" si="13"/>
        <v>90</v>
      </c>
      <c r="K418" s="81" t="str">
        <f t="shared" si="14"/>
        <v/>
      </c>
      <c r="L418" s="147">
        <v>10</v>
      </c>
      <c r="M418" s="147">
        <v>15</v>
      </c>
      <c r="N418" s="147">
        <v>6</v>
      </c>
      <c r="O418" s="147">
        <v>5</v>
      </c>
      <c r="P418" s="147">
        <v>54</v>
      </c>
      <c r="Q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93</v>
      </c>
      <c r="K420" s="81" t="str">
        <f t="shared" si="14"/>
        <v/>
      </c>
      <c r="L420" s="147">
        <v>9</v>
      </c>
      <c r="M420" s="147">
        <v>17</v>
      </c>
      <c r="N420" s="147">
        <v>4</v>
      </c>
      <c r="O420" s="147">
        <v>17</v>
      </c>
      <c r="P420" s="147">
        <v>46</v>
      </c>
      <c r="Q420" s="147">
        <v>0</v>
      </c>
    </row>
    <row r="421" spans="1:22" s="83" customFormat="1" ht="34.5" customHeight="1">
      <c r="A421" s="251" t="s">
        <v>794</v>
      </c>
      <c r="B421" s="119"/>
      <c r="C421" s="368"/>
      <c r="D421" s="368"/>
      <c r="E421" s="319" t="s">
        <v>247</v>
      </c>
      <c r="F421" s="320"/>
      <c r="G421" s="320"/>
      <c r="H421" s="321"/>
      <c r="I421" s="360"/>
      <c r="J421" s="140">
        <f t="shared" si="13"/>
        <v>222</v>
      </c>
      <c r="K421" s="81" t="str">
        <f t="shared" si="14"/>
        <v/>
      </c>
      <c r="L421" s="147">
        <v>32</v>
      </c>
      <c r="M421" s="147">
        <v>34</v>
      </c>
      <c r="N421" s="147">
        <v>97</v>
      </c>
      <c r="O421" s="147">
        <v>1</v>
      </c>
      <c r="P421" s="147">
        <v>58</v>
      </c>
      <c r="Q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1043</v>
      </c>
      <c r="M428" s="66" t="s">
        <v>1046</v>
      </c>
      <c r="N428" s="66" t="s">
        <v>1050</v>
      </c>
      <c r="O428" s="66" t="s">
        <v>1053</v>
      </c>
      <c r="P428" s="66" t="s">
        <v>1056</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70" t="s">
        <v>1051</v>
      </c>
      <c r="O429" s="70" t="s">
        <v>1054</v>
      </c>
      <c r="P429" s="70" t="s">
        <v>1054</v>
      </c>
      <c r="Q429" s="70" t="s">
        <v>1044</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2544</v>
      </c>
      <c r="K430" s="193" t="str">
        <f>IF(OR(COUNTIF(L430:Q430,"未確認")&gt;0,COUNTIF(L430:Q430,"~*")&gt;0),"※","")</f>
        <v/>
      </c>
      <c r="L430" s="147">
        <v>1007</v>
      </c>
      <c r="M430" s="147">
        <v>497</v>
      </c>
      <c r="N430" s="147">
        <v>120</v>
      </c>
      <c r="O430" s="147">
        <v>287</v>
      </c>
      <c r="P430" s="147">
        <v>564</v>
      </c>
      <c r="Q430" s="147">
        <v>69</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69</v>
      </c>
      <c r="K431" s="193" t="str">
        <f>IF(OR(COUNTIF(L431:Q431,"未確認")&gt;0,COUNTIF(L431:Q431,"~*")&gt;0),"※","")</f>
        <v/>
      </c>
      <c r="L431" s="147">
        <v>4</v>
      </c>
      <c r="M431" s="147">
        <v>12</v>
      </c>
      <c r="N431" s="147">
        <v>4</v>
      </c>
      <c r="O431" s="147">
        <v>2</v>
      </c>
      <c r="P431" s="147">
        <v>47</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232</v>
      </c>
      <c r="K432" s="193" t="str">
        <f>IF(OR(COUNTIF(L432:Q432,"未確認")&gt;0,COUNTIF(L432:Q432,"~*")&gt;0),"※","")</f>
        <v/>
      </c>
      <c r="L432" s="147">
        <v>56</v>
      </c>
      <c r="M432" s="147">
        <v>36</v>
      </c>
      <c r="N432" s="147">
        <v>6</v>
      </c>
      <c r="O432" s="147">
        <v>23</v>
      </c>
      <c r="P432" s="147">
        <v>111</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2243</v>
      </c>
      <c r="K433" s="193" t="str">
        <f>IF(OR(COUNTIF(L433:Q433,"未確認")&gt;0,COUNTIF(L433:Q433,"~*")&gt;0),"※","")</f>
        <v/>
      </c>
      <c r="L433" s="147">
        <v>947</v>
      </c>
      <c r="M433" s="147">
        <v>449</v>
      </c>
      <c r="N433" s="147">
        <v>110</v>
      </c>
      <c r="O433" s="147">
        <v>262</v>
      </c>
      <c r="P433" s="147">
        <v>406</v>
      </c>
      <c r="Q433" s="147">
        <v>69</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1043</v>
      </c>
      <c r="M441" s="66" t="s">
        <v>1046</v>
      </c>
      <c r="N441" s="66" t="s">
        <v>1050</v>
      </c>
      <c r="O441" s="66" t="s">
        <v>1053</v>
      </c>
      <c r="P441" s="66" t="s">
        <v>1056</v>
      </c>
      <c r="Q441" s="66" t="s">
        <v>1058</v>
      </c>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70" t="s">
        <v>1051</v>
      </c>
      <c r="O442" s="70" t="s">
        <v>1054</v>
      </c>
      <c r="P442" s="70" t="s">
        <v>1054</v>
      </c>
      <c r="Q442" s="70" t="s">
        <v>1044</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1043</v>
      </c>
      <c r="M466" s="66" t="s">
        <v>1046</v>
      </c>
      <c r="N466" s="66" t="s">
        <v>1050</v>
      </c>
      <c r="O466" s="66" t="s">
        <v>1053</v>
      </c>
      <c r="P466" s="66" t="s">
        <v>1056</v>
      </c>
      <c r="Q466" s="66" t="s">
        <v>1058</v>
      </c>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70" t="s">
        <v>1051</v>
      </c>
      <c r="O467" s="70" t="s">
        <v>1054</v>
      </c>
      <c r="P467" s="70" t="s">
        <v>1054</v>
      </c>
      <c r="Q467" s="70" t="s">
        <v>1044</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65</v>
      </c>
      <c r="K468" s="201" t="str">
        <f t="shared" ref="K468:K475" si="16">IF(OR(COUNTIF(L468:Q468,"未確認")&gt;0,COUNTIF(L468:Q468,"*")&gt;0),"※","")</f>
        <v>※</v>
      </c>
      <c r="L468" s="117">
        <v>37</v>
      </c>
      <c r="M468" s="117">
        <v>28</v>
      </c>
      <c r="N468" s="117" t="s">
        <v>541</v>
      </c>
      <c r="O468" s="117">
        <v>0</v>
      </c>
      <c r="P468" s="117" t="s">
        <v>541</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t="s">
        <v>541</v>
      </c>
      <c r="M469" s="117" t="s">
        <v>541</v>
      </c>
      <c r="N469" s="117">
        <v>0</v>
      </c>
      <c r="O469" s="117">
        <v>0</v>
      </c>
      <c r="P469" s="117" t="s">
        <v>541</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27</v>
      </c>
      <c r="K470" s="201" t="str">
        <f t="shared" si="16"/>
        <v/>
      </c>
      <c r="L470" s="117">
        <v>0</v>
      </c>
      <c r="M470" s="117">
        <v>27</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35</v>
      </c>
      <c r="K477" s="201" t="str">
        <f t="shared" ref="K477:K496" si="18">IF(OR(COUNTIF(L477:Q477,"未確認")&gt;0,COUNTIF(L477:Q477,"*")&gt;0),"※","")</f>
        <v>※</v>
      </c>
      <c r="L477" s="117">
        <v>35</v>
      </c>
      <c r="M477" s="117" t="s">
        <v>541</v>
      </c>
      <c r="N477" s="117" t="s">
        <v>541</v>
      </c>
      <c r="O477" s="117">
        <v>0</v>
      </c>
      <c r="P477" s="117">
        <v>0</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t="s">
        <v>541</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11</v>
      </c>
      <c r="K481" s="201" t="str">
        <f t="shared" si="18"/>
        <v>※</v>
      </c>
      <c r="L481" s="117">
        <v>11</v>
      </c>
      <c r="M481" s="117" t="s">
        <v>541</v>
      </c>
      <c r="N481" s="117">
        <v>0</v>
      </c>
      <c r="O481" s="117">
        <v>0</v>
      </c>
      <c r="P481" s="117">
        <v>0</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t="s">
        <v>541</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11</v>
      </c>
      <c r="K490" s="201" t="str">
        <f t="shared" si="18"/>
        <v/>
      </c>
      <c r="L490" s="117">
        <v>11</v>
      </c>
      <c r="M490" s="117">
        <v>0</v>
      </c>
      <c r="N490" s="117">
        <v>0</v>
      </c>
      <c r="O490" s="117">
        <v>0</v>
      </c>
      <c r="P490" s="117">
        <v>0</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1046</v>
      </c>
      <c r="N502" s="66" t="s">
        <v>1050</v>
      </c>
      <c r="O502" s="66" t="s">
        <v>1053</v>
      </c>
      <c r="P502" s="66" t="s">
        <v>1056</v>
      </c>
      <c r="Q502" s="66" t="s">
        <v>1058</v>
      </c>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1044</v>
      </c>
      <c r="N503" s="70" t="s">
        <v>1051</v>
      </c>
      <c r="O503" s="70" t="s">
        <v>1054</v>
      </c>
      <c r="P503" s="70" t="s">
        <v>1054</v>
      </c>
      <c r="Q503" s="70" t="s">
        <v>1044</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v>0</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15</v>
      </c>
      <c r="K505" s="201" t="str">
        <f t="shared" si="21"/>
        <v>※</v>
      </c>
      <c r="L505" s="117">
        <v>15</v>
      </c>
      <c r="M505" s="117" t="s">
        <v>541</v>
      </c>
      <c r="N505" s="117">
        <v>0</v>
      </c>
      <c r="O505" s="117">
        <v>0</v>
      </c>
      <c r="P505" s="117">
        <v>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f t="shared" si="20"/>
        <v>12</v>
      </c>
      <c r="K508" s="201" t="str">
        <f t="shared" si="21"/>
        <v>※</v>
      </c>
      <c r="L508" s="117">
        <v>12</v>
      </c>
      <c r="M508" s="117" t="s">
        <v>541</v>
      </c>
      <c r="N508" s="117">
        <v>0</v>
      </c>
      <c r="O508" s="117">
        <v>0</v>
      </c>
      <c r="P508" s="117">
        <v>0</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1046</v>
      </c>
      <c r="N514" s="66" t="s">
        <v>1050</v>
      </c>
      <c r="O514" s="66" t="s">
        <v>1053</v>
      </c>
      <c r="P514" s="66" t="s">
        <v>1056</v>
      </c>
      <c r="Q514" s="66" t="s">
        <v>1058</v>
      </c>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1044</v>
      </c>
      <c r="N515" s="70" t="s">
        <v>1051</v>
      </c>
      <c r="O515" s="70" t="s">
        <v>1054</v>
      </c>
      <c r="P515" s="70" t="s">
        <v>1054</v>
      </c>
      <c r="Q515" s="70" t="s">
        <v>1044</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1046</v>
      </c>
      <c r="N520" s="66" t="s">
        <v>1050</v>
      </c>
      <c r="O520" s="66" t="s">
        <v>1053</v>
      </c>
      <c r="P520" s="66" t="s">
        <v>1056</v>
      </c>
      <c r="Q520" s="66" t="s">
        <v>1058</v>
      </c>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1044</v>
      </c>
      <c r="N521" s="70" t="s">
        <v>1051</v>
      </c>
      <c r="O521" s="70" t="s">
        <v>1054</v>
      </c>
      <c r="P521" s="70" t="s">
        <v>1054</v>
      </c>
      <c r="Q521" s="70" t="s">
        <v>1044</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1046</v>
      </c>
      <c r="N525" s="66" t="s">
        <v>1050</v>
      </c>
      <c r="O525" s="66" t="s">
        <v>1053</v>
      </c>
      <c r="P525" s="66" t="s">
        <v>1056</v>
      </c>
      <c r="Q525" s="66" t="s">
        <v>1058</v>
      </c>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1044</v>
      </c>
      <c r="N526" s="70" t="s">
        <v>1051</v>
      </c>
      <c r="O526" s="70" t="s">
        <v>1054</v>
      </c>
      <c r="P526" s="70" t="s">
        <v>1054</v>
      </c>
      <c r="Q526" s="70" t="s">
        <v>1044</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1046</v>
      </c>
      <c r="N530" s="66" t="s">
        <v>1050</v>
      </c>
      <c r="O530" s="66" t="s">
        <v>1053</v>
      </c>
      <c r="P530" s="66" t="s">
        <v>1056</v>
      </c>
      <c r="Q530" s="66" t="s">
        <v>1058</v>
      </c>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1044</v>
      </c>
      <c r="N531" s="70" t="s">
        <v>1051</v>
      </c>
      <c r="O531" s="70" t="s">
        <v>1054</v>
      </c>
      <c r="P531" s="70" t="s">
        <v>1054</v>
      </c>
      <c r="Q531" s="70" t="s">
        <v>1044</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139</v>
      </c>
      <c r="K535" s="201" t="str">
        <f t="shared" si="23"/>
        <v/>
      </c>
      <c r="L535" s="117">
        <v>13</v>
      </c>
      <c r="M535" s="117">
        <v>47</v>
      </c>
      <c r="N535" s="117">
        <v>23</v>
      </c>
      <c r="O535" s="117">
        <v>17</v>
      </c>
      <c r="P535" s="117">
        <v>39</v>
      </c>
      <c r="Q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1046</v>
      </c>
      <c r="N543" s="66" t="s">
        <v>1050</v>
      </c>
      <c r="O543" s="66" t="s">
        <v>1053</v>
      </c>
      <c r="P543" s="66" t="s">
        <v>1056</v>
      </c>
      <c r="Q543" s="66" t="s">
        <v>1058</v>
      </c>
    </row>
    <row r="544" spans="1:22" s="1" customFormat="1" ht="20.25" customHeight="1">
      <c r="A544" s="243"/>
      <c r="C544" s="62"/>
      <c r="D544" s="3"/>
      <c r="E544" s="3"/>
      <c r="F544" s="3"/>
      <c r="G544" s="3"/>
      <c r="H544" s="287"/>
      <c r="I544" s="67" t="s">
        <v>36</v>
      </c>
      <c r="J544" s="68"/>
      <c r="K544" s="186"/>
      <c r="L544" s="70" t="s">
        <v>1044</v>
      </c>
      <c r="M544" s="70" t="s">
        <v>1044</v>
      </c>
      <c r="N544" s="70" t="s">
        <v>1051</v>
      </c>
      <c r="O544" s="70" t="s">
        <v>1054</v>
      </c>
      <c r="P544" s="70" t="s">
        <v>1054</v>
      </c>
      <c r="Q544" s="70" t="s">
        <v>1044</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1049</v>
      </c>
      <c r="O558" s="211" t="s">
        <v>1049</v>
      </c>
      <c r="P558" s="211" t="s">
        <v>1049</v>
      </c>
      <c r="Q558" s="211" t="s">
        <v>1049</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v>72.599999999999994</v>
      </c>
      <c r="M560" s="211">
        <v>41.1</v>
      </c>
      <c r="N560" s="211" t="s">
        <v>533</v>
      </c>
      <c r="O560" s="211" t="s">
        <v>533</v>
      </c>
      <c r="P560" s="211" t="s">
        <v>533</v>
      </c>
      <c r="Q560" s="211" t="s">
        <v>533</v>
      </c>
    </row>
    <row r="561" spans="1:17" s="91" customFormat="1" ht="34.5" customHeight="1">
      <c r="A561" s="251" t="s">
        <v>871</v>
      </c>
      <c r="B561" s="119"/>
      <c r="C561" s="209"/>
      <c r="D561" s="330" t="s">
        <v>377</v>
      </c>
      <c r="E561" s="341"/>
      <c r="F561" s="341"/>
      <c r="G561" s="341"/>
      <c r="H561" s="331"/>
      <c r="I561" s="342"/>
      <c r="J561" s="207"/>
      <c r="K561" s="210"/>
      <c r="L561" s="211">
        <v>38.9</v>
      </c>
      <c r="M561" s="211">
        <v>21.5</v>
      </c>
      <c r="N561" s="211" t="s">
        <v>533</v>
      </c>
      <c r="O561" s="211" t="s">
        <v>533</v>
      </c>
      <c r="P561" s="211" t="s">
        <v>533</v>
      </c>
      <c r="Q561" s="211" t="s">
        <v>533</v>
      </c>
    </row>
    <row r="562" spans="1:17" s="91" customFormat="1" ht="34.5" customHeight="1">
      <c r="A562" s="251" t="s">
        <v>872</v>
      </c>
      <c r="B562" s="119"/>
      <c r="C562" s="209"/>
      <c r="D562" s="330" t="s">
        <v>989</v>
      </c>
      <c r="E562" s="341"/>
      <c r="F562" s="341"/>
      <c r="G562" s="341"/>
      <c r="H562" s="331"/>
      <c r="I562" s="342"/>
      <c r="J562" s="207"/>
      <c r="K562" s="210"/>
      <c r="L562" s="211">
        <v>25.6</v>
      </c>
      <c r="M562" s="211">
        <v>20.2</v>
      </c>
      <c r="N562" s="211" t="s">
        <v>533</v>
      </c>
      <c r="O562" s="211" t="s">
        <v>533</v>
      </c>
      <c r="P562" s="211" t="s">
        <v>533</v>
      </c>
      <c r="Q562" s="211" t="s">
        <v>533</v>
      </c>
    </row>
    <row r="563" spans="1:17" s="91" customFormat="1" ht="34.5" customHeight="1">
      <c r="A563" s="251" t="s">
        <v>873</v>
      </c>
      <c r="B563" s="119"/>
      <c r="C563" s="209"/>
      <c r="D563" s="330" t="s">
        <v>379</v>
      </c>
      <c r="E563" s="341"/>
      <c r="F563" s="341"/>
      <c r="G563" s="341"/>
      <c r="H563" s="331"/>
      <c r="I563" s="342"/>
      <c r="J563" s="207"/>
      <c r="K563" s="210"/>
      <c r="L563" s="211">
        <v>18.600000000000001</v>
      </c>
      <c r="M563" s="211">
        <v>5.6</v>
      </c>
      <c r="N563" s="211" t="s">
        <v>533</v>
      </c>
      <c r="O563" s="211" t="s">
        <v>533</v>
      </c>
      <c r="P563" s="211" t="s">
        <v>533</v>
      </c>
      <c r="Q563" s="211" t="s">
        <v>533</v>
      </c>
    </row>
    <row r="564" spans="1:17" s="91" customFormat="1" ht="34.5" customHeight="1">
      <c r="A564" s="251" t="s">
        <v>874</v>
      </c>
      <c r="B564" s="119"/>
      <c r="C564" s="209"/>
      <c r="D564" s="330" t="s">
        <v>380</v>
      </c>
      <c r="E564" s="341"/>
      <c r="F564" s="341"/>
      <c r="G564" s="341"/>
      <c r="H564" s="331"/>
      <c r="I564" s="342"/>
      <c r="J564" s="207"/>
      <c r="K564" s="210"/>
      <c r="L564" s="211">
        <v>6.2</v>
      </c>
      <c r="M564" s="211">
        <v>7.8</v>
      </c>
      <c r="N564" s="211" t="s">
        <v>533</v>
      </c>
      <c r="O564" s="211" t="s">
        <v>533</v>
      </c>
      <c r="P564" s="211" t="s">
        <v>533</v>
      </c>
      <c r="Q564" s="211" t="s">
        <v>533</v>
      </c>
    </row>
    <row r="565" spans="1:17" s="91" customFormat="1" ht="34.5" customHeight="1">
      <c r="A565" s="251" t="s">
        <v>875</v>
      </c>
      <c r="B565" s="119"/>
      <c r="C565" s="280"/>
      <c r="D565" s="330" t="s">
        <v>869</v>
      </c>
      <c r="E565" s="341"/>
      <c r="F565" s="341"/>
      <c r="G565" s="341"/>
      <c r="H565" s="331"/>
      <c r="I565" s="342"/>
      <c r="J565" s="207"/>
      <c r="K565" s="210"/>
      <c r="L565" s="211">
        <v>11.7</v>
      </c>
      <c r="M565" s="211">
        <v>10.1</v>
      </c>
      <c r="N565" s="211" t="s">
        <v>533</v>
      </c>
      <c r="O565" s="211" t="s">
        <v>533</v>
      </c>
      <c r="P565" s="211" t="s">
        <v>533</v>
      </c>
      <c r="Q565" s="211" t="s">
        <v>533</v>
      </c>
    </row>
    <row r="566" spans="1:17" s="91" customFormat="1" ht="34.5" customHeight="1">
      <c r="A566" s="251" t="s">
        <v>876</v>
      </c>
      <c r="B566" s="119"/>
      <c r="C566" s="285"/>
      <c r="D566" s="330" t="s">
        <v>990</v>
      </c>
      <c r="E566" s="341"/>
      <c r="F566" s="341"/>
      <c r="G566" s="341"/>
      <c r="H566" s="331"/>
      <c r="I566" s="342"/>
      <c r="J566" s="213"/>
      <c r="K566" s="214"/>
      <c r="L566" s="211">
        <v>40.799999999999997</v>
      </c>
      <c r="M566" s="211">
        <v>28.3</v>
      </c>
      <c r="N566" s="211" t="s">
        <v>533</v>
      </c>
      <c r="O566" s="211" t="s">
        <v>533</v>
      </c>
      <c r="P566" s="211" t="s">
        <v>533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v>43.2</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v>24.7</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v>7.9</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v>0</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1046</v>
      </c>
      <c r="N588" s="66" t="s">
        <v>1050</v>
      </c>
      <c r="O588" s="66" t="s">
        <v>1053</v>
      </c>
      <c r="P588" s="66" t="s">
        <v>1056</v>
      </c>
      <c r="Q588" s="66" t="s">
        <v>1058</v>
      </c>
    </row>
    <row r="589" spans="1:22" s="1" customFormat="1" ht="20.25" customHeight="1">
      <c r="A589" s="243"/>
      <c r="C589" s="62"/>
      <c r="D589" s="3"/>
      <c r="E589" s="3"/>
      <c r="F589" s="3"/>
      <c r="G589" s="3"/>
      <c r="H589" s="287"/>
      <c r="I589" s="67" t="s">
        <v>36</v>
      </c>
      <c r="J589" s="68"/>
      <c r="K589" s="186"/>
      <c r="L589" s="70" t="s">
        <v>1044</v>
      </c>
      <c r="M589" s="70" t="s">
        <v>1044</v>
      </c>
      <c r="N589" s="70" t="s">
        <v>1051</v>
      </c>
      <c r="O589" s="70" t="s">
        <v>1054</v>
      </c>
      <c r="P589" s="70" t="s">
        <v>1054</v>
      </c>
      <c r="Q589" s="70" t="s">
        <v>1044</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t="str">
        <f>IF(SUM(L591:Q591)=0,IF(COUNTIF(L591:Q591,"未確認")&gt;0,"未確認",IF(COUNTIF(L591:Q591,"~*")&gt;0,"*",SUM(L591:Q591))),SUM(L591:Q591))</f>
        <v>*</v>
      </c>
      <c r="K591" s="201" t="str">
        <f>IF(OR(COUNTIF(L591:Q591,"未確認")&gt;0,COUNTIF(L591:Q591,"*")&gt;0),"※","")</f>
        <v>※</v>
      </c>
      <c r="L591" s="117">
        <v>0</v>
      </c>
      <c r="M591" s="117" t="s">
        <v>541</v>
      </c>
      <c r="N591" s="117">
        <v>0</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104</v>
      </c>
      <c r="K593" s="201" t="str">
        <f>IF(OR(COUNTIF(L593:Q593,"未確認")&gt;0,COUNTIF(L593:Q593,"*")&gt;0),"※","")</f>
        <v/>
      </c>
      <c r="L593" s="117">
        <v>35</v>
      </c>
      <c r="M593" s="117">
        <v>69</v>
      </c>
      <c r="N593" s="117">
        <v>0</v>
      </c>
      <c r="O593" s="117">
        <v>0</v>
      </c>
      <c r="P593" s="117">
        <v>0</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1472</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163</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1094</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230</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1459</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1043</v>
      </c>
      <c r="M611" s="66" t="s">
        <v>1046</v>
      </c>
      <c r="N611" s="66" t="s">
        <v>1050</v>
      </c>
      <c r="O611" s="66" t="s">
        <v>1053</v>
      </c>
      <c r="P611" s="66" t="s">
        <v>1056</v>
      </c>
      <c r="Q611" s="66" t="s">
        <v>1058</v>
      </c>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70" t="s">
        <v>1051</v>
      </c>
      <c r="O612" s="70" t="s">
        <v>1054</v>
      </c>
      <c r="P612" s="70" t="s">
        <v>1054</v>
      </c>
      <c r="Q612" s="70" t="s">
        <v>1044</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11</v>
      </c>
      <c r="K613" s="201" t="str">
        <f t="shared" ref="K613:K623" si="29">IF(OR(COUNTIF(L613:Q613,"未確認")&gt;0,COUNTIF(L613:Q613,"*")&gt;0),"※","")</f>
        <v>※</v>
      </c>
      <c r="L613" s="117">
        <v>11</v>
      </c>
      <c r="M613" s="117" t="s">
        <v>541</v>
      </c>
      <c r="N613" s="117">
        <v>0</v>
      </c>
      <c r="O613" s="117">
        <v>0</v>
      </c>
      <c r="P613" s="117" t="s">
        <v>541</v>
      </c>
      <c r="Q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61</v>
      </c>
      <c r="K618" s="201" t="str">
        <f t="shared" si="29"/>
        <v>※</v>
      </c>
      <c r="L618" s="117">
        <v>0</v>
      </c>
      <c r="M618" s="117">
        <v>0</v>
      </c>
      <c r="N618" s="117" t="s">
        <v>541</v>
      </c>
      <c r="O618" s="117">
        <v>0</v>
      </c>
      <c r="P618" s="117">
        <v>61</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f t="shared" si="28"/>
        <v>21</v>
      </c>
      <c r="K621" s="201" t="str">
        <f t="shared" si="29"/>
        <v>※</v>
      </c>
      <c r="L621" s="117" t="s">
        <v>541</v>
      </c>
      <c r="M621" s="117">
        <v>21</v>
      </c>
      <c r="N621" s="117" t="s">
        <v>541</v>
      </c>
      <c r="O621" s="117">
        <v>0</v>
      </c>
      <c r="P621" s="117">
        <v>0</v>
      </c>
      <c r="Q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c r="N622" s="117" t="s">
        <v>541</v>
      </c>
      <c r="O622" s="117">
        <v>0</v>
      </c>
      <c r="P622" s="117">
        <v>0</v>
      </c>
      <c r="Q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1043</v>
      </c>
      <c r="M629" s="66" t="s">
        <v>1046</v>
      </c>
      <c r="N629" s="66" t="s">
        <v>1050</v>
      </c>
      <c r="O629" s="66" t="s">
        <v>1053</v>
      </c>
      <c r="P629" s="66" t="s">
        <v>1056</v>
      </c>
      <c r="Q629" s="66" t="s">
        <v>1058</v>
      </c>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70" t="s">
        <v>1051</v>
      </c>
      <c r="O630" s="70" t="s">
        <v>1054</v>
      </c>
      <c r="P630" s="70" t="s">
        <v>1054</v>
      </c>
      <c r="Q630" s="70" t="s">
        <v>1044</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15</v>
      </c>
      <c r="K631" s="201" t="str">
        <f t="shared" ref="K631:K638" si="31">IF(OR(COUNTIF(L631:Q631,"未確認")&gt;0,COUNTIF(L631:Q631,"*")&gt;0),"※","")</f>
        <v>※</v>
      </c>
      <c r="L631" s="117">
        <v>15</v>
      </c>
      <c r="M631" s="117" t="s">
        <v>541</v>
      </c>
      <c r="N631" s="117">
        <v>0</v>
      </c>
      <c r="O631" s="117">
        <v>0</v>
      </c>
      <c r="P631" s="117">
        <v>0</v>
      </c>
      <c r="Q631" s="117">
        <v>0</v>
      </c>
    </row>
    <row r="632" spans="1:22" s="118" customFormat="1" ht="56.1" customHeight="1">
      <c r="A632" s="252" t="s">
        <v>918</v>
      </c>
      <c r="B632" s="119"/>
      <c r="C632" s="319" t="s">
        <v>434</v>
      </c>
      <c r="D632" s="320"/>
      <c r="E632" s="320"/>
      <c r="F632" s="320"/>
      <c r="G632" s="320"/>
      <c r="H632" s="321"/>
      <c r="I632" s="122" t="s">
        <v>435</v>
      </c>
      <c r="J632" s="116">
        <f t="shared" si="30"/>
        <v>108</v>
      </c>
      <c r="K632" s="201" t="str">
        <f t="shared" si="31"/>
        <v/>
      </c>
      <c r="L632" s="117">
        <v>53</v>
      </c>
      <c r="M632" s="117">
        <v>55</v>
      </c>
      <c r="N632" s="117">
        <v>0</v>
      </c>
      <c r="O632" s="117">
        <v>0</v>
      </c>
      <c r="P632" s="117">
        <v>0</v>
      </c>
      <c r="Q632" s="117">
        <v>0</v>
      </c>
    </row>
    <row r="633" spans="1:22" s="118" customFormat="1" ht="57">
      <c r="A633" s="252" t="s">
        <v>919</v>
      </c>
      <c r="B633" s="119"/>
      <c r="C633" s="319" t="s">
        <v>436</v>
      </c>
      <c r="D633" s="320"/>
      <c r="E633" s="320"/>
      <c r="F633" s="320"/>
      <c r="G633" s="320"/>
      <c r="H633" s="321"/>
      <c r="I633" s="122" t="s">
        <v>437</v>
      </c>
      <c r="J633" s="116">
        <f t="shared" si="30"/>
        <v>58</v>
      </c>
      <c r="K633" s="201" t="str">
        <f t="shared" si="31"/>
        <v/>
      </c>
      <c r="L633" s="117">
        <v>20</v>
      </c>
      <c r="M633" s="117">
        <v>38</v>
      </c>
      <c r="N633" s="117">
        <v>0</v>
      </c>
      <c r="O633" s="117">
        <v>0</v>
      </c>
      <c r="P633" s="117">
        <v>0</v>
      </c>
      <c r="Q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f t="shared" si="30"/>
        <v>14</v>
      </c>
      <c r="K635" s="201" t="str">
        <f t="shared" si="31"/>
        <v>※</v>
      </c>
      <c r="L635" s="117">
        <v>14</v>
      </c>
      <c r="M635" s="117" t="s">
        <v>541</v>
      </c>
      <c r="N635" s="117" t="s">
        <v>541</v>
      </c>
      <c r="O635" s="117">
        <v>0</v>
      </c>
      <c r="P635" s="117">
        <v>0</v>
      </c>
      <c r="Q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1043</v>
      </c>
      <c r="M644" s="66" t="s">
        <v>1046</v>
      </c>
      <c r="N644" s="66" t="s">
        <v>1050</v>
      </c>
      <c r="O644" s="66" t="s">
        <v>1053</v>
      </c>
      <c r="P644" s="66" t="s">
        <v>1056</v>
      </c>
      <c r="Q644" s="66" t="s">
        <v>1058</v>
      </c>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70" t="s">
        <v>1051</v>
      </c>
      <c r="O645" s="70" t="s">
        <v>1054</v>
      </c>
      <c r="P645" s="70" t="s">
        <v>1054</v>
      </c>
      <c r="Q645" s="70" t="s">
        <v>1044</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167</v>
      </c>
      <c r="K646" s="201" t="str">
        <f t="shared" ref="K646:K660" si="33">IF(OR(COUNTIF(L646:Q646,"未確認")&gt;0,COUNTIF(L646:Q646,"*")&gt;0),"※","")</f>
        <v/>
      </c>
      <c r="L646" s="117">
        <v>20</v>
      </c>
      <c r="M646" s="117">
        <v>74</v>
      </c>
      <c r="N646" s="117">
        <v>16</v>
      </c>
      <c r="O646" s="117">
        <v>57</v>
      </c>
      <c r="P646" s="117">
        <v>0</v>
      </c>
      <c r="Q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10</v>
      </c>
      <c r="K648" s="201" t="str">
        <f t="shared" si="33"/>
        <v>※</v>
      </c>
      <c r="L648" s="117" t="s">
        <v>541</v>
      </c>
      <c r="M648" s="117" t="s">
        <v>541</v>
      </c>
      <c r="N648" s="117" t="s">
        <v>541</v>
      </c>
      <c r="O648" s="117">
        <v>10</v>
      </c>
      <c r="P648" s="117">
        <v>0</v>
      </c>
      <c r="Q648" s="117">
        <v>0</v>
      </c>
    </row>
    <row r="649" spans="1:22" s="118" customFormat="1" ht="69.95" customHeight="1">
      <c r="A649" s="252" t="s">
        <v>928</v>
      </c>
      <c r="B649" s="84"/>
      <c r="C649" s="295"/>
      <c r="D649" s="297"/>
      <c r="E649" s="319" t="s">
        <v>940</v>
      </c>
      <c r="F649" s="320"/>
      <c r="G649" s="320"/>
      <c r="H649" s="321"/>
      <c r="I649" s="122" t="s">
        <v>456</v>
      </c>
      <c r="J649" s="116">
        <f t="shared" si="32"/>
        <v>25</v>
      </c>
      <c r="K649" s="201" t="str">
        <f t="shared" si="33"/>
        <v>※</v>
      </c>
      <c r="L649" s="117" t="s">
        <v>541</v>
      </c>
      <c r="M649" s="117">
        <v>14</v>
      </c>
      <c r="N649" s="117">
        <v>11</v>
      </c>
      <c r="O649" s="117">
        <v>0</v>
      </c>
      <c r="P649" s="117">
        <v>0</v>
      </c>
      <c r="Q649" s="117">
        <v>0</v>
      </c>
    </row>
    <row r="650" spans="1:22" s="118" customFormat="1" ht="84" customHeight="1">
      <c r="A650" s="252" t="s">
        <v>929</v>
      </c>
      <c r="B650" s="84"/>
      <c r="C650" s="295"/>
      <c r="D650" s="297"/>
      <c r="E650" s="319" t="s">
        <v>941</v>
      </c>
      <c r="F650" s="320"/>
      <c r="G650" s="320"/>
      <c r="H650" s="321"/>
      <c r="I650" s="122" t="s">
        <v>458</v>
      </c>
      <c r="J650" s="116">
        <f t="shared" si="32"/>
        <v>104</v>
      </c>
      <c r="K650" s="201" t="str">
        <f t="shared" si="33"/>
        <v>※</v>
      </c>
      <c r="L650" s="117" t="s">
        <v>541</v>
      </c>
      <c r="M650" s="117">
        <v>57</v>
      </c>
      <c r="N650" s="117" t="s">
        <v>541</v>
      </c>
      <c r="O650" s="117">
        <v>47</v>
      </c>
      <c r="P650" s="117">
        <v>0</v>
      </c>
      <c r="Q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10</v>
      </c>
      <c r="K653" s="201" t="str">
        <f t="shared" si="33"/>
        <v>※</v>
      </c>
      <c r="L653" s="117">
        <v>10</v>
      </c>
      <c r="M653" s="117">
        <v>0</v>
      </c>
      <c r="N653" s="117" t="s">
        <v>541</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103</v>
      </c>
      <c r="K655" s="201" t="str">
        <f t="shared" si="33"/>
        <v>※</v>
      </c>
      <c r="L655" s="117" t="s">
        <v>541</v>
      </c>
      <c r="M655" s="117">
        <v>72</v>
      </c>
      <c r="N655" s="117" t="s">
        <v>541</v>
      </c>
      <c r="O655" s="117">
        <v>31</v>
      </c>
      <c r="P655" s="117">
        <v>0</v>
      </c>
      <c r="Q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63</v>
      </c>
      <c r="K657" s="201" t="str">
        <f t="shared" si="33"/>
        <v>※</v>
      </c>
      <c r="L657" s="117" t="s">
        <v>541</v>
      </c>
      <c r="M657" s="117">
        <v>63</v>
      </c>
      <c r="N657" s="117">
        <v>0</v>
      </c>
      <c r="O657" s="117" t="s">
        <v>541</v>
      </c>
      <c r="P657" s="117">
        <v>0</v>
      </c>
      <c r="Q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c r="O658" s="117" t="s">
        <v>541</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57</v>
      </c>
      <c r="K659" s="201" t="str">
        <f t="shared" si="33"/>
        <v/>
      </c>
      <c r="L659" s="117">
        <v>0</v>
      </c>
      <c r="M659" s="117">
        <v>0</v>
      </c>
      <c r="N659" s="117">
        <v>0</v>
      </c>
      <c r="O659" s="117">
        <v>57</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1043</v>
      </c>
      <c r="M665" s="66" t="s">
        <v>1046</v>
      </c>
      <c r="N665" s="66" t="s">
        <v>1050</v>
      </c>
      <c r="O665" s="66" t="s">
        <v>1053</v>
      </c>
      <c r="P665" s="66" t="s">
        <v>1056</v>
      </c>
      <c r="Q665" s="66" t="s">
        <v>1058</v>
      </c>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70" t="s">
        <v>1051</v>
      </c>
      <c r="O666" s="70" t="s">
        <v>1054</v>
      </c>
      <c r="P666" s="70" t="s">
        <v>1054</v>
      </c>
      <c r="Q666" s="70" t="s">
        <v>1044</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539</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97</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6.2</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v>297</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110</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v>92</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v>151</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v>151</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v>48.6</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1043</v>
      </c>
      <c r="M681" s="66" t="s">
        <v>1046</v>
      </c>
      <c r="N681" s="66" t="s">
        <v>1050</v>
      </c>
      <c r="O681" s="66" t="s">
        <v>1053</v>
      </c>
      <c r="P681" s="66" t="s">
        <v>1056</v>
      </c>
      <c r="Q681" s="66" t="s">
        <v>1058</v>
      </c>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70" t="s">
        <v>1051</v>
      </c>
      <c r="O682" s="70" t="s">
        <v>1054</v>
      </c>
      <c r="P682" s="70" t="s">
        <v>1054</v>
      </c>
      <c r="Q682" s="70" t="s">
        <v>1044</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25</v>
      </c>
      <c r="K683" s="201" t="str">
        <f>IF(OR(COUNTIF(L683:Q683,"未確認")&gt;0,COUNTIF(L683:Q683,"*")&gt;0),"※","")</f>
        <v/>
      </c>
      <c r="L683" s="117">
        <v>0</v>
      </c>
      <c r="M683" s="117">
        <v>0</v>
      </c>
      <c r="N683" s="117">
        <v>25</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v>0</v>
      </c>
      <c r="M684" s="117">
        <v>0</v>
      </c>
      <c r="N684" s="117" t="s">
        <v>541</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1043</v>
      </c>
      <c r="M691" s="66" t="s">
        <v>1046</v>
      </c>
      <c r="N691" s="66" t="s">
        <v>1050</v>
      </c>
      <c r="O691" s="66" t="s">
        <v>1053</v>
      </c>
      <c r="P691" s="66" t="s">
        <v>1056</v>
      </c>
      <c r="Q691" s="66" t="s">
        <v>1058</v>
      </c>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70" t="s">
        <v>1051</v>
      </c>
      <c r="O692" s="70" t="s">
        <v>1054</v>
      </c>
      <c r="P692" s="70" t="s">
        <v>1054</v>
      </c>
      <c r="Q692" s="70" t="s">
        <v>1044</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1043</v>
      </c>
      <c r="M704" s="66" t="s">
        <v>1046</v>
      </c>
      <c r="N704" s="66" t="s">
        <v>1050</v>
      </c>
      <c r="O704" s="66" t="s">
        <v>1053</v>
      </c>
      <c r="P704" s="66" t="s">
        <v>1056</v>
      </c>
      <c r="Q704" s="66" t="s">
        <v>1058</v>
      </c>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70" t="s">
        <v>1051</v>
      </c>
      <c r="O705" s="70" t="s">
        <v>1054</v>
      </c>
      <c r="P705" s="70" t="s">
        <v>1054</v>
      </c>
      <c r="Q705" s="70" t="s">
        <v>1044</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E265A37-7790-4A6D-8DDA-B7451DF125A2}"/>
    <hyperlink ref="J71:L71" location="病院!B464" display="・手術の状況" xr:uid="{3CC8C3D6-A35A-495F-B96A-24D377CB39D7}"/>
    <hyperlink ref="J72:L72" location="病院!B500" display="・がん、脳卒中、心筋梗塞、分娩、精神医療への対応状況" xr:uid="{B6669069-7E58-4972-931C-7A7BB323A5C5}"/>
    <hyperlink ref="J73:L73" location="病院!B541" display="・重症患者への対応状況" xr:uid="{5310F88B-6904-4A04-B250-A32330F4D5F9}"/>
    <hyperlink ref="J74:L74" location="病院!B586" display="・救急医療の実施状況" xr:uid="{F9321A29-A7C1-4083-AA65-7C067D41009C}"/>
    <hyperlink ref="J75:L75" location="病院!B609" display="・急性期後の支援、在宅復帰の支援の状況" xr:uid="{7E84A5F1-8777-4A17-9428-031A10A5895E}"/>
    <hyperlink ref="J76:L76" location="病院!B627" display="・全身管理の状況" xr:uid="{CF6293A0-9FD8-4342-9B43-E2251DA9C120}"/>
    <hyperlink ref="J78:L78" location="病院!B679" display="・長期療養患者の受入状況" xr:uid="{E001546D-2B25-4DBA-93DC-A2D6471C76FD}"/>
    <hyperlink ref="J77:L77" location="病院!B642" display="・リハビリテーションの実施状況" xr:uid="{D54435B4-EA8B-4085-9DFE-A00E1A966BF4}"/>
    <hyperlink ref="J79:L79" location="病院!B689" display="・重度の障害児等の受入状況" xr:uid="{DCC82889-5EAD-4276-B122-B5E1EE134CD4}"/>
    <hyperlink ref="J80:L80" location="病院!B702" display="・医科歯科の連携状況" xr:uid="{0C5DDFD3-0AA6-4AAA-AEE4-DEDD1A666462}"/>
    <hyperlink ref="M71:N71" location="'病院(H30案)'!B448" display="・手術の状況" xr:uid="{3A779AF7-996D-4B2B-BF34-64081D854A6E}"/>
    <hyperlink ref="M72:N72" location="'病院(H30案)'!B484" display="・がん、脳卒中、心筋梗塞、分娩、精神医療への対応状況" xr:uid="{89277930-1BC9-47B9-873E-25292149A957}"/>
    <hyperlink ref="M73:N73" location="'病院(H30案)'!B525" display="・重症患者への対応状況" xr:uid="{58FC3C0B-08A2-4BA8-9186-C05C61EAE1AB}"/>
    <hyperlink ref="M74:N74" location="'病院(H30案)'!B570" display="・救急医療の実施状況" xr:uid="{9D4A93CD-F6A5-4296-BB47-4A3DCA542A5D}"/>
    <hyperlink ref="M75:N75" location="'病院(H30案)'!B593" display="・急性期後の支援、在宅復帰の支援の状況" xr:uid="{CBB00C26-9F0C-4A51-8C60-575671D742BE}"/>
    <hyperlink ref="C71:G71" location="病院!B87" display="・設置主体" xr:uid="{4776D9BE-B4C1-4295-A008-499505C5692B}"/>
    <hyperlink ref="C72:G72" location="病院!B95" display="・病床の状況" xr:uid="{4ADBDDAD-3290-4F99-A9D6-73AA87D86B15}"/>
    <hyperlink ref="C73:G73" location="病院!B116" display="・診療科" xr:uid="{F1458F19-0C2B-4191-8430-389F71741D5C}"/>
    <hyperlink ref="C74:G74" location="病院!B127" display="・入院基本料・特定入院料及び届出病床数" xr:uid="{CD1FFEA0-1ACB-491F-85E8-046395E1E8C6}"/>
    <hyperlink ref="C75:G75" location="病院!B141" display="・算定する入院基本用・特定入院料等の状況" xr:uid="{81610FD4-C7F0-49BE-8B75-AF950C4C486B}"/>
    <hyperlink ref="C76:G76" location="病院!B224" display="・DPC医療機関群の種類" xr:uid="{D7369804-C8C7-4349-912C-58D9B5D1F7B1}"/>
    <hyperlink ref="C77:G77" location="病院!B232" display="・救急告示病院、二次救急医療施設、三次救急医療施設の告示・認定の有無" xr:uid="{ED9FE84F-7911-4B8B-AEB0-E36EF4B66B13}"/>
    <hyperlink ref="C78:F78" location="病院!B242" display="・承認の有無" xr:uid="{6ED90334-6173-45F3-B338-E30469619BAE}"/>
    <hyperlink ref="C79:F79" location="病院!B251" display="・診療報酬の届出の有無" xr:uid="{8B56F61F-C43B-4D4C-873E-D5FD02797159}"/>
    <hyperlink ref="C80:F80" location="病院!B261" display="・職員数の状況" xr:uid="{65648B48-2E7D-444C-8DEC-D1C0137AC128}"/>
    <hyperlink ref="C81:F81" location="病院!B320" display="・退院調整部門の設置状況" xr:uid="{5890E2AD-F2F3-4813-A14F-7F688EB72312}"/>
    <hyperlink ref="C82:F82" location="病院!B340" display="・医療機器の台数" xr:uid="{73A81C7B-E95B-46F0-BA0E-1B0D5263110C}"/>
    <hyperlink ref="C83:G83" location="病院!B365" display="・過去1年間の間に病棟の再編・見直しがあった場合の報告対象期間" xr:uid="{BCE8E4F3-9E3E-4980-A764-3A504395C28B}"/>
    <hyperlink ref="H71:I71" location="病院!B388" display="・入院患者の状況（年間）" xr:uid="{4BD020D9-F188-4252-BF0D-ED33F6A8E186}"/>
    <hyperlink ref="H72:I72" location="病院!B401" display="・入院患者の状況（年間／入棟前の場所・退棟先の場所の状況）" xr:uid="{1769C78D-64C5-4C8D-A6EE-98158E81BB1B}"/>
    <hyperlink ref="H73:I73" location="病院!B426" display="・退院後に在宅医療を必要とする患者の状況" xr:uid="{714FE269-DE72-4B26-8F49-D87A5DFF2BA4}"/>
    <hyperlink ref="H74:I74" location="病院!B438" display="・看取りを行った患者数" xr:uid="{16785860-0E11-4AA1-830A-238F7B8A44A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2019-11-15T06:22:55Z</dcterms:modified>
</cp:coreProperties>
</file>