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27C26BFE-E8D7-44EF-B708-E86AE29E607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<sst xmlns="http://schemas.openxmlformats.org/spreadsheetml/2006/main" count="3181" uniqueCount="1048">
  <si>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</si>
  <si>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</si>
  <si>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</si>
  <si>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</si>
  <si>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</si>
  <si>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</si>
  <si>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</si>
  <si>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</si>
  <si>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</si>
  <si>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</si>
  <si>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</si>
  <si>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</si>
  <si>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</si>
  <si>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</si>
  <si>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</si>
  <si>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</si>
  <si>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</si>
  <si>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</si>
  <si>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</si>
  <si>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</si>
  <si>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</si>
  <si>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</si>
  <si>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</si>
  <si>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</si>
  <si>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</si>
  <si>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</si>
  <si>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</si>
  <si>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</si>
  <si>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</si>
  <si>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</si>
  <si>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</si>
  <si>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</si>
  <si>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</si>
  <si>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</si>
  <si>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</si>
  <si>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</si>
  <si>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</si>
  <si>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</si>
  <si>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</si>
  <si>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</si>
  <si>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</si>
  <si>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</si>
  <si>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</si>
  <si>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</si>
  <si>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</si>
  <si>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</si>
  <si>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</si>
  <si>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</si>
  <si>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</si>
  <si>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</si>
  <si>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</si>
  <si>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</si>
  <si>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</si>
  <si>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</si>
  <si>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</si>
  <si>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</si>
  <si>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</si>
  <si>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</si>
  <si>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</si>
  <si>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</si>
  <si>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</si>
  <si>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</si>
  <si>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</si>
  <si>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</si>
  <si>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</si>
  <si>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</si>
  <si>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</si>
  <si>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</si>
  <si>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</si>
  <si>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</si>
  <si>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</si>
  <si>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</si>
  <si>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</si>
  <si>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</si>
  <si>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</si>
  <si>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</si>
  <si>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</si>
  <si>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</si>
  <si>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</si>
  <si>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</si>
  <si>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</si>
  <si>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</si>
  <si>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</si>
  <si>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</si>
  <si>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</si>
  <si>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</si>
  <si>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</si>
  <si>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</si>
  <si>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</si>
  <si>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</si>
  <si>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</si>
  <si>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</si>
  <si>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</si>
  <si>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</si>
  <si>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</si>
  <si>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</si>
  <si>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</si>
  <si>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</si>
  <si>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</si>
  <si>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</si>
  <si>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</si>
  <si>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</si>
  <si>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</si>
  <si>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</si>
  <si>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</si>
  <si>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</si>
  <si>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</si>
  <si>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</si>
  <si>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</si>
  <si>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</si>
  <si>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</si>
  <si>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</si>
  <si>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</si>
  <si>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</si>
  <si>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</si>
  <si>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</si>
  <si>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</si>
  <si>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</si>
  <si>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</si>
  <si>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</si>
  <si>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</si>
  <si>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</si>
  <si>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</si>
  <si>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</si>
  <si>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</si>
  <si>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</si>
  <si>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</si>
  <si>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</si>
  <si>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</si>
  <si>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</si>
  <si>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</si>
  <si>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</si>
  <si>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</si>
  <si>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</si>
  <si>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</si>
  <si>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</si>
  <si>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</si>
  <si>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</si>
  <si>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</si>
  <si>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</si>
  <si>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</si>
  <si>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</si>
  <si>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</si>
  <si>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</si>
  <si>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</si>
  <si>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</si>
  <si>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</si>
  <si>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</si>
  <si>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</si>
  <si>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</si>
  <si>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</si>
  <si>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</si>
  <si>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</si>
  <si>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</si>
  <si>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</si>
  <si>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</si>
  <si>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</si>
  <si>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</si>
  <si>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</si>
  <si>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</si>
  <si>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</si>
  <si>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</si>
  <si>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</si>
  <si>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</si>
  <si>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</si>
  <si>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</si>
  <si>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</si>
  <si>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</si>
  <si>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</si>
  <si>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</si>
  <si>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</si>
  <si>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</si>
  <si>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</si>
  <si>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</si>
  <si>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</si>
  <si>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</si>
  <si>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</si>
  <si>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</si>
  <si>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</si>
  <si>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</si>
  <si>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</si>
  <si>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</si>
  <si>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</si>
  <si>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</si>
  <si>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</si>
  <si>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</si>
  <si>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</si>
  <si>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</si>
  <si>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</si>
  <si>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</si>
  <si>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</si>
  <si>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</si>
  <si>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</si>
  <si>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</si>
  <si>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</si>
  <si>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</si>
  <si>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</si>
  <si>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</si>
  <si>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</si>
  <si>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</si>
  <si>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</si>
  <si>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</si>
  <si>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</si>
  <si>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</si>
  <si>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</si>
  <si>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</si>
  <si>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</si>
  <si>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</si>
  <si>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</si>
  <si>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</si>
  <si>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</si>
  <si>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</si>
  <si>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</si>
  <si>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</si>
  <si>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</si>
  <si>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</si>
  <si>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</si>
  <si>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</si>
  <si>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</si>
  <si>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</si>
  <si>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</si>
  <si>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</si>
  <si>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</si>
  <si>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</si>
  <si>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</si>
  <si>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</si>
  <si>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</si>
  <si>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</si>
  <si>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</si>
  <si>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</si>
  <si>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</si>
  <si>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</si>
  <si>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</si>
  <si>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</si>
  <si>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</si>
  <si>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</si>
  <si>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</si>
  <si>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</si>
  <si>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</si>
  <si>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</si>
  <si>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</si>
  <si>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</si>
  <si>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</si>
  <si>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</si>
  <si>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</si>
  <si>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</si>
  <si>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</si>
  <si>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</si>
  <si>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</si>
  <si>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</si>
  <si>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</si>
  <si>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</si>
  <si>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</si>
  <si>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</si>
  <si>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</si>
  <si>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</si>
  <si>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</si>
  <si>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</si>
  <si>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</si>
  <si>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</si>
  <si>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</si>
  <si>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</si>
  <si>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</si>
  <si>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</si>
  <si>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</si>
  <si>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</si>
  <si>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</si>
  <si>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</si>
  <si>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</si>
  <si>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</si>
  <si>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</si>
  <si>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</si>
  <si>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</si>
  <si>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</si>
  <si>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</si>
  <si>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</si>
  <si>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</si>
  <si>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</si>
  <si>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</si>
  <si>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</si>
  <si>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</si>
  <si>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</si>
  <si>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</si>
  <si>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</si>
  <si>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</si>
  <si>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</si>
  <si>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</si>
  <si>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</si>
  <si>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</si>
  <si>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</si>
  <si>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</si>
  <si>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</si>
  <si>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</si>
  <si>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</si>
  <si>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</si>
  <si>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</si>
  <si>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</si>
  <si>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</si>
  <si>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</si>
  <si>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</si>
  <si>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</si>
  <si>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</si>
  <si>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</si>
  <si>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</si>
  <si>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</si>
  <si>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</si>
  <si>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</si>
  <si>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</si>
  <si>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</si>
  <si>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</si>
  <si>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</si>
  <si>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</si>
  <si>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</si>
  <si>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</si>
  <si>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</si>
  <si>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</si>
  <si>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</si>
  <si>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</si>
  <si>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</si>
  <si>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</si>
  <si>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</si>
  <si>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</si>
  <si>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</si>
  <si>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</si>
  <si>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</si>
  <si>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</si>
  <si>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</si>
  <si>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</si>
  <si>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</si>
  <si>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</si>
  <si>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</si>
  <si>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</si>
  <si>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</si>
  <si>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</si>
  <si>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</si>
  <si>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</si>
  <si>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</si>
  <si>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</si>
  <si>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</si>
  <si>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</si>
  <si>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</si>
  <si>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</si>
  <si>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</si>
  <si>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</si>
  <si>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</si>
  <si>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</si>
  <si>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</si>
  <si>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</si>
  <si>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</si>
  <si>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</si>
  <si>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</si>
  <si>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</si>
  <si>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</si>
  <si>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</si>
  <si>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</si>
  <si>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</si>
  <si>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</si>
  <si>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</si>
  <si>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</si>
  <si>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</si>
  <si>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</si>
  <si>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</si>
  <si>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</si>
  <si>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</si>
  <si>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</si>
  <si>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</si>
  <si>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</si>
  <si>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</si>
  <si>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</si>
  <si>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</si>
  <si>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</si>
  <si>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</si>
  <si>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</si>
  <si>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</si>
  <si>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</si>
  <si>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</si>
  <si>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</si>
  <si>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</si>
  <si>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</si>
  <si>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</si>
  <si>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</si>
  <si>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</si>
  <si>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</si>
  <si>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</si>
  <si>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</si>
  <si>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</si>
  <si>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</si>
  <si>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</si>
  <si>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</si>
  <si>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</si>
  <si>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</si>
  <si>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</si>
  <si>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</si>
  <si>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</si>
  <si>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</si>
  <si>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</si>
  <si>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</si>
  <si>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</si>
  <si>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</si>
  <si>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</si>
  <si>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</si>
  <si>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</si>
  <si>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</si>
  <si>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</si>
  <si>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</si>
  <si>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</si>
  <si>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</si>
  <si>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</si>
  <si>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</si>
  <si>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</si>
  <si>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</si>
  <si>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</si>
  <si>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</si>
  <si>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</si>
  <si>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</si>
  <si>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</si>
  <si>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</si>
  <si>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</si>
  <si>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</si>
  <si>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</si>
  <si>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</si>
  <si>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</si>
  <si>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</si>
  <si>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</si>
  <si>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</si>
  <si>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</si>
  <si>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</si>
  <si>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</si>
  <si>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</si>
  <si>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</si>
  <si>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</si>
  <si>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</si>
  <si>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</si>
  <si>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</si>
  <si>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</si>
  <si>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</si>
  <si>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</si>
  <si>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</si>
  <si>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</si>
  <si>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</si>
  <si>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</si>
  <si>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</si>
  <si>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</si>
  <si>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</si>
  <si>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</si>
  <si>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</si>
  <si>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</si>
  <si>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</si>
  <si>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</si>
  <si>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</si>
  <si>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</si>
  <si>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</si>
  <si>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</si>
  <si>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</si>
  <si>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</si>
  <si>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</si>
  <si>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</si>
  <si>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</si>
  <si>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</si>
  <si>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</si>
  <si>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</si>
  <si>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</si>
  <si>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</si>
  <si>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</si>
  <si>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</si>
  <si>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</si>
  <si>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</si>
  <si>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</si>
  <si>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</si>
  <si>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</si>
  <si>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</si>
  <si>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</si>
  <si>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</si>
  <si>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</si>
  <si>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</si>
  <si>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</si>
  <si>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</si>
  <si>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</si>
  <si>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</si>
  <si>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</si>
  <si>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</si>
  <si>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</si>
  <si>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</si>
  <si>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</si>
  <si>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</si>
  <si>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</si>
  <si>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</si>
  <si>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</si>
  <si>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</si>
  <si>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</si>
  <si>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</si>
  <si>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</si>
  <si>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</si>
  <si>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</si>
  <si>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</si>
  <si>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</si>
  <si>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</si>
  <si>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</si>
  <si>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</si>
  <si>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</si>
  <si>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</si>
  <si>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</si>
  <si>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</si>
  <si>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</si>
  <si>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</si>
  <si>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</si>
  <si>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</si>
  <si>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</si>
  <si>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</si>
  <si>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</si>
  <si>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</si>
  <si>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</si>
  <si>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</si>
  <si>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</si>
  <si>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</si>
  <si>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</si>
  <si>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</si>
  <si>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</si>
  <si>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</si>
  <si>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</si>
  <si>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</si>
  <si>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</si>
  <si>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</si>
  <si>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</si>
  <si>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</si>
  <si>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</si>
  <si>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</si>
  <si>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</si>
  <si>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</si>
  <si>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</si>
  <si>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</si>
  <si>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</si>
  <si>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</si>
  <si>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</si>
  <si>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</si>
  <si>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</si>
  <si>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</si>
  <si>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</si>
  <si>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</si>
  <si>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</si>
  <si>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</si>
  <si>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</si>
  <si>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</si>
  <si>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</si>
  <si>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</si>
  <si>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</si>
  <si>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</si>
  <si>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</si>
  <si>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</si>
  <si>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</si>
  <si>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</si>
  <si>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</si>
  <si>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</si>
  <si>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</si>
  <si>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</si>
  <si>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</si>
  <si>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</si>
  <si>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</si>
  <si>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</si>
  <si>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</si>
  <si>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</si>
  <si>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</si>
  <si>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</si>
  <si>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</si>
  <si>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</si>
  <si>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</si>
  <si>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</si>
  <si>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</si>
  <si>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</si>
  <si>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</si>
  <si>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</si>
  <si>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</si>
  <si>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</si>
  <si>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</si>
  <si>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</si>
  <si>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</si>
  <si>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</si>
  <si>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</si>
  <si>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</si>
  <si>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</si>
  <si>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</si>
  <si>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</si>
  <si>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</si>
  <si>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</si>
  <si>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</si>
  <si>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</si>
  <si>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</si>
  <si>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</si>
  <si>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</si>
  <si>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</si>
  <si>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</si>
  <si>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</si>
  <si>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</si>
  <si>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</si>
  <si>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</si>
  <si>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</si>
  <si>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</si>
  <si>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</si>
  <si>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</si>
  <si>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</si>
  <si>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</si>
  <si>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</si>
  <si>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</si>
  <si>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</si>
  <si>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</si>
  <si>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</si>
  <si>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</si>
  <si>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</si>
  <si>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</si>
  <si>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</si>
  <si>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</si>
  <si>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</si>
  <si>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</si>
  <si>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</si>
  <si>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</si>
  <si>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</si>
  <si>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</si>
  <si>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</si>
  <si>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</si>
  <si>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</si>
  <si>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</si>
  <si>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</si>
  <si>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</si>
  <si>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</si>
  <si>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</si>
  <si>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</si>
  <si>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</si>
  <si>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</si>
  <si>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</si>
  <si>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</si>
  <si>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</si>
  <si>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</si>
  <si>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</si>
  <si>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</si>
  <si>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</si>
  <si>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</si>
  <si>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</si>
  <si>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</si>
  <si>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</si>
  <si>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</si>
  <si>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</si>
  <si>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</si>
  <si>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</si>
  <si>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</si>
  <si>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</si>
  <si>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</si>
  <si>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</si>
  <si>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</si>
  <si>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</si>
  <si>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</si>
  <si>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</si>
  <si>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</si>
  <si>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</si>
  <si>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</si>
  <si>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</si>
  <si>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</si>
  <si>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</si>
  <si>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</si>
  <si>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</si>
  <si>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</si>
  <si>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</si>
  <si>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</si>
  <si>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</si>
  <si>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</si>
  <si>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</si>
  <si>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</si>
  <si>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</si>
  <si>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</si>
  <si>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</si>
  <si>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</si>
  <si>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</si>
  <si>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</si>
  <si>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</si>
  <si>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</si>
  <si>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</si>
  <si>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</si>
  <si>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</si>
  <si>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</si>
  <si>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</si>
  <si>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</si>
  <si>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</si>
  <si>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</si>
  <si>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</si>
  <si>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</si>
  <si>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</si>
  <si>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</si>
  <si>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</si>
  <si>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</si>
  <si>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</si>
  <si>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</si>
  <si>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</si>
  <si>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</si>
  <si>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</si>
  <si>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</si>
  <si>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</si>
  <si>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</si>
  <si>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</si>
  <si>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</si>
  <si>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</si>
  <si>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</si>
  <si>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</si>
  <si>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</si>
  <si>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</si>
  <si>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</si>
  <si>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</si>
  <si>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</si>
  <si>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</si>
  <si>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</si>
  <si>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</si>
  <si>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</si>
  <si>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</si>
  <si>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</si>
  <si>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</si>
  <si>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</si>
  <si>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</si>
  <si>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</si>
  <si>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</si>
  <si>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</si>
  <si>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</si>
  <si>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</si>
  <si>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</si>
  <si>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</si>
  <si>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</si>
  <si>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</si>
  <si>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</si>
  <si>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</si>
  <si>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</si>
  <si>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</si>
  <si>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</si>
  <si>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</si>
  <si>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</si>
  <si>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</si>
  <si>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</si>
  <si>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</si>
  <si>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</si>
  <si>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</si>
  <si>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</si>
  <si>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</si>
  <si>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</si>
  <si>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</si>
  <si>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</si>
  <si>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</si>
  <si>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</si>
  <si>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</si>
  <si>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</si>
  <si>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</si>
  <si>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</si>
  <si>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</si>
  <si>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</si>
  <si>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</si>
  <si>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</si>
  <si>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</si>
  <si>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</si>
  <si>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</si>
  <si>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</si>
  <si>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</si>
  <si>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</si>
  <si>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</si>
  <si>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</si>
  <si>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</si>
  <si>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</si>
  <si>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</si>
  <si>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</si>
  <si>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</si>
  <si>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</si>
  <si>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</si>
  <si>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</si>
  <si>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</si>
  <si>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</si>
  <si>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</si>
  <si>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</si>
  <si>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</si>
  <si>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</si>
  <si>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</si>
  <si>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</si>
  <si>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</si>
  <si>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</si>
  <si>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</si>
  <si>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</si>
  <si>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</si>
  <si>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</si>
  <si>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</si>
  <si>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</si>
  <si>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</si>
  <si>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</si>
  <si>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</si>
  <si>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</si>
  <si>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</si>
  <si>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</si>
  <si>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</si>
  <si>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</si>
  <si>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</si>
  <si>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</si>
  <si>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</si>
  <si>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</si>
  <si>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</si>
  <si>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</si>
  <si>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</si>
  <si>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</si>
  <si>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</si>
  <si>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</si>
  <si>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</si>
  <si>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</si>
  <si>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</si>
  <si>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</si>
  <si>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</si>
  <si>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</si>
  <si>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</si>
  <si>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</si>
  <si>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</si>
  <si>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</si>
  <si>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</si>
  <si>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</si>
  <si>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</si>
  <si>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</si>
  <si>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</si>
  <si>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</si>
  <si>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</si>
  <si>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</si>
  <si>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</si>
  <si>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</si>
  <si>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</si>
  <si>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</si>
  <si>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</si>
  <si>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</si>
  <si>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</si>
  <si>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</si>
  <si>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</si>
  <si>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</si>
  <si>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</si>
  <si>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</si>
  <si>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</si>
  <si>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</si>
  <si>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</si>
  <si>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</si>
  <si>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</si>
  <si>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</si>
  <si>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</si>
  <si>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</si>
  <si>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</si>
  <si>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</si>
  <si>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</si>
  <si>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</si>
  <si>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</si>
  <si>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</si>
  <si>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</si>
  <si>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</si>
  <si>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</si>
  <si>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</si>
  <si>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</si>
  <si>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</si>
  <si>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</si>
  <si>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</si>
  <si>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</si>
  <si>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</si>
  <si>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</si>
  <si>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</si>
  <si>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</si>
  <si>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</si>
  <si>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</si>
  <si>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</si>
  <si>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</si>
  <si>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</si>
  <si>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</si>
  <si>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</si>
  <si>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</si>
  <si>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</si>
  <si>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</si>
  <si>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</si>
  <si>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</si>
  <si>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</si>
  <si>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</si>
  <si>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</si>
  <si>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</si>
  <si>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</si>
  <si>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</si>
  <si>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</si>
  <si>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</si>
  <si>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</si>
  <si>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</si>
  <si>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</si>
  <si>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</si>
  <si>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</si>
  <si>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</si>
  <si>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</si>
  <si>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</si>
  <si>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</si>
  <si>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</si>
  <si>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</si>
  <si>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</si>
  <si>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</si>
  <si>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</si>
  <si>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</si>
  <si>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</si>
  <si>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</si>
  <si>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</si>
  <si>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</si>
  <si>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</si>
  <si>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</si>
  <si>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</si>
  <si>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</si>
  <si>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</si>
  <si>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</si>
  <si>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</si>
  <si>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</si>
  <si>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</si>
  <si>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</si>
  <si>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</si>
  <si>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</si>
  <si>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</si>
  <si>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</si>
  <si>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</si>
  <si>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</si>
  <si>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</si>
  <si>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</si>
  <si>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</si>
  <si>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</si>
  <si>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</si>
  <si>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</si>
  <si>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</si>
  <si>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</si>
  <si>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</si>
  <si>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</si>
  <si>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</si>
  <si>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</si>
  <si>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</si>
  <si>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</si>
  <si>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</si>
  <si>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</si>
  <si>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</si>
  <si>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</si>
  <si>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</si>
  <si>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</si>
  <si>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</si>
  <si>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</si>
  <si>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</si>
  <si>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</si>
  <si>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</si>
  <si>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</si>
  <si>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</si>
  <si>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</si>
  <si>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</si>
  <si>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</si>
  <si>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</si>
  <si>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</si>
  <si>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</si>
  <si>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</si>
  <si>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</si>
  <si>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</si>
  <si>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</si>
  <si>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</si>
  <si>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</si>
  <si>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</si>
  <si>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</si>
  <si>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</si>
  <si>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</si>
  <si>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</si>
  <si>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</si>
  <si>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</si>
  <si>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</si>
  <si>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</si>
  <si>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</si>
  <si>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</si>
  <si>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</si>
  <si>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</si>
  <si>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</si>
  <si>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</si>
  <si>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</si>
  <si>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</si>
  <si>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</si>
  <si>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</si>
  <si>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</si>
  <si>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</si>
  <si>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</si>
  <si>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</si>
  <si>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</si>
  <si>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</si>
  <si>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</si>
  <si>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</si>
  <si>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</si>
  <si>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</si>
  <si>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</si>
  <si>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</si>
  <si>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</si>
  <si>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</si>
  <si>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</si>
  <si>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</si>
  <si>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</si>
  <si>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</si>
  <si>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</si>
  <si>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</si>
  <si>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</si>
  <si>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</si>
  <si>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</si>
  <si>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</si>
  <si>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</si>
  <si>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</si>
  <si>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</si>
  <si>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</si>
  <si>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</si>
  <si>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</si>
  <si>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</si>
  <si>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</si>
  <si>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</si>
  <si>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</si>
  <si>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</si>
  <si>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</si>
  <si>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</si>
  <si>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</si>
  <si>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</si>
  <si>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</si>
  <si>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</si>
  <si>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</si>
  <si>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</si>
  <si>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</si>
  <si>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</si>
  <si>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</si>
  <si>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</si>
  <si>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</si>
  <si>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</si>
  <si>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</si>
  <si>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</si>
  <si>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</si>
  <si>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</si>
  <si>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</si>
  <si>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</si>
  <si>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</si>
  <si>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</si>
  <si>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</si>
  <si>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</si>
  <si>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</si>
  <si>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</si>
  <si>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</si>
  <si>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</si>
  <si>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一般社団法人巨樹の会千葉みなとリハビリテーション病院</t>
    <phoneticPr fontId="3"/>
  </si>
  <si>
    <t>〒260-0024 千葉市中央区中央港１－１７－１８</t>
    <phoneticPr fontId="3"/>
  </si>
  <si>
    <t>〇</t>
  </si>
  <si>
    <t>その他の法人</t>
  </si>
  <si>
    <t>リハビリテーション科</t>
  </si>
  <si>
    <t>回復期ﾘﾊﾋﾞﾘﾃｰｼｮﾝ病棟入院料１</t>
  </si>
  <si>
    <t>ＤＰＣ病院ではない</t>
  </si>
  <si>
    <t>有</t>
  </si>
  <si>
    <t>-</t>
    <phoneticPr fontId="3"/>
  </si>
  <si>
    <t>体制強化加算１の届出有り</t>
  </si>
  <si>
    <t>2階病棟</t>
  </si>
  <si>
    <t>回復期機能</t>
  </si>
  <si>
    <t>3階病棟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</si>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</sst>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646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1044</v>
      </c>
      <c r="M9" s="282" t="s">
        <v>1046</v>
      </c>
      <c r="N9" s="282" t="s">
        <v>1047</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c r="N11" s="25"/>
    </row>
    <row r="12" spans="1:22" s="21" customFormat="1" ht="34.5" customHeight="1">
      <c r="A12" s="244" t="s">
        <v>606</v>
      </c>
      <c r="B12" s="24"/>
      <c r="C12" s="19"/>
      <c r="D12" s="19"/>
      <c r="E12" s="19"/>
      <c r="F12" s="19"/>
      <c r="G12" s="19"/>
      <c r="H12" s="20"/>
      <c r="I12" s="421" t="s">
        <v>4</v>
      </c>
      <c r="J12" s="421"/>
      <c r="K12" s="421"/>
      <c r="L12" s="29" t="s">
        <v>1036</v>
      </c>
      <c r="M12" s="29" t="s">
        <v>1036</v>
      </c>
      <c r="N12" s="29" t="s">
        <v>1036</v>
      </c>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1044</v>
      </c>
      <c r="M22" s="282" t="s">
        <v>1046</v>
      </c>
      <c r="N22" s="282" t="s">
        <v>1047</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c r="N24" s="25"/>
    </row>
    <row r="25" spans="1:22" s="21" customFormat="1" ht="34.5" customHeight="1">
      <c r="A25" s="244" t="s">
        <v>607</v>
      </c>
      <c r="B25" s="24"/>
      <c r="C25" s="19"/>
      <c r="D25" s="19"/>
      <c r="E25" s="19"/>
      <c r="F25" s="19"/>
      <c r="G25" s="19"/>
      <c r="H25" s="20"/>
      <c r="I25" s="302" t="s">
        <v>4</v>
      </c>
      <c r="J25" s="303"/>
      <c r="K25" s="304"/>
      <c r="L25" s="29" t="s">
        <v>1036</v>
      </c>
      <c r="M25" s="29" t="s">
        <v>1036</v>
      </c>
      <c r="N25" s="29" t="s">
        <v>1036</v>
      </c>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1044</v>
      </c>
      <c r="M35" s="282" t="s">
        <v>1046</v>
      </c>
      <c r="N35" s="282" t="s">
        <v>1047</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1044</v>
      </c>
      <c r="M44" s="282" t="s">
        <v>1046</v>
      </c>
      <c r="N44" s="282" t="s">
        <v>1047</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1044</v>
      </c>
      <c r="M89" s="262" t="s">
        <v>1046</v>
      </c>
      <c r="N89" s="262" t="s">
        <v>1047</v>
      </c>
    </row>
    <row r="90" spans="1:23" s="21" customFormat="1">
      <c r="A90" s="243"/>
      <c r="B90" s="1"/>
      <c r="C90" s="3"/>
      <c r="D90" s="3"/>
      <c r="E90" s="3"/>
      <c r="F90" s="3"/>
      <c r="G90" s="3"/>
      <c r="H90" s="287"/>
      <c r="I90" s="67" t="s">
        <v>36</v>
      </c>
      <c r="J90" s="68"/>
      <c r="K90" s="69"/>
      <c r="L90" s="262" t="s">
        <v>1045</v>
      </c>
      <c r="M90" s="262" t="s">
        <v>1045</v>
      </c>
      <c r="N90" s="262" t="s">
        <v>1045</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66" t="s">
        <v>1047</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0</v>
      </c>
      <c r="K101" s="237" t="str">
        <f>IF(OR(COUNTIF(L101:N101,"未確認")&gt;0,COUNTIF(L101:N101,"~*")&gt;0),"※","")</f>
        <v/>
      </c>
      <c r="L101" s="258">
        <v>0</v>
      </c>
      <c r="M101" s="258">
        <v>0</v>
      </c>
      <c r="N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3" t="s">
        <v>46</v>
      </c>
      <c r="D103" s="335"/>
      <c r="E103" s="333" t="s">
        <v>42</v>
      </c>
      <c r="F103" s="334"/>
      <c r="G103" s="334"/>
      <c r="H103" s="335"/>
      <c r="I103" s="419"/>
      <c r="J103" s="256">
        <f t="shared" si="0"/>
        <v>156</v>
      </c>
      <c r="K103" s="237" t="str">
        <f t="shared" si="1"/>
        <v/>
      </c>
      <c r="L103" s="258">
        <v>52</v>
      </c>
      <c r="M103" s="258">
        <v>52</v>
      </c>
      <c r="N103" s="258">
        <v>52</v>
      </c>
    </row>
    <row r="104" spans="1:22" s="83" customFormat="1" ht="34.5" customHeight="1">
      <c r="A104" s="244" t="s">
        <v>614</v>
      </c>
      <c r="B104" s="84"/>
      <c r="C104" s="395"/>
      <c r="D104" s="396"/>
      <c r="E104" s="427"/>
      <c r="F104" s="428"/>
      <c r="G104" s="319" t="s">
        <v>47</v>
      </c>
      <c r="H104" s="321"/>
      <c r="I104" s="419"/>
      <c r="J104" s="256">
        <f t="shared" si="0"/>
        <v>156</v>
      </c>
      <c r="K104" s="237" t="str">
        <f t="shared" si="1"/>
        <v/>
      </c>
      <c r="L104" s="258">
        <v>52</v>
      </c>
      <c r="M104" s="258">
        <v>52</v>
      </c>
      <c r="N104" s="258">
        <v>52</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156</v>
      </c>
      <c r="K106" s="237" t="str">
        <f t="shared" si="1"/>
        <v/>
      </c>
      <c r="L106" s="258">
        <v>52</v>
      </c>
      <c r="M106" s="258">
        <v>52</v>
      </c>
      <c r="N106" s="258">
        <v>52</v>
      </c>
    </row>
    <row r="107" spans="1:22" s="83" customFormat="1" ht="34.5" customHeight="1">
      <c r="A107" s="244" t="s">
        <v>614</v>
      </c>
      <c r="B107" s="84"/>
      <c r="C107" s="395"/>
      <c r="D107" s="396"/>
      <c r="E107" s="427"/>
      <c r="F107" s="428"/>
      <c r="G107" s="319" t="s">
        <v>47</v>
      </c>
      <c r="H107" s="321"/>
      <c r="I107" s="419"/>
      <c r="J107" s="256">
        <f t="shared" si="0"/>
        <v>156</v>
      </c>
      <c r="K107" s="237" t="str">
        <f t="shared" si="1"/>
        <v/>
      </c>
      <c r="L107" s="258">
        <v>52</v>
      </c>
      <c r="M107" s="258">
        <v>52</v>
      </c>
      <c r="N107" s="258">
        <v>52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156</v>
      </c>
      <c r="K109" s="237" t="str">
        <f t="shared" si="1"/>
        <v/>
      </c>
      <c r="L109" s="258">
        <v>52</v>
      </c>
      <c r="M109" s="258">
        <v>52</v>
      </c>
      <c r="N109" s="258">
        <v>52</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c r="N131" s="98" t="s">
        <v>1039</v>
      </c>
    </row>
    <row r="132" spans="1:22" s="83" customFormat="1" ht="34.5" customHeight="1">
      <c r="A132" s="244" t="s">
        <v>621</v>
      </c>
      <c r="B132" s="84"/>
      <c r="C132" s="295"/>
      <c r="D132" s="297"/>
      <c r="E132" s="319" t="s">
        <v>58</v>
      </c>
      <c r="F132" s="320"/>
      <c r="G132" s="320"/>
      <c r="H132" s="321"/>
      <c r="I132" s="388"/>
      <c r="J132" s="101"/>
      <c r="K132" s="102"/>
      <c r="L132" s="82">
        <v>52</v>
      </c>
      <c r="M132" s="82">
        <v>52</v>
      </c>
      <c r="N132" s="82">
        <v>52</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209</v>
      </c>
      <c r="K194" s="264" t="str">
        <f t="shared" si="5"/>
        <v/>
      </c>
      <c r="L194" s="117">
        <v>69</v>
      </c>
      <c r="M194" s="117">
        <v>71</v>
      </c>
      <c r="N194" s="117">
        <v>69</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1047</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0.1</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68</v>
      </c>
      <c r="K269" s="81" t="str">
        <f t="shared" si="8"/>
        <v/>
      </c>
      <c r="L269" s="147">
        <v>24</v>
      </c>
      <c r="M269" s="147">
        <v>22</v>
      </c>
      <c r="N269" s="147">
        <v>22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c r="N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2</v>
      </c>
      <c r="M271" s="147">
        <v>3</v>
      </c>
      <c r="N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47</v>
      </c>
      <c r="K273" s="81" t="str">
        <f t="shared" si="8"/>
        <v/>
      </c>
      <c r="L273" s="147">
        <v>18</v>
      </c>
      <c r="M273" s="147">
        <v>14</v>
      </c>
      <c r="N273" s="147">
        <v>15</v>
      </c>
    </row>
    <row r="274" spans="1:14" s="83" customFormat="1" ht="34.5" customHeight="1">
      <c r="A274" s="249" t="s">
        <v>727</v>
      </c>
      <c r="B274" s="120"/>
      <c r="C274" s="371"/>
      <c r="D274" s="371"/>
      <c r="E274" s="371"/>
      <c r="F274" s="371"/>
      <c r="G274" s="370" t="s">
        <v>148</v>
      </c>
      <c r="H274" s="370"/>
      <c r="I274" s="403"/>
      <c r="J274" s="266">
        <f t="shared" si="9"/>
        <v>0.6</v>
      </c>
      <c r="K274" s="81" t="str">
        <f t="shared" si="8"/>
        <v/>
      </c>
      <c r="L274" s="148">
        <v>0.6</v>
      </c>
      <c r="M274" s="148">
        <v>0</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57</v>
      </c>
      <c r="K277" s="81" t="str">
        <f t="shared" si="8"/>
        <v/>
      </c>
      <c r="L277" s="147">
        <v>20</v>
      </c>
      <c r="M277" s="147">
        <v>19</v>
      </c>
      <c r="N277" s="147">
        <v>18</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47</v>
      </c>
      <c r="K279" s="81" t="str">
        <f t="shared" si="8"/>
        <v/>
      </c>
      <c r="L279" s="147">
        <v>16</v>
      </c>
      <c r="M279" s="147">
        <v>17</v>
      </c>
      <c r="N279" s="147">
        <v>14</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19</v>
      </c>
      <c r="K281" s="81" t="str">
        <f t="shared" si="8"/>
        <v/>
      </c>
      <c r="L281" s="147">
        <v>6</v>
      </c>
      <c r="M281" s="147">
        <v>6</v>
      </c>
      <c r="N281" s="147">
        <v>7</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0</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6</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6</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1</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1047</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row>
    <row r="369" spans="1:14" s="118" customFormat="1" ht="34.5" customHeight="1">
      <c r="A369" s="243"/>
      <c r="B369" s="115"/>
      <c r="C369" s="322" t="s">
        <v>211</v>
      </c>
      <c r="D369" s="323"/>
      <c r="E369" s="323"/>
      <c r="F369" s="323"/>
      <c r="G369" s="323"/>
      <c r="H369" s="324"/>
      <c r="I369" s="388" t="s">
        <v>1015</v>
      </c>
      <c r="J369" s="171"/>
      <c r="K369" s="97"/>
      <c r="L369" s="172">
        <v>29</v>
      </c>
      <c r="M369" s="172">
        <v>29</v>
      </c>
      <c r="N369" s="172">
        <v>29</v>
      </c>
    </row>
    <row r="370" spans="1:14" s="118" customFormat="1" ht="34.5" customHeight="1">
      <c r="A370" s="243"/>
      <c r="B370" s="173"/>
      <c r="C370" s="382"/>
      <c r="D370" s="383"/>
      <c r="E370" s="383"/>
      <c r="F370" s="383"/>
      <c r="G370" s="383"/>
      <c r="H370" s="384"/>
      <c r="I370" s="388"/>
      <c r="J370" s="174"/>
      <c r="K370" s="102"/>
      <c r="L370" s="175">
        <v>11</v>
      </c>
      <c r="M370" s="175">
        <v>11</v>
      </c>
      <c r="N370" s="175">
        <v>11</v>
      </c>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v>30</v>
      </c>
      <c r="M372" s="177">
        <v>30</v>
      </c>
      <c r="N372" s="177">
        <v>30</v>
      </c>
    </row>
    <row r="373" spans="1:14" s="118" customFormat="1" ht="34.5" customHeight="1">
      <c r="A373" s="243"/>
      <c r="B373" s="173"/>
      <c r="C373" s="385"/>
      <c r="D373" s="386"/>
      <c r="E373" s="386"/>
      <c r="F373" s="386"/>
      <c r="G373" s="386"/>
      <c r="H373" s="387"/>
      <c r="I373" s="388"/>
      <c r="J373" s="178"/>
      <c r="K373" s="106"/>
      <c r="L373" s="179">
        <v>6</v>
      </c>
      <c r="M373" s="179">
        <v>6</v>
      </c>
      <c r="N373" s="179">
        <v>6</v>
      </c>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724</v>
      </c>
      <c r="K392" s="81" t="str">
        <f t="shared" ref="K392:K397" si="12">IF(OR(COUNTIF(L392:N392,"未確認")&gt;0,COUNTIF(L392:N392,"~*")&gt;0),"※","")</f>
        <v/>
      </c>
      <c r="L392" s="147">
        <v>233</v>
      </c>
      <c r="M392" s="147">
        <v>268</v>
      </c>
      <c r="N392" s="147">
        <v>223</v>
      </c>
    </row>
    <row r="393" spans="1:22" s="83" customFormat="1" ht="34.5" customHeight="1">
      <c r="A393" s="249" t="s">
        <v>773</v>
      </c>
      <c r="B393" s="84"/>
      <c r="C393" s="369"/>
      <c r="D393" s="379"/>
      <c r="E393" s="319" t="s">
        <v>224</v>
      </c>
      <c r="F393" s="320"/>
      <c r="G393" s="320"/>
      <c r="H393" s="321"/>
      <c r="I393" s="342"/>
      <c r="J393" s="140">
        <f t="shared" si="11"/>
        <v>724</v>
      </c>
      <c r="K393" s="81" t="str">
        <f t="shared" si="12"/>
        <v/>
      </c>
      <c r="L393" s="147">
        <v>233</v>
      </c>
      <c r="M393" s="147">
        <v>268</v>
      </c>
      <c r="N393" s="147">
        <v>223</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row>
    <row r="396" spans="1:22" s="83" customFormat="1" ht="34.5" customHeight="1">
      <c r="A396" s="250" t="s">
        <v>776</v>
      </c>
      <c r="B396" s="1"/>
      <c r="C396" s="369"/>
      <c r="D396" s="319" t="s">
        <v>227</v>
      </c>
      <c r="E396" s="320"/>
      <c r="F396" s="320"/>
      <c r="G396" s="320"/>
      <c r="H396" s="321"/>
      <c r="I396" s="342"/>
      <c r="J396" s="140">
        <f t="shared" si="11"/>
        <v>56732</v>
      </c>
      <c r="K396" s="81" t="str">
        <f t="shared" si="12"/>
        <v/>
      </c>
      <c r="L396" s="147">
        <v>19911</v>
      </c>
      <c r="M396" s="147">
        <v>19876</v>
      </c>
      <c r="N396" s="147">
        <v>16945</v>
      </c>
    </row>
    <row r="397" spans="1:22" s="83" customFormat="1" ht="34.5" customHeight="1">
      <c r="A397" s="250" t="s">
        <v>777</v>
      </c>
      <c r="B397" s="119"/>
      <c r="C397" s="369"/>
      <c r="D397" s="319" t="s">
        <v>228</v>
      </c>
      <c r="E397" s="320"/>
      <c r="F397" s="320"/>
      <c r="G397" s="320"/>
      <c r="H397" s="321"/>
      <c r="I397" s="343"/>
      <c r="J397" s="140">
        <f t="shared" si="11"/>
        <v>724</v>
      </c>
      <c r="K397" s="81" t="str">
        <f t="shared" si="12"/>
        <v/>
      </c>
      <c r="L397" s="147">
        <v>241</v>
      </c>
      <c r="M397" s="147">
        <v>277</v>
      </c>
      <c r="N397" s="147">
        <v>206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714</v>
      </c>
      <c r="K405" s="81" t="str">
        <f t="shared" ref="K405:K422" si="14">IF(OR(COUNTIF(L405:N405,"未確認")&gt;0,COUNTIF(L405:N405,"~*")&gt;0),"※","")</f>
        <v/>
      </c>
      <c r="L405" s="147">
        <v>223</v>
      </c>
      <c r="M405" s="147">
        <v>268</v>
      </c>
      <c r="N405" s="147">
        <v>223</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row>
    <row r="407" spans="1:22" s="83" customFormat="1" ht="34.5" customHeight="1">
      <c r="A407" s="251" t="s">
        <v>780</v>
      </c>
      <c r="B407" s="119"/>
      <c r="C407" s="368"/>
      <c r="D407" s="368"/>
      <c r="E407" s="319" t="s">
        <v>235</v>
      </c>
      <c r="F407" s="320"/>
      <c r="G407" s="320"/>
      <c r="H407" s="321"/>
      <c r="I407" s="360"/>
      <c r="J407" s="140">
        <f t="shared" si="13"/>
        <v>1</v>
      </c>
      <c r="K407" s="81" t="str">
        <f t="shared" si="14"/>
        <v/>
      </c>
      <c r="L407" s="147">
        <v>1</v>
      </c>
      <c r="M407" s="147">
        <v>0</v>
      </c>
      <c r="N407" s="147">
        <v>0</v>
      </c>
    </row>
    <row r="408" spans="1:22" s="83" customFormat="1" ht="34.5" customHeight="1">
      <c r="A408" s="251" t="s">
        <v>781</v>
      </c>
      <c r="B408" s="119"/>
      <c r="C408" s="368"/>
      <c r="D408" s="368"/>
      <c r="E408" s="319" t="s">
        <v>236</v>
      </c>
      <c r="F408" s="320"/>
      <c r="G408" s="320"/>
      <c r="H408" s="321"/>
      <c r="I408" s="360"/>
      <c r="J408" s="140">
        <f t="shared" si="13"/>
        <v>713</v>
      </c>
      <c r="K408" s="81" t="str">
        <f t="shared" si="14"/>
        <v/>
      </c>
      <c r="L408" s="147">
        <v>222</v>
      </c>
      <c r="M408" s="147">
        <v>268</v>
      </c>
      <c r="N408" s="147">
        <v>223</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724</v>
      </c>
      <c r="K413" s="81" t="str">
        <f t="shared" si="14"/>
        <v/>
      </c>
      <c r="L413" s="147">
        <v>241</v>
      </c>
      <c r="M413" s="147">
        <v>277</v>
      </c>
      <c r="N413" s="147">
        <v>206</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row>
    <row r="415" spans="1:22" s="83" customFormat="1" ht="34.5" customHeight="1">
      <c r="A415" s="251" t="s">
        <v>788</v>
      </c>
      <c r="B415" s="119"/>
      <c r="C415" s="368"/>
      <c r="D415" s="368"/>
      <c r="E415" s="319" t="s">
        <v>242</v>
      </c>
      <c r="F415" s="320"/>
      <c r="G415" s="320"/>
      <c r="H415" s="321"/>
      <c r="I415" s="360"/>
      <c r="J415" s="140">
        <f t="shared" si="13"/>
        <v>484</v>
      </c>
      <c r="K415" s="81" t="str">
        <f t="shared" si="14"/>
        <v/>
      </c>
      <c r="L415" s="147">
        <v>156</v>
      </c>
      <c r="M415" s="147">
        <v>195</v>
      </c>
      <c r="N415" s="147">
        <v>133</v>
      </c>
    </row>
    <row r="416" spans="1:22" s="83" customFormat="1" ht="34.5" customHeight="1">
      <c r="A416" s="251" t="s">
        <v>789</v>
      </c>
      <c r="B416" s="119"/>
      <c r="C416" s="368"/>
      <c r="D416" s="368"/>
      <c r="E416" s="319" t="s">
        <v>243</v>
      </c>
      <c r="F416" s="320"/>
      <c r="G416" s="320"/>
      <c r="H416" s="321"/>
      <c r="I416" s="360"/>
      <c r="J416" s="140">
        <f t="shared" si="13"/>
        <v>134</v>
      </c>
      <c r="K416" s="81" t="str">
        <f t="shared" si="14"/>
        <v/>
      </c>
      <c r="L416" s="147">
        <v>48</v>
      </c>
      <c r="M416" s="147">
        <v>42</v>
      </c>
      <c r="N416" s="147">
        <v>44</v>
      </c>
    </row>
    <row r="417" spans="1:22" s="83" customFormat="1" ht="34.5" customHeight="1">
      <c r="A417" s="251" t="s">
        <v>790</v>
      </c>
      <c r="B417" s="119"/>
      <c r="C417" s="368"/>
      <c r="D417" s="368"/>
      <c r="E417" s="319" t="s">
        <v>244</v>
      </c>
      <c r="F417" s="320"/>
      <c r="G417" s="320"/>
      <c r="H417" s="321"/>
      <c r="I417" s="360"/>
      <c r="J417" s="140">
        <f t="shared" si="13"/>
        <v>33</v>
      </c>
      <c r="K417" s="81" t="str">
        <f t="shared" si="14"/>
        <v/>
      </c>
      <c r="L417" s="147">
        <v>7</v>
      </c>
      <c r="M417" s="147">
        <v>15</v>
      </c>
      <c r="N417" s="147">
        <v>11</v>
      </c>
    </row>
    <row r="418" spans="1:22" s="83" customFormat="1" ht="34.5" customHeight="1">
      <c r="A418" s="251" t="s">
        <v>791</v>
      </c>
      <c r="B418" s="119"/>
      <c r="C418" s="368"/>
      <c r="D418" s="368"/>
      <c r="E418" s="319" t="s">
        <v>245</v>
      </c>
      <c r="F418" s="320"/>
      <c r="G418" s="320"/>
      <c r="H418" s="321"/>
      <c r="I418" s="360"/>
      <c r="J418" s="140">
        <f t="shared" si="13"/>
        <v>25</v>
      </c>
      <c r="K418" s="81" t="str">
        <f t="shared" si="14"/>
        <v/>
      </c>
      <c r="L418" s="147">
        <v>10</v>
      </c>
      <c r="M418" s="147">
        <v>8</v>
      </c>
      <c r="N418" s="147">
        <v>7</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47</v>
      </c>
      <c r="K420" s="81" t="str">
        <f t="shared" si="14"/>
        <v/>
      </c>
      <c r="L420" s="147">
        <v>20</v>
      </c>
      <c r="M420" s="147">
        <v>16</v>
      </c>
      <c r="N420" s="147">
        <v>11</v>
      </c>
    </row>
    <row r="421" spans="1:22" s="83" customFormat="1" ht="34.5" customHeight="1">
      <c r="A421" s="251" t="s">
        <v>794</v>
      </c>
      <c r="B421" s="119"/>
      <c r="C421" s="368"/>
      <c r="D421" s="368"/>
      <c r="E421" s="319" t="s">
        <v>247</v>
      </c>
      <c r="F421" s="320"/>
      <c r="G421" s="320"/>
      <c r="H421" s="321"/>
      <c r="I421" s="360"/>
      <c r="J421" s="140">
        <f t="shared" si="13"/>
        <v>1</v>
      </c>
      <c r="K421" s="81" t="str">
        <f t="shared" si="14"/>
        <v/>
      </c>
      <c r="L421" s="147">
        <v>0</v>
      </c>
      <c r="M421" s="147">
        <v>1</v>
      </c>
      <c r="N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724</v>
      </c>
      <c r="K430" s="193" t="str">
        <f>IF(OR(COUNTIF(L430:N430,"未確認")&gt;0,COUNTIF(L430:N430,"~*")&gt;0),"※","")</f>
        <v/>
      </c>
      <c r="L430" s="147">
        <v>241</v>
      </c>
      <c r="M430" s="147">
        <v>277</v>
      </c>
      <c r="N430" s="147">
        <v>206</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70</v>
      </c>
      <c r="K432" s="193" t="str">
        <f>IF(OR(COUNTIF(L432:N432,"未確認")&gt;0,COUNTIF(L432:N432,"~*")&gt;0),"※","")</f>
        <v/>
      </c>
      <c r="L432" s="147">
        <v>28</v>
      </c>
      <c r="M432" s="147">
        <v>32</v>
      </c>
      <c r="N432" s="147">
        <v>10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654</v>
      </c>
      <c r="K433" s="193" t="str">
        <f>IF(OR(COUNTIF(L433:N433,"未確認")&gt;0,COUNTIF(L433:N433,"~*")&gt;0),"※","")</f>
        <v/>
      </c>
      <c r="L433" s="147">
        <v>213</v>
      </c>
      <c r="M433" s="147">
        <v>245</v>
      </c>
      <c r="N433" s="147">
        <v>196</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1047</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1045</v>
      </c>
      <c r="N503" s="70" t="s">
        <v>1045</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1047</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1045</v>
      </c>
      <c r="N515" s="70" t="s">
        <v>1045</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1047</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1045</v>
      </c>
      <c r="N521" s="70" t="s">
        <v>1045</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1047</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1045</v>
      </c>
      <c r="N526" s="70" t="s">
        <v>1045</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1047</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1045</v>
      </c>
      <c r="N531" s="70" t="s">
        <v>1045</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102</v>
      </c>
      <c r="K535" s="201" t="str">
        <f t="shared" si="23"/>
        <v/>
      </c>
      <c r="L535" s="117">
        <v>34</v>
      </c>
      <c r="M535" s="117">
        <v>41</v>
      </c>
      <c r="N535" s="117">
        <v>27</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1047</v>
      </c>
    </row>
    <row r="544" spans="1:22" s="1" customFormat="1" ht="20.25" customHeight="1">
      <c r="A544" s="243"/>
      <c r="C544" s="62"/>
      <c r="D544" s="3"/>
      <c r="E544" s="3"/>
      <c r="F544" s="3"/>
      <c r="G544" s="3"/>
      <c r="H544" s="287"/>
      <c r="I544" s="67" t="s">
        <v>36</v>
      </c>
      <c r="J544" s="68"/>
      <c r="K544" s="186"/>
      <c r="L544" s="70" t="s">
        <v>1045</v>
      </c>
      <c r="M544" s="70" t="s">
        <v>1045</v>
      </c>
      <c r="N544" s="70" t="s">
        <v>1045</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1042</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1047</v>
      </c>
    </row>
    <row r="589" spans="1:22" s="1" customFormat="1" ht="20.25" customHeight="1">
      <c r="A589" s="243"/>
      <c r="C589" s="62"/>
      <c r="D589" s="3"/>
      <c r="E589" s="3"/>
      <c r="F589" s="3"/>
      <c r="G589" s="3"/>
      <c r="H589" s="287"/>
      <c r="I589" s="67" t="s">
        <v>36</v>
      </c>
      <c r="J589" s="68"/>
      <c r="K589" s="186"/>
      <c r="L589" s="70" t="s">
        <v>1045</v>
      </c>
      <c r="M589" s="70" t="s">
        <v>1045</v>
      </c>
      <c r="N589" s="70" t="s">
        <v>1045</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0</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0</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0</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45</v>
      </c>
      <c r="K613" s="201" t="str">
        <f t="shared" ref="K613:K623" si="29">IF(OR(COUNTIF(L613:N613,"未確認")&gt;0,COUNTIF(L613:N613,"*")&gt;0),"※","")</f>
        <v/>
      </c>
      <c r="L613" s="117">
        <v>14</v>
      </c>
      <c r="M613" s="117">
        <v>20</v>
      </c>
      <c r="N613" s="117">
        <v>11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t="s">
        <v>541</v>
      </c>
      <c r="M619" s="117" t="s">
        <v>541</v>
      </c>
      <c r="N619" s="117" t="s">
        <v>541</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t="s">
        <v>541</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206</v>
      </c>
      <c r="K646" s="201" t="str">
        <f t="shared" ref="K646:K660" si="33">IF(OR(COUNTIF(L646:N646,"未確認")&gt;0,COUNTIF(L646:N646,"*")&gt;0),"※","")</f>
        <v/>
      </c>
      <c r="L646" s="117">
        <v>69</v>
      </c>
      <c r="M646" s="117">
        <v>68</v>
      </c>
      <c r="N646" s="117">
        <v>69</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137</v>
      </c>
      <c r="K648" s="201" t="str">
        <f t="shared" si="33"/>
        <v/>
      </c>
      <c r="L648" s="117">
        <v>52</v>
      </c>
      <c r="M648" s="117">
        <v>40</v>
      </c>
      <c r="N648" s="117">
        <v>45</v>
      </c>
    </row>
    <row r="649" spans="1:22" s="118" customFormat="1" ht="69.95" customHeight="1">
      <c r="A649" s="252" t="s">
        <v>928</v>
      </c>
      <c r="B649" s="84"/>
      <c r="C649" s="295"/>
      <c r="D649" s="297"/>
      <c r="E649" s="319" t="s">
        <v>940</v>
      </c>
      <c r="F649" s="320"/>
      <c r="G649" s="320"/>
      <c r="H649" s="321"/>
      <c r="I649" s="122" t="s">
        <v>456</v>
      </c>
      <c r="J649" s="116">
        <f t="shared" si="32"/>
        <v>10</v>
      </c>
      <c r="K649" s="201" t="str">
        <f t="shared" si="33"/>
        <v>※</v>
      </c>
      <c r="L649" s="117" t="s">
        <v>541</v>
      </c>
      <c r="M649" s="117">
        <v>10</v>
      </c>
      <c r="N649" s="117" t="s">
        <v>541</v>
      </c>
    </row>
    <row r="650" spans="1:22" s="118" customFormat="1" ht="84" customHeight="1">
      <c r="A650" s="252" t="s">
        <v>929</v>
      </c>
      <c r="B650" s="84"/>
      <c r="C650" s="295"/>
      <c r="D650" s="297"/>
      <c r="E650" s="319" t="s">
        <v>941</v>
      </c>
      <c r="F650" s="320"/>
      <c r="G650" s="320"/>
      <c r="H650" s="321"/>
      <c r="I650" s="122" t="s">
        <v>458</v>
      </c>
      <c r="J650" s="116">
        <f t="shared" si="32"/>
        <v>47</v>
      </c>
      <c r="K650" s="201" t="str">
        <f t="shared" si="33"/>
        <v/>
      </c>
      <c r="L650" s="117">
        <v>12</v>
      </c>
      <c r="M650" s="117">
        <v>20</v>
      </c>
      <c r="N650" s="117">
        <v>15</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43</v>
      </c>
      <c r="K655" s="201" t="str">
        <f t="shared" si="33"/>
        <v/>
      </c>
      <c r="L655" s="117">
        <v>15</v>
      </c>
      <c r="M655" s="117">
        <v>15</v>
      </c>
      <c r="N655" s="117">
        <v>13</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t="s">
        <v>541</v>
      </c>
      <c r="N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1043</v>
      </c>
      <c r="M667" s="225" t="s">
        <v>1043</v>
      </c>
      <c r="N667" s="225" t="s">
        <v>1043</v>
      </c>
    </row>
    <row r="668" spans="1:22" s="83" customFormat="1" ht="56.1" customHeight="1">
      <c r="A668" s="251" t="s">
        <v>951</v>
      </c>
      <c r="B668" s="84"/>
      <c r="C668" s="316" t="s">
        <v>481</v>
      </c>
      <c r="D668" s="317"/>
      <c r="E668" s="317"/>
      <c r="F668" s="317"/>
      <c r="G668" s="317"/>
      <c r="H668" s="318"/>
      <c r="I668" s="138" t="s">
        <v>482</v>
      </c>
      <c r="J668" s="223"/>
      <c r="K668" s="224"/>
      <c r="L668" s="225">
        <v>100</v>
      </c>
      <c r="M668" s="225">
        <v>100</v>
      </c>
      <c r="N668" s="225">
        <v>100</v>
      </c>
    </row>
    <row r="669" spans="1:22" s="83" customFormat="1" ht="56.1" customHeight="1">
      <c r="A669" s="251" t="s">
        <v>952</v>
      </c>
      <c r="B669" s="84"/>
      <c r="C669" s="316" t="s">
        <v>483</v>
      </c>
      <c r="D669" s="317"/>
      <c r="E669" s="317"/>
      <c r="F669" s="317"/>
      <c r="G669" s="317"/>
      <c r="H669" s="318"/>
      <c r="I669" s="138" t="s">
        <v>484</v>
      </c>
      <c r="J669" s="223"/>
      <c r="K669" s="224"/>
      <c r="L669" s="225">
        <v>8.6999999999999993</v>
      </c>
      <c r="M669" s="225">
        <v>8.6999999999999993</v>
      </c>
      <c r="N669" s="225">
        <v>8.6999999999999993</v>
      </c>
    </row>
    <row r="670" spans="1:22" s="83" customFormat="1" ht="60" customHeight="1">
      <c r="A670" s="251" t="s">
        <v>953</v>
      </c>
      <c r="B670" s="84"/>
      <c r="C670" s="322" t="s">
        <v>485</v>
      </c>
      <c r="D670" s="323"/>
      <c r="E670" s="323"/>
      <c r="F670" s="323"/>
      <c r="G670" s="323"/>
      <c r="H670" s="324"/>
      <c r="I670" s="325" t="s">
        <v>1027</v>
      </c>
      <c r="J670" s="223"/>
      <c r="K670" s="224"/>
      <c r="L670" s="225">
        <v>163</v>
      </c>
      <c r="M670" s="225">
        <v>174</v>
      </c>
      <c r="N670" s="225">
        <v>151</v>
      </c>
    </row>
    <row r="671" spans="1:22" s="83" customFormat="1" ht="35.1" customHeight="1">
      <c r="A671" s="251" t="s">
        <v>954</v>
      </c>
      <c r="B671" s="84"/>
      <c r="C671" s="227"/>
      <c r="D671" s="228"/>
      <c r="E671" s="322" t="s">
        <v>487</v>
      </c>
      <c r="F671" s="323"/>
      <c r="G671" s="323"/>
      <c r="H671" s="324"/>
      <c r="I671" s="326"/>
      <c r="J671" s="223"/>
      <c r="K671" s="224"/>
      <c r="L671" s="225">
        <v>73</v>
      </c>
      <c r="M671" s="225">
        <v>74</v>
      </c>
      <c r="N671" s="225">
        <v>65</v>
      </c>
    </row>
    <row r="672" spans="1:22" s="83" customFormat="1" ht="25.7" customHeight="1">
      <c r="A672" s="251" t="s">
        <v>955</v>
      </c>
      <c r="B672" s="84"/>
      <c r="C672" s="229"/>
      <c r="D672" s="286"/>
      <c r="E672" s="328"/>
      <c r="F672" s="329"/>
      <c r="G672" s="330" t="s">
        <v>1000</v>
      </c>
      <c r="H672" s="331"/>
      <c r="I672" s="327"/>
      <c r="J672" s="223"/>
      <c r="K672" s="224"/>
      <c r="L672" s="225">
        <v>43</v>
      </c>
      <c r="M672" s="225">
        <v>49</v>
      </c>
      <c r="N672" s="225">
        <v>37</v>
      </c>
    </row>
    <row r="673" spans="1:22" s="115" customFormat="1" ht="80.099999999999994" customHeight="1">
      <c r="A673" s="251" t="s">
        <v>956</v>
      </c>
      <c r="B673" s="84"/>
      <c r="C673" s="322" t="s">
        <v>1024</v>
      </c>
      <c r="D673" s="323"/>
      <c r="E673" s="323"/>
      <c r="F673" s="323"/>
      <c r="G673" s="323"/>
      <c r="H673" s="324"/>
      <c r="I673" s="325" t="s">
        <v>1028</v>
      </c>
      <c r="J673" s="223"/>
      <c r="K673" s="224"/>
      <c r="L673" s="225">
        <v>112</v>
      </c>
      <c r="M673" s="225">
        <v>131</v>
      </c>
      <c r="N673" s="225">
        <v>112</v>
      </c>
    </row>
    <row r="674" spans="1:22" s="115" customFormat="1" ht="34.5" customHeight="1">
      <c r="A674" s="251" t="s">
        <v>957</v>
      </c>
      <c r="B674" s="84"/>
      <c r="C674" s="289"/>
      <c r="D674" s="291"/>
      <c r="E674" s="316" t="s">
        <v>1001</v>
      </c>
      <c r="F674" s="317"/>
      <c r="G674" s="317"/>
      <c r="H674" s="318"/>
      <c r="I674" s="332"/>
      <c r="J674" s="223"/>
      <c r="K674" s="224"/>
      <c r="L674" s="225">
        <v>88</v>
      </c>
      <c r="M674" s="225">
        <v>97</v>
      </c>
      <c r="N674" s="225">
        <v>81</v>
      </c>
    </row>
    <row r="675" spans="1:22" s="83" customFormat="1" ht="56.1" customHeight="1">
      <c r="A675" s="251" t="s">
        <v>958</v>
      </c>
      <c r="B675" s="84"/>
      <c r="C675" s="316" t="s">
        <v>1002</v>
      </c>
      <c r="D675" s="317"/>
      <c r="E675" s="317"/>
      <c r="F675" s="317"/>
      <c r="G675" s="317"/>
      <c r="H675" s="318"/>
      <c r="I675" s="138" t="s">
        <v>492</v>
      </c>
      <c r="J675" s="223"/>
      <c r="K675" s="224"/>
      <c r="L675" s="225">
        <v>37.6</v>
      </c>
      <c r="M675" s="225">
        <v>46.4</v>
      </c>
      <c r="N675" s="225">
        <v>39.6</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4C275E5-798B-4622-8C6E-075293B10366}"/>
    <hyperlink ref="J71:L71" location="病院!B464" display="・手術の状況" xr:uid="{ADE175AC-A48A-4687-BA22-058157C93A29}"/>
    <hyperlink ref="J72:L72" location="病院!B500" display="・がん、脳卒中、心筋梗塞、分娩、精神医療への対応状況" xr:uid="{63FC28A5-0222-4876-AD98-6291AC6F47ED}"/>
    <hyperlink ref="J73:L73" location="病院!B541" display="・重症患者への対応状況" xr:uid="{815B0227-C4E9-4B06-8B3C-9CBD8645BC8F}"/>
    <hyperlink ref="J74:L74" location="病院!B586" display="・救急医療の実施状況" xr:uid="{1D29A027-1C80-4861-93C7-0622A92BEBCF}"/>
    <hyperlink ref="J75:L75" location="病院!B609" display="・急性期後の支援、在宅復帰の支援の状況" xr:uid="{2A48E36C-1B3D-4749-8E34-9D0223E95A6D}"/>
    <hyperlink ref="J76:L76" location="病院!B627" display="・全身管理の状況" xr:uid="{7B2D23D3-C0A6-4F66-8A92-6CFCA243A266}"/>
    <hyperlink ref="J78:L78" location="病院!B679" display="・長期療養患者の受入状況" xr:uid="{7E9D8786-85DE-4794-9735-F4680BDE7B97}"/>
    <hyperlink ref="J77:L77" location="病院!B642" display="・リハビリテーションの実施状況" xr:uid="{86A20F24-1AB2-4714-97CD-91D8F4330D39}"/>
    <hyperlink ref="J79:L79" location="病院!B689" display="・重度の障害児等の受入状況" xr:uid="{A491A586-04A5-4F53-8133-F3E418D5ACB6}"/>
    <hyperlink ref="J80:L80" location="病院!B702" display="・医科歯科の連携状況" xr:uid="{865085CD-5A8E-4DA0-9CB9-E2F13A7156D8}"/>
    <hyperlink ref="M71:N71" location="'病院(H30案)'!B448" display="・手術の状況" xr:uid="{30CAE207-2BE2-4DDA-93D6-3CBACF5D2BED}"/>
    <hyperlink ref="M72:N72" location="'病院(H30案)'!B484" display="・がん、脳卒中、心筋梗塞、分娩、精神医療への対応状況" xr:uid="{C8611998-29A7-4EFA-A941-D3DB6551F828}"/>
    <hyperlink ref="M73:N73" location="'病院(H30案)'!B525" display="・重症患者への対応状況" xr:uid="{56CAFF7B-8DFB-4115-9C23-9F9E9B4D4151}"/>
    <hyperlink ref="M74:N74" location="'病院(H30案)'!B570" display="・救急医療の実施状況" xr:uid="{3BBCF01D-1E7E-473C-AD6D-BBCC98E4839D}"/>
    <hyperlink ref="M75:N75" location="'病院(H30案)'!B593" display="・急性期後の支援、在宅復帰の支援の状況" xr:uid="{202856D9-A114-4177-BBA7-B01F3CF8C63E}"/>
    <hyperlink ref="C71:G71" location="病院!B87" display="・設置主体" xr:uid="{CF65BAF4-7446-484F-B70A-AC01698FAEB3}"/>
    <hyperlink ref="C72:G72" location="病院!B95" display="・病床の状況" xr:uid="{4C712318-AB24-4341-9215-DA88A0B05AB4}"/>
    <hyperlink ref="C73:G73" location="病院!B116" display="・診療科" xr:uid="{51A708B3-4056-4D74-BD49-F3EC29C2BC95}"/>
    <hyperlink ref="C74:G74" location="病院!B127" display="・入院基本料・特定入院料及び届出病床数" xr:uid="{4E11FB4B-11A8-481B-B37F-A5AB21A2F89E}"/>
    <hyperlink ref="C75:G75" location="病院!B141" display="・算定する入院基本用・特定入院料等の状況" xr:uid="{C5CAD5F2-2AC3-4C73-8E25-3EFCD0CE3BB0}"/>
    <hyperlink ref="C76:G76" location="病院!B224" display="・DPC医療機関群の種類" xr:uid="{5A55A10D-CE48-4C1D-AF94-4D79E24E22D2}"/>
    <hyperlink ref="C77:G77" location="病院!B232" display="・救急告示病院、二次救急医療施設、三次救急医療施設の告示・認定の有無" xr:uid="{1A0BACF4-DB4E-40B2-889A-1EFC8BA59519}"/>
    <hyperlink ref="C78:F78" location="病院!B242" display="・承認の有無" xr:uid="{DA137A92-8C45-46C2-A456-D51057C2C334}"/>
    <hyperlink ref="C79:F79" location="病院!B251" display="・診療報酬の届出の有無" xr:uid="{DD2B9FAC-EFCC-4DA8-9A8E-810C381A419C}"/>
    <hyperlink ref="C80:F80" location="病院!B261" display="・職員数の状況" xr:uid="{2F46F9CD-B38C-4D92-B920-7D8BBC9958F3}"/>
    <hyperlink ref="C81:F81" location="病院!B320" display="・退院調整部門の設置状況" xr:uid="{44569D72-C5F9-49FF-9895-E454F31D27C7}"/>
    <hyperlink ref="C82:F82" location="病院!B340" display="・医療機器の台数" xr:uid="{CADADD36-5AC3-4A8F-8807-06EEB1B5470C}"/>
    <hyperlink ref="C83:G83" location="病院!B365" display="・過去1年間の間に病棟の再編・見直しがあった場合の報告対象期間" xr:uid="{C7D8ECE6-4D15-4317-9A56-1359795DA560}"/>
    <hyperlink ref="H71:I71" location="病院!B388" display="・入院患者の状況（年間）" xr:uid="{5059455C-33F5-4676-99C5-C04860121940}"/>
    <hyperlink ref="H72:I72" location="病院!B401" display="・入院患者の状況（年間／入棟前の場所・退棟先の場所の状況）" xr:uid="{54495123-F4E6-47A9-A764-A9EC7B166CFD}"/>
    <hyperlink ref="H73:I73" location="病院!B426" display="・退院後に在宅医療を必要とする患者の状況" xr:uid="{D4B1BCF0-F730-4D2A-B21E-8D3C5A403B81}"/>
    <hyperlink ref="H74:I74" location="病院!B438" display="・看取りを行った患者数" xr:uid="{2CD9FC87-7238-4553-8F9C-A40D56BB216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2019-11-15T06:22:42Z</dcterms:modified>
</cp:coreProperties>
</file>