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omments1.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4C594D37-2261-4626-B7C5-D5AC55614F9A}" xr6:coauthVersionLast="47" xr6:coauthVersionMax="47" xr10:uidLastSave="{00000000-0000-0000-0000-000000000000}"/>
  <bookViews>
    <workbookView xWindow="28680" yWindow="-120" windowWidth="29040" windowHeight="15720" xr2:uid="{00000000-000D-0000-FFFF-FFFF00000000}"/>
  </bookViews>
  <sheets>
    <sheet name="附表1性・年齢階級別自殺者数（全国）" sheetId="2" r:id="rId1"/>
    <sheet name="附表2性・年齢階級別自殺者数（千葉県）" sheetId="3" r:id="rId2"/>
    <sheet name="附表3自殺数_死亡率(全国･千葉県）" sheetId="4" r:id="rId3"/>
    <sheet name="附表4年齢調整死亡率（全国・千葉） " sheetId="24" r:id="rId4"/>
    <sheet name="附表5自殺死因順位（性年齢階級別）" sheetId="5" r:id="rId5"/>
    <sheet name="附表6性・年齢階級別死因割合" sheetId="9" r:id="rId6"/>
    <sheet name="附表7月別自殺者数 " sheetId="10" r:id="rId7"/>
    <sheet name="附表8保健所別自殺割合・年齢調整死亡率" sheetId="36" r:id="rId8"/>
    <sheet name="附表9市町村・年度別自殺死亡数_割合" sheetId="33" r:id="rId9"/>
    <sheet name="附表10市町村別・R2_R6自殺概要" sheetId="34" r:id="rId10"/>
    <sheet name="附表11自殺統計_自殺者数" sheetId="6" r:id="rId11"/>
    <sheet name="附表12自殺統計_職業別" sheetId="22" r:id="rId12"/>
    <sheet name="附表13自殺統計_原因×年齢（自殺日）" sheetId="23" r:id="rId13"/>
    <sheet name="附表14自殺統計_原因別 " sheetId="19" r:id="rId14"/>
    <sheet name="附表15原票_原因動機詳細" sheetId="28" r:id="rId15"/>
    <sheet name="附表16年齢×職業×原因" sheetId="13" r:id="rId16"/>
    <sheet name="附表17未遂歴" sheetId="14" r:id="rId17"/>
    <sheet name="附表18完全失業率 附表19・20消防" sheetId="7" r:id="rId18"/>
    <sheet name="附表21年齢階級別人口（県_R2-R6）" sheetId="35" r:id="rId19"/>
  </sheets>
  <definedNames>
    <definedName name="_xlnm._FilterDatabase" localSheetId="0" hidden="1">'附表1性・年齢階級別自殺者数（全国）'!$A$3:$L$232</definedName>
    <definedName name="_xlnm._FilterDatabase" localSheetId="1" hidden="1">'附表2性・年齢階級別自殺者数（千葉県）'!$A$3:$U$82</definedName>
    <definedName name="_xlnm._FilterDatabase" localSheetId="8" hidden="1">附表9市町村・年度別自殺死亡数_割合!$A$3:$AM$167</definedName>
    <definedName name="\a" localSheetId="9">#REF!</definedName>
    <definedName name="\a" localSheetId="10">#REF!</definedName>
    <definedName name="\a" localSheetId="11">#REF!</definedName>
    <definedName name="\a" localSheetId="12">#REF!</definedName>
    <definedName name="\a" localSheetId="13">#REF!</definedName>
    <definedName name="\a" localSheetId="14">#REF!</definedName>
    <definedName name="\a" localSheetId="15">#REF!</definedName>
    <definedName name="\a" localSheetId="16">#REF!</definedName>
    <definedName name="\a" localSheetId="17">#REF!</definedName>
    <definedName name="\a" localSheetId="0">#REF!</definedName>
    <definedName name="\a" localSheetId="1">#REF!</definedName>
    <definedName name="\a" localSheetId="2">#REF!</definedName>
    <definedName name="\a" localSheetId="3">#REF!</definedName>
    <definedName name="\a" localSheetId="4">#REF!</definedName>
    <definedName name="\a" localSheetId="5">#REF!</definedName>
    <definedName name="\a" localSheetId="6">#REF!</definedName>
    <definedName name="\a" localSheetId="8">#REF!</definedName>
    <definedName name="\a">#REF!</definedName>
    <definedName name="\b" localSheetId="9">#REF!</definedName>
    <definedName name="\b" localSheetId="10">#REF!</definedName>
    <definedName name="\b" localSheetId="11">#REF!</definedName>
    <definedName name="\b" localSheetId="12">#REF!</definedName>
    <definedName name="\b" localSheetId="13">#REF!</definedName>
    <definedName name="\b" localSheetId="14">#REF!</definedName>
    <definedName name="\b" localSheetId="15">#REF!</definedName>
    <definedName name="\b" localSheetId="16">#REF!</definedName>
    <definedName name="\b" localSheetId="17">#REF!</definedName>
    <definedName name="\b" localSheetId="0">#REF!</definedName>
    <definedName name="\b" localSheetId="1">#REF!</definedName>
    <definedName name="\b" localSheetId="2">#REF!</definedName>
    <definedName name="\b" localSheetId="3">#REF!</definedName>
    <definedName name="\b" localSheetId="4">#REF!</definedName>
    <definedName name="\b" localSheetId="5">#REF!</definedName>
    <definedName name="\b" localSheetId="6">#REF!</definedName>
    <definedName name="\b" localSheetId="8">#REF!</definedName>
    <definedName name="\b">#REF!</definedName>
    <definedName name="\c">#N/A</definedName>
    <definedName name="code">#N/A</definedName>
    <definedName name="Data">#N/A</definedName>
    <definedName name="_xlnm.Database" localSheetId="9">#REF!</definedName>
    <definedName name="_xlnm.Database" localSheetId="10">#REF!</definedName>
    <definedName name="_xlnm.Database" localSheetId="11">#REF!</definedName>
    <definedName name="_xlnm.Database" localSheetId="12">#REF!</definedName>
    <definedName name="_xlnm.Database" localSheetId="13">#REF!</definedName>
    <definedName name="_xlnm.Database" localSheetId="14">#REF!</definedName>
    <definedName name="_xlnm.Database" localSheetId="15">#REF!</definedName>
    <definedName name="_xlnm.Database" localSheetId="16">#REF!</definedName>
    <definedName name="_xlnm.Database" localSheetId="17">#REF!</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 localSheetId="6">#REF!</definedName>
    <definedName name="_xlnm.Database" localSheetId="8">#REF!</definedName>
    <definedName name="_xlnm.Database">#REF!</definedName>
    <definedName name="DataEnd">#N/A</definedName>
    <definedName name="Hyousoku">#N/A</definedName>
    <definedName name="HyousokuArea">#N/A</definedName>
    <definedName name="HyousokuEnd">#N/A</definedName>
    <definedName name="Hyoutou">#N/A</definedName>
    <definedName name="_xlnm.Print_Area" localSheetId="9">附表10市町村別・R2_R6自殺概要!$A$1:$S$61</definedName>
    <definedName name="_xlnm.Print_Area" localSheetId="10">附表11自殺統計_自殺者数!$A$1:$K$54</definedName>
    <definedName name="_xlnm.Print_Area" localSheetId="11">附表12自殺統計_職業別!$A$1:$M$83</definedName>
    <definedName name="_xlnm.Print_Area" localSheetId="12">'附表13自殺統計_原因×年齢（自殺日）'!$A$1:$L$96</definedName>
    <definedName name="_xlnm.Print_Area" localSheetId="13">'附表14自殺統計_原因別 '!$A$1:$M$110</definedName>
    <definedName name="_xlnm.Print_Area" localSheetId="14">附表15原票_原因動機詳細!$A$1:$S$87</definedName>
    <definedName name="_xlnm.Print_Area" localSheetId="15">附表16年齢×職業×原因!$A$1:$L$262</definedName>
    <definedName name="_xlnm.Print_Area" localSheetId="16">附表17未遂歴!$A$1:$P$29</definedName>
    <definedName name="_xlnm.Print_Area" localSheetId="17">'附表18完全失業率 附表19・20消防'!$A$1:$Q$44</definedName>
    <definedName name="_xlnm.Print_Area" localSheetId="18">'附表21年齢階級別人口（県_R2-R6）'!$A$1:$U$19</definedName>
    <definedName name="_xlnm.Print_Area" localSheetId="1">'附表2性・年齢階級別自殺者数（千葉県）'!$A$1:$U$85</definedName>
    <definedName name="_xlnm.Print_Area" localSheetId="2">'附表3自殺数_死亡率(全国･千葉県）'!$A$1:$P$46</definedName>
    <definedName name="_xlnm.Print_Area" localSheetId="4">'附表5自殺死因順位（性年齢階級別）'!$A$1:$O$76</definedName>
    <definedName name="_xlnm.Print_Area" localSheetId="5">附表6性・年齢階級別死因割合!$A$1:$Y$85</definedName>
    <definedName name="_xlnm.Print_Area" localSheetId="6">'附表7月別自殺者数 '!$A$1:$M$101</definedName>
    <definedName name="_xlnm.Print_Area" localSheetId="8">附表9市町村・年度別自殺死亡数_割合!$A$1:$AM$168</definedName>
    <definedName name="Print_Area_MI">#N/A</definedName>
    <definedName name="_xlnm.Print_Titles" localSheetId="0">'附表1性・年齢階級別自殺者数（全国）'!$3:$3</definedName>
    <definedName name="_xlnm.Print_Titles" localSheetId="1">'附表2性・年齢階級別自殺者数（千葉県）'!$3:$3</definedName>
    <definedName name="_xlnm.Print_Titles" localSheetId="8">附表9市町村・年度別自殺死亡数_割合!$A:$B,附表9市町村・年度別自殺死亡数_割合!$3:$5</definedName>
    <definedName name="Rangai">#N/A</definedName>
    <definedName name="Rangai0">#N/A</definedName>
    <definedName name="RangaiEng">#N/A</definedName>
    <definedName name="Title">#N/A</definedName>
    <definedName name="TitleEnglish">#N/A</definedName>
    <definedName name="TM_00死因分類" localSheetId="9">#REF!</definedName>
    <definedName name="TM_00死因分類" localSheetId="10">#REF!</definedName>
    <definedName name="TM_00死因分類" localSheetId="11">#REF!</definedName>
    <definedName name="TM_00死因分類" localSheetId="12">#REF!</definedName>
    <definedName name="TM_00死因分類" localSheetId="13">#REF!</definedName>
    <definedName name="TM_00死因分類" localSheetId="14">#REF!</definedName>
    <definedName name="TM_00死因分類" localSheetId="15">#REF!</definedName>
    <definedName name="TM_00死因分類" localSheetId="16">#REF!</definedName>
    <definedName name="TM_00死因分類" localSheetId="17">#REF!</definedName>
    <definedName name="TM_00死因分類" localSheetId="0">#REF!</definedName>
    <definedName name="TM_00死因分類" localSheetId="1">#REF!</definedName>
    <definedName name="TM_00死因分類" localSheetId="2">#REF!</definedName>
    <definedName name="TM_00死因分類" localSheetId="3">#REF!</definedName>
    <definedName name="TM_00死因分類" localSheetId="4">#REF!</definedName>
    <definedName name="TM_00死因分類" localSheetId="5">#REF!</definedName>
    <definedName name="TM_00死因分類" localSheetId="6">#REF!</definedName>
    <definedName name="TM_00死因分類" localSheetId="8">#REF!</definedName>
    <definedName name="TM_00死因分類">#REF!</definedName>
    <definedName name="印刷\A">#N/A</definedName>
    <definedName name="印刷\B">#N/A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2" i="23" l="1"/>
  <c r="M83" i="28"/>
  <c r="L83" i="28"/>
  <c r="K83" i="28"/>
  <c r="J83" i="28"/>
  <c r="I83" i="28"/>
  <c r="H83" i="28"/>
  <c r="G83" i="28"/>
  <c r="F83" i="28"/>
  <c r="E83" i="28"/>
  <c r="M81" i="28"/>
  <c r="L81" i="28"/>
  <c r="K81" i="28"/>
  <c r="J81" i="28"/>
  <c r="I81" i="28"/>
  <c r="H81" i="28"/>
  <c r="G81" i="28"/>
  <c r="F81" i="28"/>
  <c r="E81" i="28"/>
  <c r="M79" i="28"/>
  <c r="L79" i="28"/>
  <c r="K79" i="28"/>
  <c r="J79" i="28"/>
  <c r="I79" i="28"/>
  <c r="H79" i="28"/>
  <c r="G79" i="28"/>
  <c r="F79" i="28"/>
  <c r="E79" i="28"/>
  <c r="L73" i="28"/>
  <c r="K73" i="28"/>
  <c r="J73" i="28"/>
  <c r="I73" i="28"/>
  <c r="H73" i="28"/>
  <c r="G73" i="28"/>
  <c r="F73" i="28"/>
  <c r="E73" i="28"/>
  <c r="L71" i="28"/>
  <c r="K71" i="28"/>
  <c r="J71" i="28"/>
  <c r="I71" i="28"/>
  <c r="H71" i="28"/>
  <c r="G71" i="28"/>
  <c r="F71" i="28"/>
  <c r="E71" i="28"/>
  <c r="L69" i="28"/>
  <c r="K69" i="28"/>
  <c r="J69" i="28"/>
  <c r="I69" i="28"/>
  <c r="H69" i="28"/>
  <c r="G69" i="28"/>
  <c r="F69" i="28"/>
  <c r="E69" i="28"/>
  <c r="J63" i="28"/>
  <c r="I63" i="28"/>
  <c r="H63" i="28"/>
  <c r="G63" i="28"/>
  <c r="F63" i="28"/>
  <c r="E63" i="28"/>
  <c r="J61" i="28"/>
  <c r="I61" i="28"/>
  <c r="H61" i="28"/>
  <c r="G61" i="28"/>
  <c r="F61" i="28"/>
  <c r="E61" i="28"/>
  <c r="J59" i="28"/>
  <c r="I59" i="28"/>
  <c r="H59" i="28"/>
  <c r="G59" i="28"/>
  <c r="F59" i="28"/>
  <c r="E59" i="28"/>
  <c r="P53" i="28"/>
  <c r="O53" i="28"/>
  <c r="N53" i="28"/>
  <c r="M53" i="28"/>
  <c r="L53" i="28"/>
  <c r="K53" i="28"/>
  <c r="J53" i="28"/>
  <c r="I53" i="28"/>
  <c r="H53" i="28"/>
  <c r="G53" i="28"/>
  <c r="F53" i="28"/>
  <c r="E53" i="28"/>
  <c r="P51" i="28"/>
  <c r="O51" i="28"/>
  <c r="N51" i="28"/>
  <c r="M51" i="28"/>
  <c r="L51" i="28"/>
  <c r="K51" i="28"/>
  <c r="J51" i="28"/>
  <c r="I51" i="28"/>
  <c r="H51" i="28"/>
  <c r="G51" i="28"/>
  <c r="F51" i="28"/>
  <c r="E51" i="28"/>
  <c r="P49" i="28"/>
  <c r="O49" i="28"/>
  <c r="N49" i="28"/>
  <c r="M49" i="28"/>
  <c r="L49" i="28"/>
  <c r="K49" i="28"/>
  <c r="J49" i="28"/>
  <c r="I49" i="28"/>
  <c r="H49" i="28"/>
  <c r="G49" i="28"/>
  <c r="F49" i="28"/>
  <c r="E49" i="28"/>
  <c r="Q42" i="28"/>
  <c r="P42" i="28"/>
  <c r="O42" i="28"/>
  <c r="N42" i="28"/>
  <c r="M42" i="28"/>
  <c r="L42" i="28"/>
  <c r="K42" i="28"/>
  <c r="J42" i="28"/>
  <c r="I42" i="28"/>
  <c r="H42" i="28"/>
  <c r="G42" i="28"/>
  <c r="F42" i="28"/>
  <c r="E42" i="28"/>
  <c r="Q40" i="28"/>
  <c r="P40" i="28"/>
  <c r="O40" i="28"/>
  <c r="N40" i="28"/>
  <c r="M40" i="28"/>
  <c r="L40" i="28"/>
  <c r="K40" i="28"/>
  <c r="J40" i="28"/>
  <c r="I40" i="28"/>
  <c r="H40" i="28"/>
  <c r="G40" i="28"/>
  <c r="F40" i="28"/>
  <c r="E40" i="28"/>
  <c r="Q38" i="28"/>
  <c r="P38" i="28"/>
  <c r="O38" i="28"/>
  <c r="N38" i="28"/>
  <c r="M38" i="28"/>
  <c r="L38" i="28"/>
  <c r="K38" i="28"/>
  <c r="J38" i="28"/>
  <c r="I38" i="28"/>
  <c r="H38" i="28"/>
  <c r="G38" i="28"/>
  <c r="F38" i="28"/>
  <c r="E38" i="28"/>
  <c r="P32" i="28"/>
  <c r="O32" i="28"/>
  <c r="N32" i="28"/>
  <c r="M32" i="28"/>
  <c r="L32" i="28"/>
  <c r="K32" i="28"/>
  <c r="J32" i="28"/>
  <c r="I32" i="28"/>
  <c r="H32" i="28"/>
  <c r="G32" i="28"/>
  <c r="F32" i="28"/>
  <c r="E32" i="28"/>
  <c r="P30" i="28"/>
  <c r="O30" i="28"/>
  <c r="N30" i="28"/>
  <c r="M30" i="28"/>
  <c r="L30" i="28"/>
  <c r="K30" i="28"/>
  <c r="J30" i="28"/>
  <c r="I30" i="28"/>
  <c r="H30" i="28"/>
  <c r="G30" i="28"/>
  <c r="F30" i="28"/>
  <c r="E30" i="28"/>
  <c r="P28" i="28"/>
  <c r="O28" i="28"/>
  <c r="N28" i="28"/>
  <c r="M28" i="28"/>
  <c r="L28" i="28"/>
  <c r="K28" i="28"/>
  <c r="J28" i="28"/>
  <c r="I28" i="28"/>
  <c r="H28" i="28"/>
  <c r="G28" i="28"/>
  <c r="F28" i="28"/>
  <c r="E28" i="28"/>
  <c r="S22" i="28"/>
  <c r="R22" i="28"/>
  <c r="Q22" i="28"/>
  <c r="P22" i="28"/>
  <c r="O22" i="28"/>
  <c r="N22" i="28"/>
  <c r="M22" i="28"/>
  <c r="L22" i="28"/>
  <c r="K22" i="28"/>
  <c r="J22" i="28"/>
  <c r="I22" i="28"/>
  <c r="H22" i="28"/>
  <c r="G22" i="28"/>
  <c r="F22" i="28"/>
  <c r="E22" i="28"/>
  <c r="S20" i="28"/>
  <c r="R20" i="28"/>
  <c r="Q20" i="28"/>
  <c r="P20" i="28"/>
  <c r="O20" i="28"/>
  <c r="N20" i="28"/>
  <c r="M20" i="28"/>
  <c r="L20" i="28"/>
  <c r="K20" i="28"/>
  <c r="J20" i="28"/>
  <c r="I20" i="28"/>
  <c r="H20" i="28"/>
  <c r="G20" i="28"/>
  <c r="F20" i="28"/>
  <c r="E20" i="28"/>
  <c r="S18" i="28"/>
  <c r="R18" i="28"/>
  <c r="Q18" i="28"/>
  <c r="P18" i="28"/>
  <c r="O18" i="28"/>
  <c r="N18" i="28"/>
  <c r="M18" i="28"/>
  <c r="L18" i="28"/>
  <c r="K18" i="28"/>
  <c r="J18" i="28"/>
  <c r="I18" i="28"/>
  <c r="H18" i="28"/>
  <c r="G18" i="28"/>
  <c r="F18" i="28"/>
  <c r="E18" i="28"/>
  <c r="K12" i="28"/>
  <c r="J12" i="28"/>
  <c r="I12" i="28"/>
  <c r="H12" i="28"/>
  <c r="G12" i="28"/>
  <c r="F12" i="28"/>
  <c r="E12" i="28"/>
  <c r="K10" i="28"/>
  <c r="J10" i="28"/>
  <c r="I10" i="28"/>
  <c r="H10" i="28"/>
  <c r="G10" i="28"/>
  <c r="F10" i="28"/>
  <c r="E10" i="28"/>
  <c r="K8" i="28"/>
  <c r="J8" i="28"/>
  <c r="I8" i="28"/>
  <c r="H8" i="28"/>
  <c r="G8" i="28"/>
  <c r="F8" i="28"/>
  <c r="E8" i="28"/>
  <c r="L105" i="19"/>
  <c r="K105" i="19"/>
  <c r="J105" i="19"/>
  <c r="I105" i="19"/>
  <c r="H105" i="19"/>
  <c r="G105" i="19"/>
  <c r="F105" i="19"/>
  <c r="E105" i="19"/>
  <c r="D105" i="19"/>
  <c r="L103" i="19"/>
  <c r="K103" i="19"/>
  <c r="J103" i="19"/>
  <c r="I103" i="19"/>
  <c r="H103" i="19"/>
  <c r="G103" i="19"/>
  <c r="F103" i="19"/>
  <c r="E103" i="19"/>
  <c r="D103" i="19"/>
  <c r="L101" i="19"/>
  <c r="K101" i="19"/>
  <c r="J101" i="19"/>
  <c r="I101" i="19"/>
  <c r="H101" i="19"/>
  <c r="G101" i="19"/>
  <c r="F101" i="19"/>
  <c r="E101" i="19"/>
  <c r="D101" i="19"/>
  <c r="L99" i="19"/>
  <c r="K99" i="19"/>
  <c r="J99" i="19"/>
  <c r="I99" i="19"/>
  <c r="H99" i="19"/>
  <c r="G99" i="19"/>
  <c r="F99" i="19"/>
  <c r="E99" i="19"/>
  <c r="D99" i="19"/>
  <c r="L97" i="19"/>
  <c r="K97" i="19"/>
  <c r="J97" i="19"/>
  <c r="I97" i="19"/>
  <c r="H97" i="19"/>
  <c r="G97" i="19"/>
  <c r="F97" i="19"/>
  <c r="E97" i="19"/>
  <c r="D97" i="19"/>
  <c r="L95" i="19"/>
  <c r="K95" i="19"/>
  <c r="J95" i="19"/>
  <c r="I95" i="19"/>
  <c r="H95" i="19"/>
  <c r="G95" i="19"/>
  <c r="F95" i="19"/>
  <c r="E95" i="19"/>
  <c r="D95" i="19"/>
  <c r="L88" i="19"/>
  <c r="K88" i="19"/>
  <c r="J88" i="19"/>
  <c r="I88" i="19"/>
  <c r="H88" i="19"/>
  <c r="G88" i="19"/>
  <c r="F88" i="19"/>
  <c r="E88" i="19"/>
  <c r="D88" i="19"/>
  <c r="L86" i="19"/>
  <c r="K86" i="19"/>
  <c r="J86" i="19"/>
  <c r="I86" i="19"/>
  <c r="H86" i="19"/>
  <c r="G86" i="19"/>
  <c r="F86" i="19"/>
  <c r="E86" i="19"/>
  <c r="D86" i="19"/>
  <c r="L84" i="19"/>
  <c r="K84" i="19"/>
  <c r="J84" i="19"/>
  <c r="I84" i="19"/>
  <c r="H84" i="19"/>
  <c r="G84" i="19"/>
  <c r="F84" i="19"/>
  <c r="E84" i="19"/>
  <c r="D84" i="19"/>
  <c r="L82" i="19"/>
  <c r="K82" i="19"/>
  <c r="J82" i="19"/>
  <c r="I82" i="19"/>
  <c r="H82" i="19"/>
  <c r="G82" i="19"/>
  <c r="F82" i="19"/>
  <c r="E82" i="19"/>
  <c r="D82" i="19"/>
  <c r="L80" i="19"/>
  <c r="K80" i="19"/>
  <c r="J80" i="19"/>
  <c r="I80" i="19"/>
  <c r="H80" i="19"/>
  <c r="G80" i="19"/>
  <c r="F80" i="19"/>
  <c r="E80" i="19"/>
  <c r="D80" i="19"/>
  <c r="L78" i="19"/>
  <c r="K78" i="19"/>
  <c r="J78" i="19"/>
  <c r="I78" i="19"/>
  <c r="H78" i="19"/>
  <c r="G78" i="19"/>
  <c r="F78" i="19"/>
  <c r="E78" i="19"/>
  <c r="D78" i="19"/>
  <c r="L71" i="19"/>
  <c r="K71" i="19"/>
  <c r="J71" i="19"/>
  <c r="I71" i="19"/>
  <c r="H71" i="19"/>
  <c r="G71" i="19"/>
  <c r="F71" i="19"/>
  <c r="E71" i="19"/>
  <c r="D71" i="19"/>
  <c r="L69" i="19"/>
  <c r="K69" i="19"/>
  <c r="J69" i="19"/>
  <c r="I69" i="19"/>
  <c r="H69" i="19"/>
  <c r="G69" i="19"/>
  <c r="F69" i="19"/>
  <c r="E69" i="19"/>
  <c r="D69" i="19"/>
  <c r="L67" i="19"/>
  <c r="K67" i="19"/>
  <c r="J67" i="19"/>
  <c r="I67" i="19"/>
  <c r="H67" i="19"/>
  <c r="G67" i="19"/>
  <c r="F67" i="19"/>
  <c r="E67" i="19"/>
  <c r="D67" i="19"/>
  <c r="L65" i="19"/>
  <c r="K65" i="19"/>
  <c r="J65" i="19"/>
  <c r="I65" i="19"/>
  <c r="H65" i="19"/>
  <c r="G65" i="19"/>
  <c r="F65" i="19"/>
  <c r="E65" i="19"/>
  <c r="D65" i="19"/>
  <c r="L63" i="19"/>
  <c r="K63" i="19"/>
  <c r="J63" i="19"/>
  <c r="I63" i="19"/>
  <c r="H63" i="19"/>
  <c r="G63" i="19"/>
  <c r="F63" i="19"/>
  <c r="E63" i="19"/>
  <c r="D63" i="19"/>
  <c r="L61" i="19"/>
  <c r="K61" i="19"/>
  <c r="J61" i="19"/>
  <c r="I61" i="19"/>
  <c r="H61" i="19"/>
  <c r="G61" i="19"/>
  <c r="F61" i="19"/>
  <c r="E61" i="19"/>
  <c r="D61" i="19"/>
  <c r="L54" i="19"/>
  <c r="K54" i="19"/>
  <c r="J54" i="19"/>
  <c r="I54" i="19"/>
  <c r="H54" i="19"/>
  <c r="G54" i="19"/>
  <c r="F54" i="19"/>
  <c r="E54" i="19"/>
  <c r="D54" i="19"/>
  <c r="L52" i="19"/>
  <c r="K52" i="19"/>
  <c r="J52" i="19"/>
  <c r="I52" i="19"/>
  <c r="H52" i="19"/>
  <c r="G52" i="19"/>
  <c r="F52" i="19"/>
  <c r="E52" i="19"/>
  <c r="D52" i="19"/>
  <c r="L50" i="19"/>
  <c r="K50" i="19"/>
  <c r="J50" i="19"/>
  <c r="I50" i="19"/>
  <c r="H50" i="19"/>
  <c r="G50" i="19"/>
  <c r="F50" i="19"/>
  <c r="E50" i="19"/>
  <c r="D50" i="19"/>
  <c r="L48" i="19"/>
  <c r="K48" i="19"/>
  <c r="J48" i="19"/>
  <c r="I48" i="19"/>
  <c r="H48" i="19"/>
  <c r="G48" i="19"/>
  <c r="F48" i="19"/>
  <c r="E48" i="19"/>
  <c r="D48" i="19"/>
  <c r="L46" i="19"/>
  <c r="K46" i="19"/>
  <c r="J46" i="19"/>
  <c r="I46" i="19"/>
  <c r="H46" i="19"/>
  <c r="G46" i="19"/>
  <c r="F46" i="19"/>
  <c r="E46" i="19"/>
  <c r="D46" i="19"/>
  <c r="L44" i="19"/>
  <c r="K44" i="19"/>
  <c r="J44" i="19"/>
  <c r="I44" i="19"/>
  <c r="H44" i="19"/>
  <c r="G44" i="19"/>
  <c r="F44" i="19"/>
  <c r="E44" i="19"/>
  <c r="D44" i="19"/>
  <c r="L37" i="19"/>
  <c r="K37" i="19"/>
  <c r="J37" i="19"/>
  <c r="I37" i="19"/>
  <c r="H37" i="19"/>
  <c r="G37" i="19"/>
  <c r="F37" i="19"/>
  <c r="E37" i="19"/>
  <c r="D37" i="19"/>
  <c r="L35" i="19"/>
  <c r="K35" i="19"/>
  <c r="J35" i="19"/>
  <c r="I35" i="19"/>
  <c r="H35" i="19"/>
  <c r="G35" i="19"/>
  <c r="F35" i="19"/>
  <c r="E35" i="19"/>
  <c r="D35" i="19"/>
  <c r="L33" i="19"/>
  <c r="K33" i="19"/>
  <c r="J33" i="19"/>
  <c r="I33" i="19"/>
  <c r="H33" i="19"/>
  <c r="G33" i="19"/>
  <c r="F33" i="19"/>
  <c r="E33" i="19"/>
  <c r="D33" i="19"/>
  <c r="L31" i="19"/>
  <c r="K31" i="19"/>
  <c r="J31" i="19"/>
  <c r="I31" i="19"/>
  <c r="H31" i="19"/>
  <c r="G31" i="19"/>
  <c r="F31" i="19"/>
  <c r="E31" i="19"/>
  <c r="D31" i="19"/>
  <c r="L29" i="19"/>
  <c r="K29" i="19"/>
  <c r="J29" i="19"/>
  <c r="I29" i="19"/>
  <c r="H29" i="19"/>
  <c r="G29" i="19"/>
  <c r="F29" i="19"/>
  <c r="E29" i="19"/>
  <c r="D29" i="19"/>
  <c r="L27" i="19"/>
  <c r="K27" i="19"/>
  <c r="J27" i="19"/>
  <c r="I27" i="19"/>
  <c r="H27" i="19"/>
  <c r="G27" i="19"/>
  <c r="F27" i="19"/>
  <c r="E27" i="19"/>
  <c r="D27" i="19"/>
  <c r="L20" i="19"/>
  <c r="K20" i="19"/>
  <c r="J20" i="19"/>
  <c r="I20" i="19"/>
  <c r="H20" i="19"/>
  <c r="G20" i="19"/>
  <c r="F20" i="19"/>
  <c r="E20" i="19"/>
  <c r="D20" i="19"/>
  <c r="L18" i="19"/>
  <c r="K18" i="19"/>
  <c r="J18" i="19"/>
  <c r="I18" i="19"/>
  <c r="H18" i="19"/>
  <c r="G18" i="19"/>
  <c r="F18" i="19"/>
  <c r="E18" i="19"/>
  <c r="D18" i="19"/>
  <c r="L16" i="19"/>
  <c r="K16" i="19"/>
  <c r="J16" i="19"/>
  <c r="I16" i="19"/>
  <c r="H16" i="19"/>
  <c r="G16" i="19"/>
  <c r="F16" i="19"/>
  <c r="E16" i="19"/>
  <c r="D16" i="19"/>
  <c r="L14" i="19"/>
  <c r="K14" i="19"/>
  <c r="J14" i="19"/>
  <c r="I14" i="19"/>
  <c r="H14" i="19"/>
  <c r="G14" i="19"/>
  <c r="F14" i="19"/>
  <c r="E14" i="19"/>
  <c r="D14" i="19"/>
  <c r="L12" i="19"/>
  <c r="K12" i="19"/>
  <c r="J12" i="19"/>
  <c r="I12" i="19"/>
  <c r="H12" i="19"/>
  <c r="G12" i="19"/>
  <c r="F12" i="19"/>
  <c r="E12" i="19"/>
  <c r="D12" i="19"/>
  <c r="L10" i="19"/>
  <c r="K10" i="19"/>
  <c r="J10" i="19"/>
  <c r="I10" i="19"/>
  <c r="H10" i="19"/>
  <c r="G10" i="19"/>
  <c r="F10" i="19"/>
  <c r="E10" i="19"/>
  <c r="D10" i="19"/>
  <c r="L90" i="23" l="1"/>
  <c r="K90" i="23"/>
  <c r="J90" i="23"/>
  <c r="I90" i="23"/>
  <c r="H90" i="23"/>
  <c r="G90" i="23"/>
  <c r="F90" i="23"/>
  <c r="E90" i="23"/>
  <c r="D90" i="23"/>
  <c r="C90" i="23"/>
  <c r="L88" i="23"/>
  <c r="K88" i="23"/>
  <c r="J88" i="23"/>
  <c r="I88" i="23"/>
  <c r="D88" i="23"/>
  <c r="C88" i="23"/>
  <c r="L87" i="23"/>
  <c r="K87" i="23"/>
  <c r="F87" i="23"/>
  <c r="E87" i="23"/>
  <c r="D87" i="23"/>
  <c r="C87" i="23"/>
  <c r="F86" i="23"/>
  <c r="E86" i="23"/>
  <c r="L84" i="23"/>
  <c r="K84" i="23"/>
  <c r="J84" i="23"/>
  <c r="I84" i="23"/>
  <c r="E84" i="23"/>
  <c r="D84" i="23"/>
  <c r="C84" i="23"/>
  <c r="L83" i="23"/>
  <c r="K83" i="23"/>
  <c r="F83" i="23"/>
  <c r="E83" i="23"/>
  <c r="D83" i="23"/>
  <c r="C83" i="23"/>
  <c r="L68" i="23"/>
  <c r="L86" i="23" s="1"/>
  <c r="K68" i="23"/>
  <c r="K86" i="23" s="1"/>
  <c r="J68" i="23"/>
  <c r="J87" i="23" s="1"/>
  <c r="I68" i="23"/>
  <c r="I87" i="23" s="1"/>
  <c r="H68" i="23"/>
  <c r="H88" i="23" s="1"/>
  <c r="G68" i="23"/>
  <c r="G88" i="23" s="1"/>
  <c r="F68" i="23"/>
  <c r="F89" i="23" s="1"/>
  <c r="E68" i="23"/>
  <c r="E89" i="23" s="1"/>
  <c r="D68" i="23"/>
  <c r="D86" i="23" s="1"/>
  <c r="C68" i="23"/>
  <c r="C86" i="23" s="1"/>
  <c r="L60" i="23"/>
  <c r="K60" i="23"/>
  <c r="J60" i="23"/>
  <c r="I60" i="23"/>
  <c r="H60" i="23"/>
  <c r="G60" i="23"/>
  <c r="F60" i="23"/>
  <c r="E60" i="23"/>
  <c r="D60" i="23"/>
  <c r="C60" i="23"/>
  <c r="H58" i="23"/>
  <c r="G58" i="23"/>
  <c r="F58" i="23"/>
  <c r="E58" i="23"/>
  <c r="J57" i="23"/>
  <c r="I57" i="23"/>
  <c r="H57" i="23"/>
  <c r="G57" i="23"/>
  <c r="J56" i="23"/>
  <c r="I56" i="23"/>
  <c r="I54" i="23"/>
  <c r="H54" i="23"/>
  <c r="G54" i="23"/>
  <c r="F54" i="23"/>
  <c r="E54" i="23"/>
  <c r="J53" i="23"/>
  <c r="I53" i="23"/>
  <c r="H53" i="23"/>
  <c r="G53" i="23"/>
  <c r="L38" i="23"/>
  <c r="L58" i="23" s="1"/>
  <c r="K38" i="23"/>
  <c r="K58" i="23" s="1"/>
  <c r="J38" i="23"/>
  <c r="J59" i="23" s="1"/>
  <c r="I38" i="23"/>
  <c r="I59" i="23" s="1"/>
  <c r="H38" i="23"/>
  <c r="H56" i="23" s="1"/>
  <c r="G38" i="23"/>
  <c r="G56" i="23" s="1"/>
  <c r="F38" i="23"/>
  <c r="F57" i="23" s="1"/>
  <c r="E38" i="23"/>
  <c r="E55" i="23" s="1"/>
  <c r="D38" i="23"/>
  <c r="D58" i="23" s="1"/>
  <c r="C38" i="23"/>
  <c r="C58" i="23" s="1"/>
  <c r="L30" i="23"/>
  <c r="K30" i="23"/>
  <c r="J30" i="23"/>
  <c r="I30" i="23"/>
  <c r="H30" i="23"/>
  <c r="G30" i="23"/>
  <c r="F30" i="23"/>
  <c r="E30" i="23"/>
  <c r="D30" i="23"/>
  <c r="C30" i="23"/>
  <c r="L28" i="23"/>
  <c r="K28" i="23"/>
  <c r="J28" i="23"/>
  <c r="I28" i="23"/>
  <c r="D28" i="23"/>
  <c r="C28" i="23"/>
  <c r="L27" i="23"/>
  <c r="K27" i="23"/>
  <c r="F27" i="23"/>
  <c r="E27" i="23"/>
  <c r="D27" i="23"/>
  <c r="C27" i="23"/>
  <c r="F26" i="23"/>
  <c r="E26" i="23"/>
  <c r="L24" i="23"/>
  <c r="K24" i="23"/>
  <c r="J24" i="23"/>
  <c r="I24" i="23"/>
  <c r="D24" i="23"/>
  <c r="C24" i="23"/>
  <c r="L23" i="23"/>
  <c r="K23" i="23"/>
  <c r="F23" i="23"/>
  <c r="E23" i="23"/>
  <c r="D23" i="23"/>
  <c r="C23" i="23"/>
  <c r="L8" i="23"/>
  <c r="L26" i="23" s="1"/>
  <c r="K8" i="23"/>
  <c r="K26" i="23" s="1"/>
  <c r="J8" i="23"/>
  <c r="J27" i="23" s="1"/>
  <c r="I8" i="23"/>
  <c r="I27" i="23" s="1"/>
  <c r="H8" i="23"/>
  <c r="H28" i="23" s="1"/>
  <c r="G8" i="23"/>
  <c r="G28" i="23" s="1"/>
  <c r="F8" i="23"/>
  <c r="F29" i="23" s="1"/>
  <c r="E8" i="23"/>
  <c r="E29" i="23" s="1"/>
  <c r="D8" i="23"/>
  <c r="D26" i="23" s="1"/>
  <c r="C8" i="23"/>
  <c r="C26" i="23" s="1"/>
  <c r="K22" i="23" l="1"/>
  <c r="C22" i="23"/>
  <c r="G52" i="23"/>
  <c r="G25" i="23"/>
  <c r="K55" i="23"/>
  <c r="C59" i="23"/>
  <c r="G89" i="23"/>
  <c r="G26" i="23"/>
  <c r="I29" i="23"/>
  <c r="C56" i="23"/>
  <c r="F59" i="23"/>
  <c r="J85" i="23"/>
  <c r="H86" i="23"/>
  <c r="J89" i="23"/>
  <c r="C55" i="23"/>
  <c r="I25" i="23"/>
  <c r="G86" i="23"/>
  <c r="I89" i="23"/>
  <c r="G23" i="23"/>
  <c r="E24" i="23"/>
  <c r="C25" i="23"/>
  <c r="K25" i="23"/>
  <c r="I26" i="23"/>
  <c r="G27" i="23"/>
  <c r="E28" i="23"/>
  <c r="C29" i="23"/>
  <c r="K29" i="23"/>
  <c r="C53" i="23"/>
  <c r="K53" i="23"/>
  <c r="G55" i="23"/>
  <c r="E56" i="23"/>
  <c r="C57" i="23"/>
  <c r="K57" i="23"/>
  <c r="I58" i="23"/>
  <c r="G59" i="23"/>
  <c r="G83" i="23"/>
  <c r="C85" i="23"/>
  <c r="C82" i="23" s="1"/>
  <c r="K85" i="23"/>
  <c r="K82" i="23" s="1"/>
  <c r="I86" i="23"/>
  <c r="G87" i="23"/>
  <c r="E88" i="23"/>
  <c r="C89" i="23"/>
  <c r="K89" i="23"/>
  <c r="G29" i="23"/>
  <c r="K59" i="23"/>
  <c r="L59" i="23"/>
  <c r="H89" i="23"/>
  <c r="K56" i="23"/>
  <c r="E59" i="23"/>
  <c r="H26" i="23"/>
  <c r="J29" i="23"/>
  <c r="L56" i="23"/>
  <c r="H23" i="23"/>
  <c r="F24" i="23"/>
  <c r="D25" i="23"/>
  <c r="D22" i="23" s="1"/>
  <c r="L25" i="23"/>
  <c r="L22" i="23" s="1"/>
  <c r="J26" i="23"/>
  <c r="H27" i="23"/>
  <c r="F28" i="23"/>
  <c r="D29" i="23"/>
  <c r="L29" i="23"/>
  <c r="D53" i="23"/>
  <c r="D52" i="23" s="1"/>
  <c r="L53" i="23"/>
  <c r="J54" i="23"/>
  <c r="J52" i="23" s="1"/>
  <c r="H55" i="23"/>
  <c r="H52" i="23" s="1"/>
  <c r="F56" i="23"/>
  <c r="D57" i="23"/>
  <c r="L57" i="23"/>
  <c r="J58" i="23"/>
  <c r="H59" i="23"/>
  <c r="H83" i="23"/>
  <c r="H82" i="23" s="1"/>
  <c r="F84" i="23"/>
  <c r="F82" i="23" s="1"/>
  <c r="D85" i="23"/>
  <c r="D82" i="23" s="1"/>
  <c r="L85" i="23"/>
  <c r="L82" i="23" s="1"/>
  <c r="J86" i="23"/>
  <c r="H87" i="23"/>
  <c r="F88" i="23"/>
  <c r="D89" i="23"/>
  <c r="L89" i="23"/>
  <c r="G85" i="23"/>
  <c r="H25" i="23"/>
  <c r="D55" i="23"/>
  <c r="H85" i="23"/>
  <c r="I85" i="23"/>
  <c r="D56" i="23"/>
  <c r="I23" i="23"/>
  <c r="G24" i="23"/>
  <c r="E25" i="23"/>
  <c r="E53" i="23"/>
  <c r="E52" i="23" s="1"/>
  <c r="C54" i="23"/>
  <c r="K54" i="23"/>
  <c r="I55" i="23"/>
  <c r="I52" i="23" s="1"/>
  <c r="E57" i="23"/>
  <c r="I83" i="23"/>
  <c r="G84" i="23"/>
  <c r="E85" i="23"/>
  <c r="H29" i="23"/>
  <c r="L55" i="23"/>
  <c r="D59" i="23"/>
  <c r="J25" i="23"/>
  <c r="F55" i="23"/>
  <c r="J23" i="23"/>
  <c r="H24" i="23"/>
  <c r="F25" i="23"/>
  <c r="F53" i="23"/>
  <c r="F52" i="23" s="1"/>
  <c r="D54" i="23"/>
  <c r="L54" i="23"/>
  <c r="J55" i="23"/>
  <c r="J83" i="23"/>
  <c r="J82" i="23" s="1"/>
  <c r="H84" i="23"/>
  <c r="F85" i="23"/>
  <c r="I22" i="23" l="1"/>
  <c r="F22" i="23"/>
  <c r="E82" i="23"/>
  <c r="J22" i="23"/>
  <c r="H22" i="23"/>
  <c r="K52" i="23"/>
  <c r="G82" i="23"/>
  <c r="C52" i="23"/>
  <c r="E22" i="23"/>
  <c r="G22" i="23"/>
  <c r="I82" i="23"/>
  <c r="H79" i="22"/>
  <c r="H78" i="22"/>
  <c r="H77" i="22"/>
  <c r="H39" i="22"/>
  <c r="H38" i="22"/>
  <c r="H37" i="22"/>
  <c r="K96" i="10" l="1"/>
  <c r="J96" i="10"/>
  <c r="I96" i="10"/>
  <c r="H96" i="10"/>
  <c r="G96" i="10"/>
  <c r="F96" i="10"/>
  <c r="E96" i="10"/>
  <c r="D96" i="10"/>
  <c r="C96" i="10"/>
  <c r="B96" i="10"/>
  <c r="K95" i="10"/>
  <c r="J95" i="10"/>
  <c r="I95" i="10"/>
  <c r="H95" i="10"/>
  <c r="G95" i="10"/>
  <c r="F95" i="10"/>
  <c r="E95" i="10"/>
  <c r="D95" i="10"/>
  <c r="C95" i="10"/>
  <c r="B95" i="10"/>
  <c r="K94" i="10"/>
  <c r="J94" i="10"/>
  <c r="I94" i="10"/>
  <c r="H94" i="10"/>
  <c r="G94" i="10"/>
  <c r="F94" i="10"/>
  <c r="E94" i="10"/>
  <c r="D94" i="10"/>
  <c r="C94" i="10"/>
  <c r="B94" i="10"/>
  <c r="K93" i="10"/>
  <c r="J93" i="10"/>
  <c r="I93" i="10"/>
  <c r="H93" i="10"/>
  <c r="G93" i="10"/>
  <c r="F93" i="10"/>
  <c r="E93" i="10"/>
  <c r="D93" i="10"/>
  <c r="C93" i="10"/>
  <c r="B93" i="10"/>
  <c r="K92" i="10"/>
  <c r="J92" i="10"/>
  <c r="I92" i="10"/>
  <c r="H92" i="10"/>
  <c r="G92" i="10"/>
  <c r="F92" i="10"/>
  <c r="E92" i="10"/>
  <c r="D92" i="10"/>
  <c r="C92" i="10"/>
  <c r="B92" i="10"/>
  <c r="K91" i="10"/>
  <c r="J91" i="10"/>
  <c r="I91" i="10"/>
  <c r="H91" i="10"/>
  <c r="G91" i="10"/>
  <c r="F91" i="10"/>
  <c r="E91" i="10"/>
  <c r="D91" i="10"/>
  <c r="C91" i="10"/>
  <c r="B91" i="10"/>
  <c r="K90" i="10"/>
  <c r="J90" i="10"/>
  <c r="I90" i="10"/>
  <c r="H90" i="10"/>
  <c r="G90" i="10"/>
  <c r="F90" i="10"/>
  <c r="E90" i="10"/>
  <c r="D90" i="10"/>
  <c r="C90" i="10"/>
  <c r="B90" i="10"/>
  <c r="K89" i="10"/>
  <c r="J89" i="10"/>
  <c r="I89" i="10"/>
  <c r="H89" i="10"/>
  <c r="G89" i="10"/>
  <c r="F89" i="10"/>
  <c r="E89" i="10"/>
  <c r="D89" i="10"/>
  <c r="C89" i="10"/>
  <c r="B89" i="10"/>
  <c r="K88" i="10"/>
  <c r="J88" i="10"/>
  <c r="I88" i="10"/>
  <c r="H88" i="10"/>
  <c r="G88" i="10"/>
  <c r="F88" i="10"/>
  <c r="E88" i="10"/>
  <c r="D88" i="10"/>
  <c r="C88" i="10"/>
  <c r="B88" i="10"/>
  <c r="K87" i="10"/>
  <c r="J87" i="10"/>
  <c r="I87" i="10"/>
  <c r="H87" i="10"/>
  <c r="G87" i="10"/>
  <c r="F87" i="10"/>
  <c r="E87" i="10"/>
  <c r="D87" i="10"/>
  <c r="C87" i="10"/>
  <c r="B87" i="10"/>
  <c r="K86" i="10"/>
  <c r="J86" i="10"/>
  <c r="I86" i="10"/>
  <c r="H86" i="10"/>
  <c r="G86" i="10"/>
  <c r="F86" i="10"/>
  <c r="E86" i="10"/>
  <c r="D86" i="10"/>
  <c r="C86" i="10"/>
  <c r="B86" i="10"/>
  <c r="K85" i="10"/>
  <c r="K97" i="10" s="1"/>
  <c r="J85" i="10"/>
  <c r="J97" i="10" s="1"/>
  <c r="I85" i="10"/>
  <c r="I97" i="10" s="1"/>
  <c r="H85" i="10"/>
  <c r="G85" i="10"/>
  <c r="G97" i="10" s="1"/>
  <c r="F85" i="10"/>
  <c r="E85" i="10"/>
  <c r="E97" i="10" s="1"/>
  <c r="D85" i="10"/>
  <c r="C85" i="10"/>
  <c r="C97" i="10" s="1"/>
  <c r="B85" i="10"/>
  <c r="B97" i="10" s="1"/>
  <c r="M83" i="10"/>
  <c r="L83" i="10"/>
  <c r="M82" i="10"/>
  <c r="M96" i="10" s="1"/>
  <c r="L82" i="10"/>
  <c r="M81" i="10"/>
  <c r="M95" i="10" s="1"/>
  <c r="L81" i="10"/>
  <c r="L95" i="10" s="1"/>
  <c r="M80" i="10"/>
  <c r="L80" i="10"/>
  <c r="M79" i="10"/>
  <c r="M93" i="10" s="1"/>
  <c r="L79" i="10"/>
  <c r="L93" i="10" s="1"/>
  <c r="M78" i="10"/>
  <c r="M92" i="10" s="1"/>
  <c r="L78" i="10"/>
  <c r="M77" i="10"/>
  <c r="M91" i="10" s="1"/>
  <c r="L77" i="10"/>
  <c r="L91" i="10" s="1"/>
  <c r="M76" i="10"/>
  <c r="L76" i="10"/>
  <c r="M75" i="10"/>
  <c r="M89" i="10" s="1"/>
  <c r="L75" i="10"/>
  <c r="L89" i="10" s="1"/>
  <c r="M74" i="10"/>
  <c r="M88" i="10" s="1"/>
  <c r="L74" i="10"/>
  <c r="M73" i="10"/>
  <c r="M87" i="10" s="1"/>
  <c r="L73" i="10"/>
  <c r="L87" i="10" s="1"/>
  <c r="M72" i="10"/>
  <c r="L72" i="10"/>
  <c r="M71" i="10"/>
  <c r="M85" i="10" s="1"/>
  <c r="L71" i="10"/>
  <c r="L85" i="10" s="1"/>
  <c r="K64" i="10"/>
  <c r="J64" i="10"/>
  <c r="I64" i="10"/>
  <c r="H64" i="10"/>
  <c r="G64" i="10"/>
  <c r="F64" i="10"/>
  <c r="E64" i="10"/>
  <c r="D64" i="10"/>
  <c r="C64" i="10"/>
  <c r="B64" i="10"/>
  <c r="K63" i="10"/>
  <c r="J63" i="10"/>
  <c r="I63" i="10"/>
  <c r="H63" i="10"/>
  <c r="G63" i="10"/>
  <c r="F63" i="10"/>
  <c r="E63" i="10"/>
  <c r="D63" i="10"/>
  <c r="C63" i="10"/>
  <c r="B63" i="10"/>
  <c r="K62" i="10"/>
  <c r="J62" i="10"/>
  <c r="I62" i="10"/>
  <c r="H62" i="10"/>
  <c r="G62" i="10"/>
  <c r="F62" i="10"/>
  <c r="E62" i="10"/>
  <c r="D62" i="10"/>
  <c r="C62" i="10"/>
  <c r="B62" i="10"/>
  <c r="K61" i="10"/>
  <c r="J61" i="10"/>
  <c r="I61" i="10"/>
  <c r="H61" i="10"/>
  <c r="G61" i="10"/>
  <c r="F61" i="10"/>
  <c r="E61" i="10"/>
  <c r="D61" i="10"/>
  <c r="C61" i="10"/>
  <c r="B61" i="10"/>
  <c r="K60" i="10"/>
  <c r="J60" i="10"/>
  <c r="I60" i="10"/>
  <c r="H60" i="10"/>
  <c r="G60" i="10"/>
  <c r="F60" i="10"/>
  <c r="E60" i="10"/>
  <c r="D60" i="10"/>
  <c r="C60" i="10"/>
  <c r="B60" i="10"/>
  <c r="K59" i="10"/>
  <c r="J59" i="10"/>
  <c r="I59" i="10"/>
  <c r="H59" i="10"/>
  <c r="G59" i="10"/>
  <c r="F59" i="10"/>
  <c r="E59" i="10"/>
  <c r="D59" i="10"/>
  <c r="C59" i="10"/>
  <c r="B59" i="10"/>
  <c r="K58" i="10"/>
  <c r="J58" i="10"/>
  <c r="I58" i="10"/>
  <c r="H58" i="10"/>
  <c r="G58" i="10"/>
  <c r="F58" i="10"/>
  <c r="E58" i="10"/>
  <c r="D58" i="10"/>
  <c r="C58" i="10"/>
  <c r="B58" i="10"/>
  <c r="K57" i="10"/>
  <c r="J57" i="10"/>
  <c r="I57" i="10"/>
  <c r="H57" i="10"/>
  <c r="G57" i="10"/>
  <c r="F57" i="10"/>
  <c r="E57" i="10"/>
  <c r="D57" i="10"/>
  <c r="C57" i="10"/>
  <c r="B57" i="10"/>
  <c r="K56" i="10"/>
  <c r="J56" i="10"/>
  <c r="I56" i="10"/>
  <c r="H56" i="10"/>
  <c r="G56" i="10"/>
  <c r="F56" i="10"/>
  <c r="E56" i="10"/>
  <c r="D56" i="10"/>
  <c r="C56" i="10"/>
  <c r="B56" i="10"/>
  <c r="K55" i="10"/>
  <c r="J55" i="10"/>
  <c r="I55" i="10"/>
  <c r="H55" i="10"/>
  <c r="G55" i="10"/>
  <c r="F55" i="10"/>
  <c r="E55" i="10"/>
  <c r="D55" i="10"/>
  <c r="C55" i="10"/>
  <c r="B55" i="10"/>
  <c r="K54" i="10"/>
  <c r="J54" i="10"/>
  <c r="I54" i="10"/>
  <c r="H54" i="10"/>
  <c r="G54" i="10"/>
  <c r="F54" i="10"/>
  <c r="E54" i="10"/>
  <c r="D54" i="10"/>
  <c r="C54" i="10"/>
  <c r="B54" i="10"/>
  <c r="L53" i="10"/>
  <c r="K53" i="10"/>
  <c r="J53" i="10"/>
  <c r="J65" i="10" s="1"/>
  <c r="I53" i="10"/>
  <c r="I65" i="10" s="1"/>
  <c r="H53" i="10"/>
  <c r="G53" i="10"/>
  <c r="G65" i="10" s="1"/>
  <c r="F53" i="10"/>
  <c r="E53" i="10"/>
  <c r="D53" i="10"/>
  <c r="C53" i="10"/>
  <c r="C65" i="10" s="1"/>
  <c r="B53" i="10"/>
  <c r="B65" i="10" s="1"/>
  <c r="M51" i="10"/>
  <c r="L51" i="10"/>
  <c r="M50" i="10"/>
  <c r="L50" i="10"/>
  <c r="M49" i="10"/>
  <c r="L49" i="10"/>
  <c r="L63" i="10" s="1"/>
  <c r="M48" i="10"/>
  <c r="L48" i="10"/>
  <c r="L62" i="10" s="1"/>
  <c r="M47" i="10"/>
  <c r="M61" i="10" s="1"/>
  <c r="L47" i="10"/>
  <c r="L61" i="10" s="1"/>
  <c r="M46" i="10"/>
  <c r="M60" i="10" s="1"/>
  <c r="L46" i="10"/>
  <c r="M45" i="10"/>
  <c r="M59" i="10" s="1"/>
  <c r="L45" i="10"/>
  <c r="L59" i="10" s="1"/>
  <c r="M44" i="10"/>
  <c r="M58" i="10" s="1"/>
  <c r="L44" i="10"/>
  <c r="L58" i="10" s="1"/>
  <c r="M43" i="10"/>
  <c r="M57" i="10" s="1"/>
  <c r="L43" i="10"/>
  <c r="L57" i="10" s="1"/>
  <c r="M42" i="10"/>
  <c r="M56" i="10" s="1"/>
  <c r="L42" i="10"/>
  <c r="M41" i="10"/>
  <c r="M55" i="10" s="1"/>
  <c r="L41" i="10"/>
  <c r="L55" i="10" s="1"/>
  <c r="M40" i="10"/>
  <c r="M54" i="10" s="1"/>
  <c r="L40" i="10"/>
  <c r="L54" i="10" s="1"/>
  <c r="M39" i="10"/>
  <c r="M53" i="10" s="1"/>
  <c r="L39" i="10"/>
  <c r="K32" i="10"/>
  <c r="J32" i="10"/>
  <c r="I32" i="10"/>
  <c r="H32" i="10"/>
  <c r="G32" i="10"/>
  <c r="F32" i="10"/>
  <c r="E32" i="10"/>
  <c r="D32" i="10"/>
  <c r="C32" i="10"/>
  <c r="B32" i="10"/>
  <c r="K31" i="10"/>
  <c r="J31" i="10"/>
  <c r="I31" i="10"/>
  <c r="H31" i="10"/>
  <c r="G31" i="10"/>
  <c r="F31" i="10"/>
  <c r="E31" i="10"/>
  <c r="D31" i="10"/>
  <c r="C31" i="10"/>
  <c r="B31" i="10"/>
  <c r="K30" i="10"/>
  <c r="J30" i="10"/>
  <c r="I30" i="10"/>
  <c r="H30" i="10"/>
  <c r="G30" i="10"/>
  <c r="F30" i="10"/>
  <c r="E30" i="10"/>
  <c r="D30" i="10"/>
  <c r="C30" i="10"/>
  <c r="B30" i="10"/>
  <c r="K29" i="10"/>
  <c r="J29" i="10"/>
  <c r="I29" i="10"/>
  <c r="H29" i="10"/>
  <c r="G29" i="10"/>
  <c r="F29" i="10"/>
  <c r="E29" i="10"/>
  <c r="D29" i="10"/>
  <c r="C29" i="10"/>
  <c r="B29" i="10"/>
  <c r="K28" i="10"/>
  <c r="J28" i="10"/>
  <c r="I28" i="10"/>
  <c r="H28" i="10"/>
  <c r="G28" i="10"/>
  <c r="F28" i="10"/>
  <c r="E28" i="10"/>
  <c r="D28" i="10"/>
  <c r="C28" i="10"/>
  <c r="B28" i="10"/>
  <c r="K27" i="10"/>
  <c r="J27" i="10"/>
  <c r="I27" i="10"/>
  <c r="H27" i="10"/>
  <c r="G27" i="10"/>
  <c r="F27" i="10"/>
  <c r="E27" i="10"/>
  <c r="D27" i="10"/>
  <c r="C27" i="10"/>
  <c r="B27" i="10"/>
  <c r="K26" i="10"/>
  <c r="J26" i="10"/>
  <c r="I26" i="10"/>
  <c r="H26" i="10"/>
  <c r="G26" i="10"/>
  <c r="F26" i="10"/>
  <c r="E26" i="10"/>
  <c r="D26" i="10"/>
  <c r="C26" i="10"/>
  <c r="B26" i="10"/>
  <c r="K25" i="10"/>
  <c r="J25" i="10"/>
  <c r="I25" i="10"/>
  <c r="H25" i="10"/>
  <c r="G25" i="10"/>
  <c r="F25" i="10"/>
  <c r="E25" i="10"/>
  <c r="D25" i="10"/>
  <c r="C25" i="10"/>
  <c r="B25" i="10"/>
  <c r="K24" i="10"/>
  <c r="J24" i="10"/>
  <c r="I24" i="10"/>
  <c r="H24" i="10"/>
  <c r="G24" i="10"/>
  <c r="F24" i="10"/>
  <c r="E24" i="10"/>
  <c r="D24" i="10"/>
  <c r="C24" i="10"/>
  <c r="B24" i="10"/>
  <c r="K23" i="10"/>
  <c r="J23" i="10"/>
  <c r="I23" i="10"/>
  <c r="H23" i="10"/>
  <c r="G23" i="10"/>
  <c r="F23" i="10"/>
  <c r="E23" i="10"/>
  <c r="D23" i="10"/>
  <c r="C23" i="10"/>
  <c r="B23" i="10"/>
  <c r="K22" i="10"/>
  <c r="J22" i="10"/>
  <c r="I22" i="10"/>
  <c r="H22" i="10"/>
  <c r="G22" i="10"/>
  <c r="F22" i="10"/>
  <c r="E22" i="10"/>
  <c r="D22" i="10"/>
  <c r="C22" i="10"/>
  <c r="B22" i="10"/>
  <c r="L21" i="10"/>
  <c r="K21" i="10"/>
  <c r="K33" i="10" s="1"/>
  <c r="J21" i="10"/>
  <c r="J33" i="10" s="1"/>
  <c r="I21" i="10"/>
  <c r="I33" i="10" s="1"/>
  <c r="H21" i="10"/>
  <c r="G21" i="10"/>
  <c r="G33" i="10" s="1"/>
  <c r="F21" i="10"/>
  <c r="E21" i="10"/>
  <c r="E33" i="10" s="1"/>
  <c r="D21" i="10"/>
  <c r="C21" i="10"/>
  <c r="C33" i="10" s="1"/>
  <c r="B21" i="10"/>
  <c r="B33" i="10" s="1"/>
  <c r="M19" i="10"/>
  <c r="L19" i="10"/>
  <c r="M18" i="10"/>
  <c r="L18" i="10"/>
  <c r="M17" i="10"/>
  <c r="M31" i="10" s="1"/>
  <c r="L17" i="10"/>
  <c r="L31" i="10" s="1"/>
  <c r="M16" i="10"/>
  <c r="M30" i="10" s="1"/>
  <c r="L16" i="10"/>
  <c r="L30" i="10" s="1"/>
  <c r="M15" i="10"/>
  <c r="M29" i="10" s="1"/>
  <c r="L15" i="10"/>
  <c r="L29" i="10" s="1"/>
  <c r="M14" i="10"/>
  <c r="M28" i="10" s="1"/>
  <c r="L14" i="10"/>
  <c r="M13" i="10"/>
  <c r="M27" i="10" s="1"/>
  <c r="L13" i="10"/>
  <c r="L27" i="10" s="1"/>
  <c r="M12" i="10"/>
  <c r="M26" i="10" s="1"/>
  <c r="L12" i="10"/>
  <c r="L26" i="10" s="1"/>
  <c r="M11" i="10"/>
  <c r="M25" i="10" s="1"/>
  <c r="L11" i="10"/>
  <c r="L25" i="10" s="1"/>
  <c r="M10" i="10"/>
  <c r="M24" i="10" s="1"/>
  <c r="L10" i="10"/>
  <c r="M9" i="10"/>
  <c r="M23" i="10" s="1"/>
  <c r="L9" i="10"/>
  <c r="L23" i="10" s="1"/>
  <c r="M8" i="10"/>
  <c r="M22" i="10" s="1"/>
  <c r="L8" i="10"/>
  <c r="L22" i="10" s="1"/>
  <c r="M7" i="10"/>
  <c r="M21" i="10" s="1"/>
  <c r="L7" i="10"/>
  <c r="M62" i="10" l="1"/>
  <c r="K65" i="10"/>
  <c r="D33" i="10"/>
  <c r="M63" i="10"/>
  <c r="E65" i="10"/>
  <c r="L24" i="10"/>
  <c r="L33" i="10" s="1"/>
  <c r="L28" i="10"/>
  <c r="L32" i="10"/>
  <c r="F33" i="10"/>
  <c r="L56" i="10"/>
  <c r="L60" i="10"/>
  <c r="L64" i="10"/>
  <c r="F65" i="10"/>
  <c r="L88" i="10"/>
  <c r="L92" i="10"/>
  <c r="L96" i="10"/>
  <c r="F97" i="10"/>
  <c r="D65" i="10"/>
  <c r="D97" i="10"/>
  <c r="M32" i="10"/>
  <c r="M33" i="10" s="1"/>
  <c r="M64" i="10"/>
  <c r="M65" i="10" s="1"/>
  <c r="H33" i="10"/>
  <c r="H65" i="10"/>
  <c r="L90" i="10"/>
  <c r="H97" i="10"/>
  <c r="M90" i="10"/>
  <c r="L65" i="10"/>
  <c r="L94" i="10"/>
  <c r="M86" i="10"/>
  <c r="M97" i="10" s="1"/>
  <c r="M94" i="10"/>
  <c r="L86" i="10"/>
  <c r="L97"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3" authorId="0" shapeId="0" xr:uid="{79A746CE-CCAF-44C6-9994-FC3C349C1AEE}">
      <text>
        <r>
          <rPr>
            <sz val="9"/>
            <color indexed="81"/>
            <rFont val="MS P ゴシック"/>
            <family val="3"/>
            <charset val="128"/>
          </rPr>
          <t>（自殺）死因別・・ＡＥ列（粗死亡率）</t>
        </r>
      </text>
    </comment>
    <comment ref="N3" authorId="0" shapeId="0" xr:uid="{2E141037-3103-4855-817A-2DC8B3414A7C}">
      <text>
        <r>
          <rPr>
            <sz val="9"/>
            <color indexed="81"/>
            <rFont val="MS P ゴシック"/>
            <family val="3"/>
            <charset val="128"/>
          </rPr>
          <t>（自殺）死因別・・ＡＣ列（年齢調整死亡率）</t>
        </r>
      </text>
    </comment>
    <comment ref="Q3" authorId="0" shapeId="0" xr:uid="{E7A541C5-8AB0-4F52-911E-122F1F0EBD3C}">
      <text>
        <r>
          <rPr>
            <sz val="9"/>
            <color indexed="81"/>
            <rFont val="MS P ゴシック"/>
            <family val="3"/>
            <charset val="128"/>
          </rPr>
          <t>（自殺）標準化・・・「標準化死亡比（AB列）」</t>
        </r>
      </text>
    </comment>
  </commentList>
</comments>
</file>

<file path=xl/sharedStrings.xml><?xml version="1.0" encoding="utf-8"?>
<sst xmlns="http://schemas.openxmlformats.org/spreadsheetml/2006/main" count="3315" uniqueCount="677">
  <si>
    <t>附表１　性・年齢階級別 自殺者数　（全国　年次推移）</t>
    <rPh sb="0" eb="2">
      <t>フヒョウ</t>
    </rPh>
    <rPh sb="4" eb="5">
      <t>セイ</t>
    </rPh>
    <rPh sb="6" eb="8">
      <t>ネンレイ</t>
    </rPh>
    <rPh sb="8" eb="10">
      <t>カイキュウ</t>
    </rPh>
    <rPh sb="10" eb="11">
      <t>ベツ</t>
    </rPh>
    <rPh sb="12" eb="14">
      <t>ジサツ</t>
    </rPh>
    <rPh sb="15" eb="16">
      <t>スウ</t>
    </rPh>
    <rPh sb="18" eb="20">
      <t>ゼンコク</t>
    </rPh>
    <phoneticPr fontId="5"/>
  </si>
  <si>
    <t xml:space="preserve"> 15～24歳</t>
    <rPh sb="6" eb="7">
      <t>サイ</t>
    </rPh>
    <phoneticPr fontId="5"/>
  </si>
  <si>
    <t xml:space="preserve"> 25～34歳</t>
    <rPh sb="6" eb="7">
      <t>サイ</t>
    </rPh>
    <phoneticPr fontId="5"/>
  </si>
  <si>
    <t xml:space="preserve"> 35～44歳</t>
    <rPh sb="6" eb="7">
      <t>サイ</t>
    </rPh>
    <phoneticPr fontId="5"/>
  </si>
  <si>
    <t xml:space="preserve"> 45～54歳</t>
    <rPh sb="6" eb="7">
      <t>サイ</t>
    </rPh>
    <phoneticPr fontId="5"/>
  </si>
  <si>
    <t xml:space="preserve"> 55～64歳</t>
    <rPh sb="6" eb="7">
      <t>サイ</t>
    </rPh>
    <phoneticPr fontId="5"/>
  </si>
  <si>
    <t xml:space="preserve"> 65～74歳</t>
    <rPh sb="6" eb="7">
      <t>サイ</t>
    </rPh>
    <phoneticPr fontId="5"/>
  </si>
  <si>
    <t xml:space="preserve"> 75歳～</t>
    <phoneticPr fontId="5"/>
  </si>
  <si>
    <t>不詳</t>
    <phoneticPr fontId="5"/>
  </si>
  <si>
    <t>合計</t>
    <rPh sb="0" eb="1">
      <t>ゴウ</t>
    </rPh>
    <rPh sb="1" eb="2">
      <t>ケイ</t>
    </rPh>
    <phoneticPr fontId="5"/>
  </si>
  <si>
    <t>昭和22年
(1947)</t>
    <rPh sb="0" eb="2">
      <t>ショウワ</t>
    </rPh>
    <rPh sb="4" eb="5">
      <t>ネン</t>
    </rPh>
    <phoneticPr fontId="5"/>
  </si>
  <si>
    <t>総数</t>
    <rPh sb="0" eb="2">
      <t>ソウスウ</t>
    </rPh>
    <phoneticPr fontId="5"/>
  </si>
  <si>
    <t>男</t>
    <rPh sb="0" eb="1">
      <t>オトコ</t>
    </rPh>
    <phoneticPr fontId="5"/>
  </si>
  <si>
    <t>女</t>
    <rPh sb="0" eb="1">
      <t>オンナ</t>
    </rPh>
    <phoneticPr fontId="5"/>
  </si>
  <si>
    <t>昭和23年
(1948)</t>
    <rPh sb="0" eb="2">
      <t>ショウワ</t>
    </rPh>
    <rPh sb="4" eb="5">
      <t>ネン</t>
    </rPh>
    <phoneticPr fontId="5"/>
  </si>
  <si>
    <t>昭和24年
(1949)</t>
    <rPh sb="0" eb="2">
      <t>ショウワ</t>
    </rPh>
    <rPh sb="4" eb="5">
      <t>ネン</t>
    </rPh>
    <phoneticPr fontId="5"/>
  </si>
  <si>
    <t>昭和25年
(1950)</t>
    <rPh sb="0" eb="2">
      <t>ショウワ</t>
    </rPh>
    <rPh sb="4" eb="5">
      <t>ネン</t>
    </rPh>
    <phoneticPr fontId="5"/>
  </si>
  <si>
    <t>昭和26年
(1951)</t>
    <rPh sb="0" eb="2">
      <t>ショウワ</t>
    </rPh>
    <rPh sb="4" eb="5">
      <t>ネン</t>
    </rPh>
    <phoneticPr fontId="5"/>
  </si>
  <si>
    <t>昭和27年
(1952)</t>
    <rPh sb="0" eb="2">
      <t>ショウワ</t>
    </rPh>
    <rPh sb="4" eb="5">
      <t>ネン</t>
    </rPh>
    <phoneticPr fontId="5"/>
  </si>
  <si>
    <t>昭和28年
(1953)</t>
    <rPh sb="0" eb="2">
      <t>ショウワ</t>
    </rPh>
    <rPh sb="4" eb="5">
      <t>ネン</t>
    </rPh>
    <phoneticPr fontId="5"/>
  </si>
  <si>
    <t>昭和29年
(1954)</t>
    <rPh sb="0" eb="2">
      <t>ショウワ</t>
    </rPh>
    <rPh sb="4" eb="5">
      <t>ネン</t>
    </rPh>
    <phoneticPr fontId="5"/>
  </si>
  <si>
    <t>昭和30年
(1955)</t>
    <rPh sb="0" eb="2">
      <t>ショウワ</t>
    </rPh>
    <rPh sb="4" eb="5">
      <t>ネン</t>
    </rPh>
    <phoneticPr fontId="5"/>
  </si>
  <si>
    <t>昭和31年
(1956)</t>
    <rPh sb="0" eb="2">
      <t>ショウワ</t>
    </rPh>
    <rPh sb="4" eb="5">
      <t>ネン</t>
    </rPh>
    <phoneticPr fontId="5"/>
  </si>
  <si>
    <t>昭和32年
(1957)</t>
    <rPh sb="0" eb="2">
      <t>ショウワ</t>
    </rPh>
    <rPh sb="4" eb="5">
      <t>ネン</t>
    </rPh>
    <phoneticPr fontId="5"/>
  </si>
  <si>
    <t>昭和33年
(1958)</t>
    <rPh sb="0" eb="2">
      <t>ショウワ</t>
    </rPh>
    <rPh sb="4" eb="5">
      <t>ネン</t>
    </rPh>
    <phoneticPr fontId="5"/>
  </si>
  <si>
    <t>昭和34年
(1959)</t>
    <rPh sb="0" eb="2">
      <t>ショウワ</t>
    </rPh>
    <rPh sb="4" eb="5">
      <t>ネン</t>
    </rPh>
    <phoneticPr fontId="5"/>
  </si>
  <si>
    <t>昭和35年
(1960)</t>
    <rPh sb="0" eb="2">
      <t>ショウワ</t>
    </rPh>
    <rPh sb="4" eb="5">
      <t>ネン</t>
    </rPh>
    <phoneticPr fontId="5"/>
  </si>
  <si>
    <t>昭和36年
(1961)</t>
    <rPh sb="0" eb="2">
      <t>ショウワ</t>
    </rPh>
    <rPh sb="4" eb="5">
      <t>ネン</t>
    </rPh>
    <phoneticPr fontId="5"/>
  </si>
  <si>
    <t>昭和37年
(1962)</t>
    <rPh sb="0" eb="2">
      <t>ショウワ</t>
    </rPh>
    <rPh sb="4" eb="5">
      <t>ネン</t>
    </rPh>
    <phoneticPr fontId="5"/>
  </si>
  <si>
    <t>昭和38年
(1963)</t>
    <rPh sb="0" eb="2">
      <t>ショウワ</t>
    </rPh>
    <rPh sb="4" eb="5">
      <t>ネン</t>
    </rPh>
    <phoneticPr fontId="5"/>
  </si>
  <si>
    <t>昭和39年
(1964)</t>
    <rPh sb="0" eb="2">
      <t>ショウワ</t>
    </rPh>
    <rPh sb="4" eb="5">
      <t>ネン</t>
    </rPh>
    <phoneticPr fontId="5"/>
  </si>
  <si>
    <t>昭和40年
(1965)</t>
    <rPh sb="0" eb="2">
      <t>ショウワ</t>
    </rPh>
    <rPh sb="4" eb="5">
      <t>ネン</t>
    </rPh>
    <phoneticPr fontId="5"/>
  </si>
  <si>
    <t>昭和41年
(1966)</t>
    <rPh sb="0" eb="2">
      <t>ショウワ</t>
    </rPh>
    <rPh sb="4" eb="5">
      <t>ネン</t>
    </rPh>
    <phoneticPr fontId="5"/>
  </si>
  <si>
    <t>昭和42年
(1967)</t>
    <rPh sb="0" eb="2">
      <t>ショウワ</t>
    </rPh>
    <rPh sb="4" eb="5">
      <t>ネン</t>
    </rPh>
    <phoneticPr fontId="5"/>
  </si>
  <si>
    <t>昭和43年
(1968)</t>
    <rPh sb="0" eb="2">
      <t>ショウワ</t>
    </rPh>
    <rPh sb="4" eb="5">
      <t>ネン</t>
    </rPh>
    <phoneticPr fontId="5"/>
  </si>
  <si>
    <t>昭和44年
(1969)</t>
    <rPh sb="0" eb="2">
      <t>ショウワ</t>
    </rPh>
    <rPh sb="4" eb="5">
      <t>ネン</t>
    </rPh>
    <phoneticPr fontId="5"/>
  </si>
  <si>
    <t>昭和45年
(1970)</t>
    <rPh sb="0" eb="2">
      <t>ショウワ</t>
    </rPh>
    <rPh sb="4" eb="5">
      <t>ネン</t>
    </rPh>
    <phoneticPr fontId="5"/>
  </si>
  <si>
    <t>昭和46年
(1971)</t>
    <rPh sb="0" eb="2">
      <t>ショウワ</t>
    </rPh>
    <rPh sb="4" eb="5">
      <t>ネン</t>
    </rPh>
    <phoneticPr fontId="5"/>
  </si>
  <si>
    <t>昭和47年
(1972)</t>
    <rPh sb="0" eb="2">
      <t>ショウワ</t>
    </rPh>
    <rPh sb="4" eb="5">
      <t>ネン</t>
    </rPh>
    <phoneticPr fontId="5"/>
  </si>
  <si>
    <t>昭和48年
(1973)</t>
    <rPh sb="0" eb="2">
      <t>ショウワ</t>
    </rPh>
    <rPh sb="4" eb="5">
      <t>ネン</t>
    </rPh>
    <phoneticPr fontId="5"/>
  </si>
  <si>
    <t>昭和49年
(1974)</t>
    <rPh sb="0" eb="2">
      <t>ショウワ</t>
    </rPh>
    <rPh sb="4" eb="5">
      <t>ネン</t>
    </rPh>
    <phoneticPr fontId="5"/>
  </si>
  <si>
    <t>昭和50年
(1975)</t>
    <rPh sb="0" eb="2">
      <t>ショウワ</t>
    </rPh>
    <rPh sb="4" eb="5">
      <t>ネン</t>
    </rPh>
    <phoneticPr fontId="5"/>
  </si>
  <si>
    <t>昭和51年
(1976)</t>
    <rPh sb="0" eb="2">
      <t>ショウワ</t>
    </rPh>
    <rPh sb="4" eb="5">
      <t>ネン</t>
    </rPh>
    <phoneticPr fontId="5"/>
  </si>
  <si>
    <t>昭和52年
(1977)</t>
    <rPh sb="0" eb="2">
      <t>ショウワ</t>
    </rPh>
    <rPh sb="4" eb="5">
      <t>ネン</t>
    </rPh>
    <phoneticPr fontId="5"/>
  </si>
  <si>
    <t>昭和53年
(1978)</t>
    <rPh sb="0" eb="2">
      <t>ショウワ</t>
    </rPh>
    <rPh sb="4" eb="5">
      <t>ネン</t>
    </rPh>
    <phoneticPr fontId="5"/>
  </si>
  <si>
    <t>昭和54年
(1979)</t>
    <rPh sb="0" eb="2">
      <t>ショウワ</t>
    </rPh>
    <rPh sb="4" eb="5">
      <t>ネン</t>
    </rPh>
    <phoneticPr fontId="5"/>
  </si>
  <si>
    <t>昭和55年
(1980)</t>
    <rPh sb="0" eb="2">
      <t>ショウワ</t>
    </rPh>
    <rPh sb="4" eb="5">
      <t>ネン</t>
    </rPh>
    <phoneticPr fontId="5"/>
  </si>
  <si>
    <t>昭和56年
(1981)</t>
    <rPh sb="0" eb="2">
      <t>ショウワ</t>
    </rPh>
    <rPh sb="4" eb="5">
      <t>ネン</t>
    </rPh>
    <phoneticPr fontId="5"/>
  </si>
  <si>
    <t>昭和57年
(1982)</t>
    <rPh sb="0" eb="2">
      <t>ショウワ</t>
    </rPh>
    <rPh sb="4" eb="5">
      <t>ネン</t>
    </rPh>
    <phoneticPr fontId="5"/>
  </si>
  <si>
    <t>昭和58年
(1983)</t>
    <rPh sb="0" eb="2">
      <t>ショウワ</t>
    </rPh>
    <rPh sb="4" eb="5">
      <t>ネン</t>
    </rPh>
    <phoneticPr fontId="5"/>
  </si>
  <si>
    <t>昭和59年
(1984)</t>
    <rPh sb="0" eb="2">
      <t>ショウワ</t>
    </rPh>
    <rPh sb="4" eb="5">
      <t>ネン</t>
    </rPh>
    <phoneticPr fontId="5"/>
  </si>
  <si>
    <t>昭和60年
(1985)</t>
    <rPh sb="0" eb="2">
      <t>ショウワ</t>
    </rPh>
    <rPh sb="4" eb="5">
      <t>ネン</t>
    </rPh>
    <phoneticPr fontId="5"/>
  </si>
  <si>
    <t>昭和61年
(1986)</t>
    <rPh sb="0" eb="2">
      <t>ショウワ</t>
    </rPh>
    <rPh sb="4" eb="5">
      <t>ネン</t>
    </rPh>
    <phoneticPr fontId="5"/>
  </si>
  <si>
    <t>昭和62年
(1987)</t>
    <rPh sb="0" eb="2">
      <t>ショウワ</t>
    </rPh>
    <rPh sb="4" eb="5">
      <t>ネン</t>
    </rPh>
    <phoneticPr fontId="5"/>
  </si>
  <si>
    <t>昭和63年
(1988)</t>
    <rPh sb="0" eb="2">
      <t>ショウワ</t>
    </rPh>
    <rPh sb="4" eb="5">
      <t>ネン</t>
    </rPh>
    <phoneticPr fontId="5"/>
  </si>
  <si>
    <t>平成元年
(1989)</t>
    <rPh sb="0" eb="2">
      <t>ヘイセイ</t>
    </rPh>
    <rPh sb="2" eb="4">
      <t>ガンネン</t>
    </rPh>
    <rPh sb="3" eb="4">
      <t>ネン</t>
    </rPh>
    <phoneticPr fontId="5"/>
  </si>
  <si>
    <t>平成2年
(1990)</t>
    <rPh sb="0" eb="2">
      <t>ヘイセイ</t>
    </rPh>
    <rPh sb="3" eb="4">
      <t>ネン</t>
    </rPh>
    <phoneticPr fontId="5"/>
  </si>
  <si>
    <t>平成3年
(1991)</t>
    <rPh sb="0" eb="2">
      <t>ヘイセイ</t>
    </rPh>
    <rPh sb="3" eb="4">
      <t>ネン</t>
    </rPh>
    <phoneticPr fontId="5"/>
  </si>
  <si>
    <t>平成4年
(1992)</t>
    <rPh sb="0" eb="2">
      <t>ヘイセイ</t>
    </rPh>
    <rPh sb="3" eb="4">
      <t>ネン</t>
    </rPh>
    <phoneticPr fontId="5"/>
  </si>
  <si>
    <t>平成5年
(1993)</t>
    <rPh sb="0" eb="2">
      <t>ヘイセイ</t>
    </rPh>
    <rPh sb="3" eb="4">
      <t>ネン</t>
    </rPh>
    <phoneticPr fontId="5"/>
  </si>
  <si>
    <t>平成6年
(1994)</t>
    <rPh sb="0" eb="2">
      <t>ヘイセイ</t>
    </rPh>
    <rPh sb="3" eb="4">
      <t>ネン</t>
    </rPh>
    <phoneticPr fontId="5"/>
  </si>
  <si>
    <t>平成7年
(1995)</t>
    <rPh sb="0" eb="2">
      <t>ヘイセイ</t>
    </rPh>
    <rPh sb="3" eb="4">
      <t>ネン</t>
    </rPh>
    <phoneticPr fontId="5"/>
  </si>
  <si>
    <t>平成8年
(1996)</t>
    <rPh sb="0" eb="2">
      <t>ヘイセイ</t>
    </rPh>
    <rPh sb="3" eb="4">
      <t>ネン</t>
    </rPh>
    <phoneticPr fontId="5"/>
  </si>
  <si>
    <t>平成9年
(1997)</t>
    <rPh sb="0" eb="2">
      <t>ヘイセイ</t>
    </rPh>
    <rPh sb="3" eb="4">
      <t>ネン</t>
    </rPh>
    <phoneticPr fontId="5"/>
  </si>
  <si>
    <t>平成10年
(1998)</t>
    <rPh sb="0" eb="2">
      <t>ヘイセイ</t>
    </rPh>
    <rPh sb="4" eb="5">
      <t>ネン</t>
    </rPh>
    <phoneticPr fontId="5"/>
  </si>
  <si>
    <t>平成11年
(1999)</t>
    <rPh sb="0" eb="2">
      <t>ヘイセイ</t>
    </rPh>
    <rPh sb="4" eb="5">
      <t>ネン</t>
    </rPh>
    <phoneticPr fontId="5"/>
  </si>
  <si>
    <t>平成12年
(2000)</t>
    <rPh sb="0" eb="2">
      <t>ヘイセイ</t>
    </rPh>
    <rPh sb="4" eb="5">
      <t>ネン</t>
    </rPh>
    <phoneticPr fontId="5"/>
  </si>
  <si>
    <t>平成13年
(2001)</t>
    <rPh sb="0" eb="2">
      <t>ヘイセイ</t>
    </rPh>
    <rPh sb="4" eb="5">
      <t>ネン</t>
    </rPh>
    <phoneticPr fontId="5"/>
  </si>
  <si>
    <t>平成14年
(2002)</t>
    <rPh sb="0" eb="2">
      <t>ヘイセイ</t>
    </rPh>
    <rPh sb="4" eb="5">
      <t>ネン</t>
    </rPh>
    <phoneticPr fontId="5"/>
  </si>
  <si>
    <t>平成15年
(2003)</t>
    <rPh sb="0" eb="2">
      <t>ヘイセイ</t>
    </rPh>
    <rPh sb="4" eb="5">
      <t>ネン</t>
    </rPh>
    <phoneticPr fontId="5"/>
  </si>
  <si>
    <t>平成16年
(2004)</t>
    <rPh sb="0" eb="2">
      <t>ヘイセイ</t>
    </rPh>
    <rPh sb="4" eb="5">
      <t>ネン</t>
    </rPh>
    <phoneticPr fontId="5"/>
  </si>
  <si>
    <t>平成17年
(2005)</t>
    <rPh sb="0" eb="2">
      <t>ヘイセイ</t>
    </rPh>
    <rPh sb="4" eb="5">
      <t>ネン</t>
    </rPh>
    <phoneticPr fontId="5"/>
  </si>
  <si>
    <t>平成18年
(2006)</t>
    <rPh sb="0" eb="2">
      <t>ヘイセイ</t>
    </rPh>
    <rPh sb="4" eb="5">
      <t>ネン</t>
    </rPh>
    <phoneticPr fontId="5"/>
  </si>
  <si>
    <t>平成19年
(2007)</t>
    <rPh sb="0" eb="2">
      <t>ヘイセイ</t>
    </rPh>
    <rPh sb="4" eb="5">
      <t>ネン</t>
    </rPh>
    <phoneticPr fontId="5"/>
  </si>
  <si>
    <t>平成20年
(2008)</t>
    <rPh sb="0" eb="2">
      <t>ヘイセイ</t>
    </rPh>
    <rPh sb="4" eb="5">
      <t>ネン</t>
    </rPh>
    <phoneticPr fontId="5"/>
  </si>
  <si>
    <t>平成21年
(2009)</t>
    <rPh sb="0" eb="2">
      <t>ヘイセイ</t>
    </rPh>
    <rPh sb="4" eb="5">
      <t>ネン</t>
    </rPh>
    <phoneticPr fontId="5"/>
  </si>
  <si>
    <t>平成22年
(2010)</t>
    <rPh sb="0" eb="2">
      <t>ヘイセイ</t>
    </rPh>
    <rPh sb="4" eb="5">
      <t>ネン</t>
    </rPh>
    <phoneticPr fontId="5"/>
  </si>
  <si>
    <t>平成23年
(2011)</t>
    <rPh sb="0" eb="2">
      <t>ヘイセイ</t>
    </rPh>
    <rPh sb="4" eb="5">
      <t>ネン</t>
    </rPh>
    <phoneticPr fontId="5"/>
  </si>
  <si>
    <t>平成24年
(2012)</t>
    <rPh sb="0" eb="2">
      <t>ヘイセイ</t>
    </rPh>
    <rPh sb="4" eb="5">
      <t>ネン</t>
    </rPh>
    <phoneticPr fontId="5"/>
  </si>
  <si>
    <t>平成25年
(2013)</t>
    <rPh sb="0" eb="2">
      <t>ヘイセイ</t>
    </rPh>
    <rPh sb="4" eb="5">
      <t>ネン</t>
    </rPh>
    <phoneticPr fontId="5"/>
  </si>
  <si>
    <t>平成26年
(2014)</t>
    <rPh sb="0" eb="2">
      <t>ヘイセイ</t>
    </rPh>
    <rPh sb="4" eb="5">
      <t>ネン</t>
    </rPh>
    <phoneticPr fontId="5"/>
  </si>
  <si>
    <t>平成27年
(2015)</t>
    <rPh sb="0" eb="2">
      <t>ヘイセイ</t>
    </rPh>
    <rPh sb="4" eb="5">
      <t>ネン</t>
    </rPh>
    <phoneticPr fontId="5"/>
  </si>
  <si>
    <t>平成28年
(2016)</t>
    <rPh sb="0" eb="2">
      <t>ヘイセイ</t>
    </rPh>
    <rPh sb="4" eb="5">
      <t>ネン</t>
    </rPh>
    <phoneticPr fontId="5"/>
  </si>
  <si>
    <t>平成29年
(2017)</t>
    <rPh sb="0" eb="2">
      <t>ヘイセイ</t>
    </rPh>
    <rPh sb="4" eb="5">
      <t>ネン</t>
    </rPh>
    <phoneticPr fontId="5"/>
  </si>
  <si>
    <t>平成30年
(2018)</t>
    <rPh sb="0" eb="2">
      <t>ヘイセイ</t>
    </rPh>
    <rPh sb="4" eb="5">
      <t>ネン</t>
    </rPh>
    <phoneticPr fontId="5"/>
  </si>
  <si>
    <t>令和元年
(2019)</t>
    <rPh sb="0" eb="2">
      <t>レイワ</t>
    </rPh>
    <rPh sb="2" eb="4">
      <t>ガンネン</t>
    </rPh>
    <phoneticPr fontId="5"/>
  </si>
  <si>
    <t>令和2年
(2020)</t>
    <rPh sb="0" eb="2">
      <t>レイワ</t>
    </rPh>
    <rPh sb="3" eb="4">
      <t>ネン</t>
    </rPh>
    <phoneticPr fontId="5"/>
  </si>
  <si>
    <t>令和3年
(2021)</t>
    <rPh sb="0" eb="2">
      <t>レイワ</t>
    </rPh>
    <rPh sb="3" eb="4">
      <t>ネン</t>
    </rPh>
    <phoneticPr fontId="5"/>
  </si>
  <si>
    <t>令和4年
(2022)</t>
    <rPh sb="0" eb="2">
      <t>レイワ</t>
    </rPh>
    <rPh sb="3" eb="4">
      <t>ネン</t>
    </rPh>
    <phoneticPr fontId="5"/>
  </si>
  <si>
    <t>出典：人口動態統計</t>
    <rPh sb="0" eb="2">
      <t>シュッテン</t>
    </rPh>
    <rPh sb="3" eb="5">
      <t>ジンコウ</t>
    </rPh>
    <rPh sb="5" eb="7">
      <t>ドウタイ</t>
    </rPh>
    <rPh sb="7" eb="9">
      <t>トウケイ</t>
    </rPh>
    <phoneticPr fontId="5"/>
  </si>
  <si>
    <t>附表２　性・年齢階級別 自殺者数（千葉県　年次推移）</t>
    <rPh sb="0" eb="2">
      <t>フヒョウ</t>
    </rPh>
    <rPh sb="4" eb="5">
      <t>セイ</t>
    </rPh>
    <rPh sb="6" eb="8">
      <t>ネンレイ</t>
    </rPh>
    <rPh sb="8" eb="10">
      <t>カイキュウ</t>
    </rPh>
    <rPh sb="10" eb="11">
      <t>ベツ</t>
    </rPh>
    <rPh sb="12" eb="14">
      <t>ジサツ</t>
    </rPh>
    <rPh sb="14" eb="15">
      <t>シャ</t>
    </rPh>
    <rPh sb="15" eb="16">
      <t>スウ</t>
    </rPh>
    <rPh sb="17" eb="20">
      <t>チバケン</t>
    </rPh>
    <phoneticPr fontId="5"/>
  </si>
  <si>
    <t>10～14歳</t>
  </si>
  <si>
    <t>15～19歳</t>
  </si>
  <si>
    <t>20～24歳</t>
  </si>
  <si>
    <t>25～29歳</t>
  </si>
  <si>
    <t>30～34歳</t>
  </si>
  <si>
    <t>35～39歳</t>
  </si>
  <si>
    <t>40～44歳</t>
  </si>
  <si>
    <t>45～49歳</t>
  </si>
  <si>
    <t>50～54歳</t>
  </si>
  <si>
    <t>55～59歳</t>
  </si>
  <si>
    <t>60～64歳</t>
  </si>
  <si>
    <t>65～69歳</t>
  </si>
  <si>
    <t>70～74歳</t>
  </si>
  <si>
    <t>75～79歳</t>
  </si>
  <si>
    <t>80～84歳</t>
  </si>
  <si>
    <t>85歳～</t>
    <phoneticPr fontId="5"/>
  </si>
  <si>
    <t>不詳</t>
  </si>
  <si>
    <t>合計</t>
    <rPh sb="0" eb="2">
      <t>ゴウケイ</t>
    </rPh>
    <phoneticPr fontId="5"/>
  </si>
  <si>
    <t>自殺者数</t>
    <rPh sb="0" eb="3">
      <t>ジサツシャ</t>
    </rPh>
    <rPh sb="3" eb="4">
      <t>スウ</t>
    </rPh>
    <phoneticPr fontId="5"/>
  </si>
  <si>
    <t>男女比（男/女）</t>
    <rPh sb="0" eb="3">
      <t>ダンジョヒ</t>
    </rPh>
    <rPh sb="4" eb="5">
      <t>オトコ</t>
    </rPh>
    <rPh sb="6" eb="7">
      <t>オンナ</t>
    </rPh>
    <phoneticPr fontId="5"/>
  </si>
  <si>
    <t>全国</t>
    <rPh sb="0" eb="2">
      <t>ゼンコク</t>
    </rPh>
    <phoneticPr fontId="5"/>
  </si>
  <si>
    <t>千葉県</t>
    <rPh sb="0" eb="3">
      <t>チバケン</t>
    </rPh>
    <phoneticPr fontId="5"/>
  </si>
  <si>
    <t>千葉</t>
    <rPh sb="0" eb="2">
      <t>チバ</t>
    </rPh>
    <phoneticPr fontId="5"/>
  </si>
  <si>
    <t>男</t>
    <phoneticPr fontId="5"/>
  </si>
  <si>
    <t>平成6年</t>
    <rPh sb="0" eb="2">
      <t>ヘイセイ</t>
    </rPh>
    <rPh sb="3" eb="4">
      <t>ネン</t>
    </rPh>
    <phoneticPr fontId="5"/>
  </si>
  <si>
    <t>(1994)</t>
  </si>
  <si>
    <t>平成7年</t>
    <rPh sb="0" eb="2">
      <t>ヘイセイ</t>
    </rPh>
    <rPh sb="3" eb="4">
      <t>ネン</t>
    </rPh>
    <phoneticPr fontId="5"/>
  </si>
  <si>
    <t>(1995)</t>
  </si>
  <si>
    <t>平成8年</t>
    <rPh sb="0" eb="2">
      <t>ヘイセイ</t>
    </rPh>
    <rPh sb="3" eb="4">
      <t>ネン</t>
    </rPh>
    <phoneticPr fontId="5"/>
  </si>
  <si>
    <t>(1996)</t>
  </si>
  <si>
    <t>平成9年</t>
    <rPh sb="0" eb="2">
      <t>ヘイセイ</t>
    </rPh>
    <rPh sb="3" eb="4">
      <t>ネン</t>
    </rPh>
    <phoneticPr fontId="5"/>
  </si>
  <si>
    <t>(1997)</t>
  </si>
  <si>
    <t>平成10年</t>
    <rPh sb="0" eb="2">
      <t>ヘイセイ</t>
    </rPh>
    <rPh sb="4" eb="5">
      <t>ネン</t>
    </rPh>
    <phoneticPr fontId="5"/>
  </si>
  <si>
    <t>(1998)</t>
  </si>
  <si>
    <t>平成11年</t>
    <rPh sb="0" eb="2">
      <t>ヘイセイ</t>
    </rPh>
    <rPh sb="4" eb="5">
      <t>ネン</t>
    </rPh>
    <phoneticPr fontId="5"/>
  </si>
  <si>
    <t>(1999)</t>
  </si>
  <si>
    <t>平成12年</t>
    <rPh sb="0" eb="2">
      <t>ヘイセイ</t>
    </rPh>
    <rPh sb="4" eb="5">
      <t>ネン</t>
    </rPh>
    <phoneticPr fontId="5"/>
  </si>
  <si>
    <t>(2000)</t>
  </si>
  <si>
    <t>平成13年</t>
    <rPh sb="0" eb="2">
      <t>ヘイセイ</t>
    </rPh>
    <rPh sb="4" eb="5">
      <t>ネン</t>
    </rPh>
    <phoneticPr fontId="5"/>
  </si>
  <si>
    <t>(2001)</t>
  </si>
  <si>
    <t>平成14年</t>
    <rPh sb="0" eb="2">
      <t>ヘイセイ</t>
    </rPh>
    <rPh sb="4" eb="5">
      <t>ネン</t>
    </rPh>
    <phoneticPr fontId="5"/>
  </si>
  <si>
    <t>(2002)</t>
  </si>
  <si>
    <t>平成15年</t>
    <rPh sb="0" eb="2">
      <t>ヘイセイ</t>
    </rPh>
    <rPh sb="4" eb="5">
      <t>ネン</t>
    </rPh>
    <phoneticPr fontId="5"/>
  </si>
  <si>
    <t>(2003)</t>
  </si>
  <si>
    <t>平成16年</t>
    <rPh sb="0" eb="2">
      <t>ヘイセイ</t>
    </rPh>
    <rPh sb="4" eb="5">
      <t>ネン</t>
    </rPh>
    <phoneticPr fontId="5"/>
  </si>
  <si>
    <t>(2004)</t>
  </si>
  <si>
    <t>平成17年</t>
    <rPh sb="0" eb="2">
      <t>ヘイセイ</t>
    </rPh>
    <rPh sb="4" eb="5">
      <t>ネン</t>
    </rPh>
    <phoneticPr fontId="5"/>
  </si>
  <si>
    <t>(2005)</t>
  </si>
  <si>
    <t>平成18年</t>
    <rPh sb="0" eb="2">
      <t>ヘイセイ</t>
    </rPh>
    <rPh sb="4" eb="5">
      <t>ネン</t>
    </rPh>
    <phoneticPr fontId="5"/>
  </si>
  <si>
    <t>(2006)</t>
  </si>
  <si>
    <t>平成19年</t>
    <rPh sb="0" eb="2">
      <t>ヘイセイ</t>
    </rPh>
    <rPh sb="4" eb="5">
      <t>ネン</t>
    </rPh>
    <phoneticPr fontId="5"/>
  </si>
  <si>
    <t>(2007)</t>
  </si>
  <si>
    <t>平成20年</t>
    <rPh sb="0" eb="2">
      <t>ヘイセイ</t>
    </rPh>
    <rPh sb="4" eb="5">
      <t>ネン</t>
    </rPh>
    <phoneticPr fontId="5"/>
  </si>
  <si>
    <t>(2008)</t>
  </si>
  <si>
    <t>平成21年</t>
    <rPh sb="0" eb="2">
      <t>ヘイセイ</t>
    </rPh>
    <rPh sb="4" eb="5">
      <t>ネン</t>
    </rPh>
    <phoneticPr fontId="5"/>
  </si>
  <si>
    <t>(2009)</t>
  </si>
  <si>
    <t>平成22年</t>
    <rPh sb="0" eb="2">
      <t>ヘイセイ</t>
    </rPh>
    <rPh sb="4" eb="5">
      <t>ネン</t>
    </rPh>
    <phoneticPr fontId="5"/>
  </si>
  <si>
    <t>(2010)</t>
  </si>
  <si>
    <t>平成23年</t>
    <rPh sb="0" eb="2">
      <t>ヘイセイ</t>
    </rPh>
    <rPh sb="4" eb="5">
      <t>ネン</t>
    </rPh>
    <phoneticPr fontId="5"/>
  </si>
  <si>
    <t>(2011)</t>
  </si>
  <si>
    <t>平成24年</t>
    <rPh sb="0" eb="2">
      <t>ヘイセイ</t>
    </rPh>
    <rPh sb="4" eb="5">
      <t>ネン</t>
    </rPh>
    <phoneticPr fontId="5"/>
  </si>
  <si>
    <t>(2012)</t>
  </si>
  <si>
    <t>平成25年</t>
    <rPh sb="0" eb="2">
      <t>ヘイセイ</t>
    </rPh>
    <rPh sb="4" eb="5">
      <t>ネン</t>
    </rPh>
    <phoneticPr fontId="5"/>
  </si>
  <si>
    <t>(2013)</t>
  </si>
  <si>
    <t>平成26年</t>
    <rPh sb="0" eb="2">
      <t>ヘイセイ</t>
    </rPh>
    <rPh sb="4" eb="5">
      <t>ネン</t>
    </rPh>
    <phoneticPr fontId="5"/>
  </si>
  <si>
    <t>(2014)</t>
  </si>
  <si>
    <t>平成27年</t>
    <rPh sb="0" eb="2">
      <t>ヘイセイ</t>
    </rPh>
    <rPh sb="4" eb="5">
      <t>ネン</t>
    </rPh>
    <phoneticPr fontId="5"/>
  </si>
  <si>
    <t>(2015)</t>
  </si>
  <si>
    <t>平成28年</t>
    <rPh sb="0" eb="2">
      <t>ヘイセイ</t>
    </rPh>
    <rPh sb="4" eb="5">
      <t>ネン</t>
    </rPh>
    <phoneticPr fontId="5"/>
  </si>
  <si>
    <t>(2016)</t>
  </si>
  <si>
    <t>平成29年</t>
    <rPh sb="0" eb="2">
      <t>ヘイセイ</t>
    </rPh>
    <rPh sb="4" eb="5">
      <t>ネン</t>
    </rPh>
    <phoneticPr fontId="5"/>
  </si>
  <si>
    <t>(2017)</t>
  </si>
  <si>
    <t>平成30年</t>
    <rPh sb="0" eb="2">
      <t>ヘイセイ</t>
    </rPh>
    <rPh sb="4" eb="5">
      <t>ネン</t>
    </rPh>
    <phoneticPr fontId="5"/>
  </si>
  <si>
    <t>(2018)</t>
  </si>
  <si>
    <t>令和元年</t>
    <rPh sb="0" eb="2">
      <t>レイワ</t>
    </rPh>
    <rPh sb="2" eb="4">
      <t>ガンネン</t>
    </rPh>
    <phoneticPr fontId="5"/>
  </si>
  <si>
    <t>(2019)</t>
  </si>
  <si>
    <t>令和2年</t>
    <rPh sb="0" eb="2">
      <t>レイワ</t>
    </rPh>
    <rPh sb="3" eb="4">
      <t>ネン</t>
    </rPh>
    <phoneticPr fontId="5"/>
  </si>
  <si>
    <t>(2020)</t>
    <phoneticPr fontId="5"/>
  </si>
  <si>
    <t xml:space="preserve"> </t>
    <phoneticPr fontId="5"/>
  </si>
  <si>
    <t>令和3年</t>
    <rPh sb="0" eb="2">
      <t>レイワ</t>
    </rPh>
    <rPh sb="3" eb="4">
      <t>ネン</t>
    </rPh>
    <phoneticPr fontId="5"/>
  </si>
  <si>
    <t>(2021)</t>
    <phoneticPr fontId="5"/>
  </si>
  <si>
    <t>令和４年</t>
    <rPh sb="0" eb="2">
      <t>レイワ</t>
    </rPh>
    <rPh sb="3" eb="4">
      <t>ネン</t>
    </rPh>
    <phoneticPr fontId="5"/>
  </si>
  <si>
    <t>(2022)</t>
    <phoneticPr fontId="5"/>
  </si>
  <si>
    <t>出典：</t>
    <phoneticPr fontId="5"/>
  </si>
  <si>
    <t>平成30年まで</t>
    <rPh sb="4" eb="5">
      <t>ネン</t>
    </rPh>
    <phoneticPr fontId="5"/>
  </si>
  <si>
    <t>　厚生労働省「人口動態統計に基づく自殺死亡数及び自殺死亡率」</t>
    <rPh sb="1" eb="3">
      <t>コウセイ</t>
    </rPh>
    <rPh sb="3" eb="6">
      <t>ロウドウショウ</t>
    </rPh>
    <rPh sb="7" eb="9">
      <t>ジンコウ</t>
    </rPh>
    <rPh sb="9" eb="11">
      <t>ドウタイ</t>
    </rPh>
    <rPh sb="11" eb="13">
      <t>トウケイ</t>
    </rPh>
    <rPh sb="14" eb="15">
      <t>モト</t>
    </rPh>
    <rPh sb="17" eb="19">
      <t>ジサツ</t>
    </rPh>
    <rPh sb="19" eb="22">
      <t>シボウスウ</t>
    </rPh>
    <rPh sb="22" eb="23">
      <t>オヨ</t>
    </rPh>
    <rPh sb="24" eb="26">
      <t>ジサツ</t>
    </rPh>
    <rPh sb="26" eb="29">
      <t>シボウリツ</t>
    </rPh>
    <phoneticPr fontId="5"/>
  </si>
  <si>
    <t>　https://www.mhlw.go.jp/stf/seisakunitsuite/bunya/hukushi_kaigo/seikatsuhogo/jisatsu/jinkoudoutai-jisatsusyasu.html</t>
    <phoneticPr fontId="5"/>
  </si>
  <si>
    <t>　なお、千葉県の男女別の粗死亡率の算定には、総務省統計局「人口推計」（各年10月1日現在）を用いた。</t>
    <rPh sb="4" eb="7">
      <t>チバケン</t>
    </rPh>
    <rPh sb="8" eb="10">
      <t>ダンジョ</t>
    </rPh>
    <rPh sb="10" eb="11">
      <t>ベツ</t>
    </rPh>
    <rPh sb="12" eb="13">
      <t>ソ</t>
    </rPh>
    <rPh sb="13" eb="16">
      <t>シボウリツ</t>
    </rPh>
    <rPh sb="17" eb="19">
      <t>サンテイ</t>
    </rPh>
    <rPh sb="22" eb="25">
      <t>ソウムショウ</t>
    </rPh>
    <rPh sb="25" eb="28">
      <t>トウケイキョク</t>
    </rPh>
    <rPh sb="29" eb="31">
      <t>ジンコウ</t>
    </rPh>
    <rPh sb="31" eb="33">
      <t>スイケイ</t>
    </rPh>
    <rPh sb="35" eb="36">
      <t>カク</t>
    </rPh>
    <rPh sb="36" eb="37">
      <t>トシ</t>
    </rPh>
    <rPh sb="39" eb="40">
      <t>ガツ</t>
    </rPh>
    <rPh sb="41" eb="42">
      <t>ニチ</t>
    </rPh>
    <rPh sb="42" eb="44">
      <t>ゲンザイ</t>
    </rPh>
    <rPh sb="46" eb="47">
      <t>モチ</t>
    </rPh>
    <phoneticPr fontId="5"/>
  </si>
  <si>
    <t>令和元年以降の値は、以下の統計を用いて算出</t>
    <rPh sb="0" eb="2">
      <t>レイワ</t>
    </rPh>
    <rPh sb="2" eb="4">
      <t>ガンネン</t>
    </rPh>
    <rPh sb="4" eb="6">
      <t>イコウ</t>
    </rPh>
    <rPh sb="10" eb="12">
      <t>イカ</t>
    </rPh>
    <rPh sb="13" eb="15">
      <t>トウケイ</t>
    </rPh>
    <rPh sb="16" eb="17">
      <t>モチ</t>
    </rPh>
    <phoneticPr fontId="5"/>
  </si>
  <si>
    <t>　　自殺者数；厚生労働省「人口動態統計」</t>
    <rPh sb="2" eb="5">
      <t>ジサツシャ</t>
    </rPh>
    <rPh sb="5" eb="6">
      <t>スウ</t>
    </rPh>
    <rPh sb="7" eb="9">
      <t>コウセイ</t>
    </rPh>
    <rPh sb="9" eb="12">
      <t>ロウドウショウ</t>
    </rPh>
    <rPh sb="13" eb="15">
      <t>ジンコウ</t>
    </rPh>
    <rPh sb="15" eb="17">
      <t>ドウタイ</t>
    </rPh>
    <rPh sb="17" eb="19">
      <t>トウケイ</t>
    </rPh>
    <phoneticPr fontId="5"/>
  </si>
  <si>
    <t>　　人　 　 口；総務省統計局「人口推計」（各年10月1日現在）</t>
    <rPh sb="2" eb="3">
      <t>ヒト</t>
    </rPh>
    <rPh sb="7" eb="8">
      <t>クチ</t>
    </rPh>
    <rPh sb="9" eb="12">
      <t>ソウムショウ</t>
    </rPh>
    <rPh sb="12" eb="15">
      <t>トウケイキョク</t>
    </rPh>
    <rPh sb="16" eb="18">
      <t>ジンコウ</t>
    </rPh>
    <rPh sb="18" eb="20">
      <t>スイケイ</t>
    </rPh>
    <phoneticPr fontId="5"/>
  </si>
  <si>
    <t>附表５　性・年齢階級別 自殺の死因順位（全国･千葉県　年次推移）</t>
    <rPh sb="0" eb="2">
      <t>フヒョウ</t>
    </rPh>
    <rPh sb="4" eb="5">
      <t>セイ</t>
    </rPh>
    <rPh sb="6" eb="8">
      <t>ネンレイ</t>
    </rPh>
    <rPh sb="8" eb="10">
      <t>カイキュウ</t>
    </rPh>
    <rPh sb="10" eb="11">
      <t>ベツ</t>
    </rPh>
    <rPh sb="12" eb="14">
      <t>ジサツ</t>
    </rPh>
    <rPh sb="15" eb="17">
      <t>シイン</t>
    </rPh>
    <rPh sb="17" eb="19">
      <t>ジュンイ</t>
    </rPh>
    <rPh sb="20" eb="21">
      <t>ゼン</t>
    </rPh>
    <rPh sb="21" eb="22">
      <t>クニ</t>
    </rPh>
    <rPh sb="23" eb="26">
      <t>チバケン</t>
    </rPh>
    <rPh sb="27" eb="29">
      <t>ネンジ</t>
    </rPh>
    <rPh sb="29" eb="31">
      <t>スイイ</t>
    </rPh>
    <phoneticPr fontId="5"/>
  </si>
  <si>
    <t>1)総数</t>
    <rPh sb="2" eb="4">
      <t>ソウスウ</t>
    </rPh>
    <phoneticPr fontId="5"/>
  </si>
  <si>
    <t>全年齢</t>
    <rPh sb="0" eb="3">
      <t>ゼンネンレイ</t>
    </rPh>
    <phoneticPr fontId="5"/>
  </si>
  <si>
    <t>10-14歳</t>
  </si>
  <si>
    <t>15-19歳</t>
  </si>
  <si>
    <t>20-24歳</t>
  </si>
  <si>
    <t>25-29歳</t>
  </si>
  <si>
    <t>30-34歳</t>
  </si>
  <si>
    <t>35-39歳</t>
  </si>
  <si>
    <t>40-44歳</t>
  </si>
  <si>
    <t>45-49歳</t>
  </si>
  <si>
    <t>50-54歳</t>
  </si>
  <si>
    <t>55-59歳</t>
  </si>
  <si>
    <t>60-64歳</t>
  </si>
  <si>
    <t>11位以下</t>
    <rPh sb="2" eb="3">
      <t>クライ</t>
    </rPh>
    <rPh sb="3" eb="5">
      <t>イカ</t>
    </rPh>
    <phoneticPr fontId="5"/>
  </si>
  <si>
    <t>(2020)</t>
  </si>
  <si>
    <t>(2021)</t>
  </si>
  <si>
    <t>11位以下</t>
    <rPh sb="2" eb="3">
      <t>イ</t>
    </rPh>
    <rPh sb="3" eb="5">
      <t>イカ</t>
    </rPh>
    <phoneticPr fontId="5"/>
  </si>
  <si>
    <t>令和4年</t>
    <rPh sb="0" eb="2">
      <t>レイワ</t>
    </rPh>
    <rPh sb="3" eb="4">
      <t>ネン</t>
    </rPh>
    <phoneticPr fontId="5"/>
  </si>
  <si>
    <t>(2022)</t>
  </si>
  <si>
    <t>2)男</t>
    <rPh sb="2" eb="3">
      <t>オトコ</t>
    </rPh>
    <phoneticPr fontId="5"/>
  </si>
  <si>
    <t>-</t>
  </si>
  <si>
    <t>3)女</t>
    <rPh sb="2" eb="3">
      <t>オンナ</t>
    </rPh>
    <phoneticPr fontId="5"/>
  </si>
  <si>
    <t>11位以下</t>
    <rPh sb="2" eb="5">
      <t>イイカ</t>
    </rPh>
    <phoneticPr fontId="5"/>
  </si>
  <si>
    <t>　－は自殺者なし</t>
    <rPh sb="3" eb="6">
      <t>ジサツシャ</t>
    </rPh>
    <phoneticPr fontId="5"/>
  </si>
  <si>
    <t>出典：</t>
    <rPh sb="0" eb="2">
      <t>シュッテン</t>
    </rPh>
    <phoneticPr fontId="5"/>
  </si>
  <si>
    <t>全　 国；厚生労働省「人口動態統計」上巻　死亡　第5.17表　死因順位別にみた性・年齢（5歳階級）別死亡数・死亡率（人口10万対）及び割合</t>
    <rPh sb="0" eb="1">
      <t>ゼン</t>
    </rPh>
    <rPh sb="3" eb="4">
      <t>クニ</t>
    </rPh>
    <rPh sb="18" eb="19">
      <t>ウエ</t>
    </rPh>
    <rPh sb="24" eb="25">
      <t>ダイ</t>
    </rPh>
    <rPh sb="29" eb="30">
      <t>オモテ</t>
    </rPh>
    <rPh sb="35" eb="36">
      <t>ベツ</t>
    </rPh>
    <rPh sb="39" eb="40">
      <t>セイ</t>
    </rPh>
    <rPh sb="41" eb="43">
      <t>ネンレイ</t>
    </rPh>
    <rPh sb="45" eb="46">
      <t>サイ</t>
    </rPh>
    <rPh sb="46" eb="48">
      <t>カイキュウ</t>
    </rPh>
    <rPh sb="49" eb="50">
      <t>ベツ</t>
    </rPh>
    <rPh sb="50" eb="53">
      <t>シボウスウ</t>
    </rPh>
    <rPh sb="54" eb="57">
      <t>シボウリツ</t>
    </rPh>
    <rPh sb="58" eb="60">
      <t>ジンコウ</t>
    </rPh>
    <rPh sb="62" eb="64">
      <t>マンタイ</t>
    </rPh>
    <rPh sb="65" eb="66">
      <t>オヨ</t>
    </rPh>
    <rPh sb="67" eb="69">
      <t>ワリアイ</t>
    </rPh>
    <phoneticPr fontId="5"/>
  </si>
  <si>
    <t>千葉県；千葉県衛生統計年報，死因順位、性・年齢（5歳階級）別</t>
    <rPh sb="0" eb="3">
      <t>チバケン</t>
    </rPh>
    <rPh sb="4" eb="7">
      <t>チバケン</t>
    </rPh>
    <rPh sb="7" eb="9">
      <t>エイセイ</t>
    </rPh>
    <rPh sb="9" eb="11">
      <t>トウケイ</t>
    </rPh>
    <rPh sb="11" eb="13">
      <t>ネンポウ</t>
    </rPh>
    <rPh sb="14" eb="16">
      <t>シイン</t>
    </rPh>
    <rPh sb="16" eb="18">
      <t>ジュンイ</t>
    </rPh>
    <rPh sb="19" eb="20">
      <t>セイ</t>
    </rPh>
    <rPh sb="21" eb="23">
      <t>ネンレイ</t>
    </rPh>
    <rPh sb="25" eb="26">
      <t>サイ</t>
    </rPh>
    <rPh sb="26" eb="28">
      <t>カイキュウ</t>
    </rPh>
    <rPh sb="29" eb="30">
      <t>ベツ</t>
    </rPh>
    <phoneticPr fontId="5"/>
  </si>
  <si>
    <t>※H29年以降は、厚生労働省「人口動態統計」保管統計表　都道府県編　死亡・死因　第2表-12（千葉県）</t>
    <rPh sb="4" eb="5">
      <t>ネン</t>
    </rPh>
    <rPh sb="5" eb="7">
      <t>イコウ</t>
    </rPh>
    <phoneticPr fontId="5"/>
  </si>
  <si>
    <t>　死亡数，都道府県（特別区-指定都市再掲）・死亡月・死因（死因簡単分類）・性・年齢（5歳階級）別から順位を算出。</t>
    <rPh sb="10" eb="13">
      <t>トクベツク</t>
    </rPh>
    <rPh sb="14" eb="16">
      <t>シテイ</t>
    </rPh>
    <phoneticPr fontId="5"/>
  </si>
  <si>
    <t>附表１１　自殺統計　自殺者数（全国・千葉県　年次推移）</t>
    <rPh sb="0" eb="2">
      <t>フヒョウ</t>
    </rPh>
    <rPh sb="5" eb="7">
      <t>ジサツ</t>
    </rPh>
    <rPh sb="10" eb="12">
      <t>ジサツ</t>
    </rPh>
    <rPh sb="12" eb="13">
      <t>シャ</t>
    </rPh>
    <rPh sb="13" eb="14">
      <t>スウ</t>
    </rPh>
    <rPh sb="15" eb="17">
      <t>ゼンコク</t>
    </rPh>
    <rPh sb="18" eb="21">
      <t>チバケン</t>
    </rPh>
    <rPh sb="22" eb="24">
      <t>ネンジ</t>
    </rPh>
    <rPh sb="24" eb="26">
      <t>スイイ</t>
    </rPh>
    <phoneticPr fontId="5"/>
  </si>
  <si>
    <t>※自殺日・住居地を基準</t>
    <rPh sb="1" eb="3">
      <t>ジサツ</t>
    </rPh>
    <rPh sb="3" eb="4">
      <t>ビ</t>
    </rPh>
    <rPh sb="5" eb="8">
      <t>ジュウキョチ</t>
    </rPh>
    <rPh sb="9" eb="11">
      <t>キジュン</t>
    </rPh>
    <phoneticPr fontId="5"/>
  </si>
  <si>
    <t>年次別</t>
  </si>
  <si>
    <t>総数</t>
  </si>
  <si>
    <t>男</t>
  </si>
  <si>
    <t>女</t>
  </si>
  <si>
    <t>(参考)
人口動態の総数</t>
    <phoneticPr fontId="5"/>
  </si>
  <si>
    <t>昭和53年</t>
    <rPh sb="0" eb="2">
      <t>ショウワ</t>
    </rPh>
    <rPh sb="4" eb="5">
      <t>ネン</t>
    </rPh>
    <phoneticPr fontId="5"/>
  </si>
  <si>
    <t>(1978)</t>
  </si>
  <si>
    <t>昭和54年</t>
    <rPh sb="0" eb="2">
      <t>ショウワ</t>
    </rPh>
    <rPh sb="4" eb="5">
      <t>ネン</t>
    </rPh>
    <phoneticPr fontId="5"/>
  </si>
  <si>
    <t>(1979)</t>
  </si>
  <si>
    <t>昭和55年</t>
    <rPh sb="0" eb="2">
      <t>ショウワ</t>
    </rPh>
    <rPh sb="4" eb="5">
      <t>ネン</t>
    </rPh>
    <phoneticPr fontId="5"/>
  </si>
  <si>
    <t>(1980)</t>
  </si>
  <si>
    <t>昭和56年</t>
    <rPh sb="0" eb="2">
      <t>ショウワ</t>
    </rPh>
    <rPh sb="4" eb="5">
      <t>ネン</t>
    </rPh>
    <phoneticPr fontId="5"/>
  </si>
  <si>
    <t>(1981)</t>
  </si>
  <si>
    <t>昭和57年</t>
    <rPh sb="0" eb="2">
      <t>ショウワ</t>
    </rPh>
    <rPh sb="4" eb="5">
      <t>ネン</t>
    </rPh>
    <phoneticPr fontId="5"/>
  </si>
  <si>
    <t>(1982)</t>
  </si>
  <si>
    <t>昭和58年</t>
    <rPh sb="0" eb="2">
      <t>ショウワ</t>
    </rPh>
    <rPh sb="4" eb="5">
      <t>ネン</t>
    </rPh>
    <phoneticPr fontId="5"/>
  </si>
  <si>
    <t>(1983)</t>
  </si>
  <si>
    <t>昭和59年</t>
    <rPh sb="0" eb="2">
      <t>ショウワ</t>
    </rPh>
    <rPh sb="4" eb="5">
      <t>ネン</t>
    </rPh>
    <phoneticPr fontId="5"/>
  </si>
  <si>
    <t>(1984)</t>
  </si>
  <si>
    <t>昭和60年</t>
    <rPh sb="0" eb="2">
      <t>ショウワ</t>
    </rPh>
    <rPh sb="4" eb="5">
      <t>ネン</t>
    </rPh>
    <phoneticPr fontId="5"/>
  </si>
  <si>
    <t>(1985)</t>
  </si>
  <si>
    <t>昭和61年</t>
    <rPh sb="0" eb="2">
      <t>ショウワ</t>
    </rPh>
    <rPh sb="4" eb="5">
      <t>ネン</t>
    </rPh>
    <phoneticPr fontId="5"/>
  </si>
  <si>
    <t>(1986)</t>
  </si>
  <si>
    <t>昭和62年</t>
    <rPh sb="0" eb="2">
      <t>ショウワ</t>
    </rPh>
    <rPh sb="4" eb="5">
      <t>ネン</t>
    </rPh>
    <phoneticPr fontId="5"/>
  </si>
  <si>
    <t>(1987)</t>
  </si>
  <si>
    <t>昭和63年</t>
    <rPh sb="0" eb="2">
      <t>ショウワ</t>
    </rPh>
    <rPh sb="4" eb="5">
      <t>ネン</t>
    </rPh>
    <phoneticPr fontId="5"/>
  </si>
  <si>
    <t>(1988)</t>
  </si>
  <si>
    <t>平成元年</t>
    <rPh sb="0" eb="2">
      <t>ヘイセイ</t>
    </rPh>
    <rPh sb="2" eb="4">
      <t>ガンネン</t>
    </rPh>
    <phoneticPr fontId="5"/>
  </si>
  <si>
    <t>(1989)</t>
  </si>
  <si>
    <t>平成2年</t>
    <rPh sb="0" eb="2">
      <t>ヘイセイ</t>
    </rPh>
    <rPh sb="3" eb="4">
      <t>ネン</t>
    </rPh>
    <phoneticPr fontId="5"/>
  </si>
  <si>
    <t>(1990)</t>
    <phoneticPr fontId="5"/>
  </si>
  <si>
    <t>平成3年</t>
    <rPh sb="0" eb="2">
      <t>ヘイセイ</t>
    </rPh>
    <rPh sb="3" eb="4">
      <t>ネン</t>
    </rPh>
    <phoneticPr fontId="5"/>
  </si>
  <si>
    <t>(1991)</t>
  </si>
  <si>
    <t>平成4年</t>
    <rPh sb="0" eb="2">
      <t>ヘイセイ</t>
    </rPh>
    <rPh sb="3" eb="4">
      <t>ネン</t>
    </rPh>
    <phoneticPr fontId="5"/>
  </si>
  <si>
    <t>(1992)</t>
  </si>
  <si>
    <t>平成5年</t>
    <rPh sb="0" eb="2">
      <t>ヘイセイ</t>
    </rPh>
    <rPh sb="3" eb="4">
      <t>ネン</t>
    </rPh>
    <phoneticPr fontId="5"/>
  </si>
  <si>
    <t>(1993)</t>
  </si>
  <si>
    <t>出典：自殺統計、人口動態統計</t>
    <rPh sb="0" eb="2">
      <t>シュッテン</t>
    </rPh>
    <rPh sb="3" eb="5">
      <t>ジサツ</t>
    </rPh>
    <rPh sb="5" eb="7">
      <t>トウケイ</t>
    </rPh>
    <rPh sb="8" eb="10">
      <t>ジンコウ</t>
    </rPh>
    <rPh sb="10" eb="12">
      <t>ドウタイ</t>
    </rPh>
    <rPh sb="12" eb="14">
      <t>トウケイ</t>
    </rPh>
    <phoneticPr fontId="5"/>
  </si>
  <si>
    <t>注)千葉県の自殺統計の平成20年値は、「地域における自殺の基礎資料」（内閣府）に掲載された千葉県の男女別自殺死亡数</t>
    <rPh sb="0" eb="1">
      <t>チュウ</t>
    </rPh>
    <phoneticPr fontId="5"/>
  </si>
  <si>
    <t>　  （自殺統計の平成19年及び平成20年の集計値）から平成19年の値（千葉県警から入手）を引いて算出した自殺死亡数</t>
    <phoneticPr fontId="5"/>
  </si>
  <si>
    <t>附表１８　完全失業率（全国・千葉県　年次推移）</t>
    <rPh sb="0" eb="2">
      <t>フヒョウ</t>
    </rPh>
    <rPh sb="5" eb="7">
      <t>カンゼン</t>
    </rPh>
    <rPh sb="7" eb="9">
      <t>シツギョウ</t>
    </rPh>
    <rPh sb="9" eb="10">
      <t>リツ</t>
    </rPh>
    <rPh sb="11" eb="13">
      <t>ゼンコク</t>
    </rPh>
    <rPh sb="14" eb="17">
      <t>チバケン</t>
    </rPh>
    <rPh sb="18" eb="20">
      <t>ネンジ</t>
    </rPh>
    <rPh sb="20" eb="22">
      <t>スイイ</t>
    </rPh>
    <phoneticPr fontId="5"/>
  </si>
  <si>
    <t>出典： 総務省統計局「労働力調査」　</t>
    <rPh sb="0" eb="2">
      <t>シュッテン</t>
    </rPh>
    <phoneticPr fontId="5"/>
  </si>
  <si>
    <t>　　　   労働力調査（基本集計）都道府県別結果（モデル推計値）　時系列データ（1997年～）</t>
    <phoneticPr fontId="5"/>
  </si>
  <si>
    <t>附表１９　事故種別救急出場件数（千葉県　年次推移）</t>
    <rPh sb="0" eb="2">
      <t>フヒョウ</t>
    </rPh>
    <rPh sb="5" eb="7">
      <t>ジコ</t>
    </rPh>
    <rPh sb="7" eb="9">
      <t>シュベツ</t>
    </rPh>
    <rPh sb="9" eb="11">
      <t>キュウキュウ</t>
    </rPh>
    <rPh sb="11" eb="13">
      <t>シュツジョウ</t>
    </rPh>
    <rPh sb="13" eb="15">
      <t>ケンスウ</t>
    </rPh>
    <rPh sb="16" eb="19">
      <t>チバケン</t>
    </rPh>
    <rPh sb="20" eb="22">
      <t>ネンジ</t>
    </rPh>
    <rPh sb="22" eb="24">
      <t>スイイ</t>
    </rPh>
    <phoneticPr fontId="5"/>
  </si>
  <si>
    <t>区分</t>
    <rPh sb="0" eb="2">
      <t>クブン</t>
    </rPh>
    <phoneticPr fontId="5"/>
  </si>
  <si>
    <t>出場件数</t>
    <rPh sb="0" eb="2">
      <t>シュツジョウ</t>
    </rPh>
    <rPh sb="2" eb="4">
      <t>ケンスウ</t>
    </rPh>
    <phoneticPr fontId="5"/>
  </si>
  <si>
    <t>計</t>
    <rPh sb="0" eb="1">
      <t>ケイ</t>
    </rPh>
    <phoneticPr fontId="5"/>
  </si>
  <si>
    <t>火災</t>
    <rPh sb="0" eb="2">
      <t>カサイ</t>
    </rPh>
    <phoneticPr fontId="5"/>
  </si>
  <si>
    <t>自然災害</t>
    <rPh sb="0" eb="2">
      <t>シゼン</t>
    </rPh>
    <rPh sb="2" eb="4">
      <t>サイガイ</t>
    </rPh>
    <phoneticPr fontId="5"/>
  </si>
  <si>
    <t>水難</t>
    <rPh sb="0" eb="2">
      <t>スイナン</t>
    </rPh>
    <phoneticPr fontId="5"/>
  </si>
  <si>
    <t>交通</t>
    <rPh sb="0" eb="2">
      <t>コウツウ</t>
    </rPh>
    <phoneticPr fontId="5"/>
  </si>
  <si>
    <t>労働災害</t>
    <rPh sb="0" eb="2">
      <t>ロウドウ</t>
    </rPh>
    <rPh sb="2" eb="4">
      <t>サイガイ</t>
    </rPh>
    <phoneticPr fontId="5"/>
  </si>
  <si>
    <t>運動競技</t>
    <rPh sb="0" eb="2">
      <t>ウンドウ</t>
    </rPh>
    <rPh sb="2" eb="4">
      <t>キョウギ</t>
    </rPh>
    <phoneticPr fontId="5"/>
  </si>
  <si>
    <t>一般負傷</t>
    <rPh sb="0" eb="2">
      <t>イッパン</t>
    </rPh>
    <rPh sb="2" eb="4">
      <t>フショウ</t>
    </rPh>
    <phoneticPr fontId="5"/>
  </si>
  <si>
    <t>加害</t>
    <rPh sb="0" eb="2">
      <t>カガイ</t>
    </rPh>
    <phoneticPr fontId="5"/>
  </si>
  <si>
    <t>自損行為</t>
    <rPh sb="0" eb="2">
      <t>ジソン</t>
    </rPh>
    <rPh sb="2" eb="4">
      <t>コウイ</t>
    </rPh>
    <phoneticPr fontId="5"/>
  </si>
  <si>
    <t>急病</t>
    <rPh sb="0" eb="2">
      <t>キュウビョウ</t>
    </rPh>
    <phoneticPr fontId="5"/>
  </si>
  <si>
    <t>その他</t>
    <rPh sb="2" eb="3">
      <t>タ</t>
    </rPh>
    <phoneticPr fontId="5"/>
  </si>
  <si>
    <t>年</t>
    <rPh sb="0" eb="1">
      <t>ネン</t>
    </rPh>
    <phoneticPr fontId="5"/>
  </si>
  <si>
    <t>転院
搬送</t>
    <rPh sb="0" eb="2">
      <t>テンイン</t>
    </rPh>
    <rPh sb="3" eb="5">
      <t>ハンソウ</t>
    </rPh>
    <phoneticPr fontId="5"/>
  </si>
  <si>
    <t>医師
搬送</t>
    <rPh sb="0" eb="2">
      <t>イシ</t>
    </rPh>
    <rPh sb="3" eb="5">
      <t>ハンソウ</t>
    </rPh>
    <phoneticPr fontId="5"/>
  </si>
  <si>
    <t>資機材
等輸送</t>
    <rPh sb="0" eb="3">
      <t>シキザイ</t>
    </rPh>
    <rPh sb="4" eb="5">
      <t>トウ</t>
    </rPh>
    <rPh sb="5" eb="7">
      <t>ユソウ</t>
    </rPh>
    <phoneticPr fontId="5"/>
  </si>
  <si>
    <t>令和元年</t>
    <rPh sb="0" eb="2">
      <t>レイワ</t>
    </rPh>
    <rPh sb="2" eb="4">
      <t>ガンネン</t>
    </rPh>
    <rPh sb="3" eb="4">
      <t>ネン</t>
    </rPh>
    <phoneticPr fontId="5"/>
  </si>
  <si>
    <t>(2019)</t>
    <phoneticPr fontId="5"/>
  </si>
  <si>
    <t>出典：千葉県防災危機管理部消防課「消防防災年報」</t>
    <rPh sb="0" eb="2">
      <t>シュッテン</t>
    </rPh>
    <rPh sb="3" eb="6">
      <t>チバケン</t>
    </rPh>
    <rPh sb="6" eb="8">
      <t>ボウサイ</t>
    </rPh>
    <rPh sb="8" eb="10">
      <t>キキ</t>
    </rPh>
    <rPh sb="10" eb="12">
      <t>カンリ</t>
    </rPh>
    <rPh sb="12" eb="13">
      <t>ブ</t>
    </rPh>
    <rPh sb="13" eb="15">
      <t>ショウボウ</t>
    </rPh>
    <rPh sb="15" eb="16">
      <t>カ</t>
    </rPh>
    <rPh sb="17" eb="19">
      <t>ショウボウ</t>
    </rPh>
    <rPh sb="19" eb="21">
      <t>ボウサイ</t>
    </rPh>
    <rPh sb="21" eb="23">
      <t>ネンポウ</t>
    </rPh>
    <phoneticPr fontId="5"/>
  </si>
  <si>
    <t>附表２０　事故種別救急搬送人員（千葉県　年次推移）</t>
    <rPh sb="0" eb="2">
      <t>フヒョウ</t>
    </rPh>
    <rPh sb="5" eb="7">
      <t>ジコ</t>
    </rPh>
    <rPh sb="7" eb="9">
      <t>シュベツ</t>
    </rPh>
    <rPh sb="9" eb="11">
      <t>キュウキュウ</t>
    </rPh>
    <rPh sb="11" eb="13">
      <t>ハンソウ</t>
    </rPh>
    <rPh sb="13" eb="15">
      <t>ジンイン</t>
    </rPh>
    <rPh sb="16" eb="19">
      <t>チバケン</t>
    </rPh>
    <rPh sb="20" eb="22">
      <t>ネンジ</t>
    </rPh>
    <rPh sb="22" eb="24">
      <t>スイイ</t>
    </rPh>
    <phoneticPr fontId="5"/>
  </si>
  <si>
    <t>搬送人員</t>
    <rPh sb="0" eb="2">
      <t>ハンソウ</t>
    </rPh>
    <rPh sb="2" eb="4">
      <t>ジンイン</t>
    </rPh>
    <phoneticPr fontId="5"/>
  </si>
  <si>
    <t>参考</t>
    <rPh sb="0" eb="2">
      <t>サンコウ</t>
    </rPh>
    <phoneticPr fontId="5"/>
  </si>
  <si>
    <t>（人口動態統計）</t>
    <rPh sb="1" eb="3">
      <t>ジンコウ</t>
    </rPh>
    <rPh sb="3" eb="5">
      <t>ドウタイ</t>
    </rPh>
    <rPh sb="5" eb="7">
      <t>トウケイ</t>
    </rPh>
    <phoneticPr fontId="5"/>
  </si>
  <si>
    <t>交通事故
死亡者数</t>
    <rPh sb="0" eb="2">
      <t>コウツウ</t>
    </rPh>
    <rPh sb="2" eb="4">
      <t>ジコ</t>
    </rPh>
    <rPh sb="5" eb="7">
      <t>シボウ</t>
    </rPh>
    <rPh sb="7" eb="8">
      <t>シャ</t>
    </rPh>
    <rPh sb="8" eb="9">
      <t>スウ</t>
    </rPh>
    <phoneticPr fontId="5"/>
  </si>
  <si>
    <t>自殺者数</t>
    <rPh sb="0" eb="2">
      <t>ジサツ</t>
    </rPh>
    <rPh sb="2" eb="3">
      <t>シャ</t>
    </rPh>
    <rPh sb="3" eb="4">
      <t>スウ</t>
    </rPh>
    <phoneticPr fontId="5"/>
  </si>
  <si>
    <t>出典：救急出場件数及び搬送人員；千葉県防災危機管理部消防課「消防防災年報」、交通事故死亡者・自殺者数；人口動態統計</t>
    <phoneticPr fontId="5"/>
  </si>
  <si>
    <t>附表２１　性・年齢階級別 人口（千葉県　年次推移）</t>
    <rPh sb="0" eb="2">
      <t>フヒョウ</t>
    </rPh>
    <rPh sb="5" eb="6">
      <t>セイ</t>
    </rPh>
    <rPh sb="7" eb="9">
      <t>ネンレイ</t>
    </rPh>
    <rPh sb="9" eb="11">
      <t>カイキュウ</t>
    </rPh>
    <rPh sb="11" eb="12">
      <t>ベツ</t>
    </rPh>
    <rPh sb="13" eb="15">
      <t>ジンコウ</t>
    </rPh>
    <rPh sb="16" eb="19">
      <t>チバケン</t>
    </rPh>
    <rPh sb="20" eb="22">
      <t>ネンジ</t>
    </rPh>
    <rPh sb="22" eb="24">
      <t>スイイ</t>
    </rPh>
    <phoneticPr fontId="5"/>
  </si>
  <si>
    <t>0～4歳</t>
    <phoneticPr fontId="5"/>
  </si>
  <si>
    <t>5～9歳</t>
    <phoneticPr fontId="5"/>
  </si>
  <si>
    <t>85歳～</t>
  </si>
  <si>
    <t>出典：千葉県総合企画部統計課「千葉県年齢別・町丁字別人口調査における登録人口」</t>
    <rPh sb="0" eb="2">
      <t>シュッテン</t>
    </rPh>
    <rPh sb="3" eb="6">
      <t>チバケン</t>
    </rPh>
    <rPh sb="6" eb="8">
      <t>ソウゴウ</t>
    </rPh>
    <rPh sb="8" eb="10">
      <t>キカク</t>
    </rPh>
    <rPh sb="10" eb="11">
      <t>ブ</t>
    </rPh>
    <rPh sb="11" eb="13">
      <t>トウケイ</t>
    </rPh>
    <rPh sb="13" eb="14">
      <t>カ</t>
    </rPh>
    <rPh sb="15" eb="18">
      <t>チバケン</t>
    </rPh>
    <rPh sb="18" eb="20">
      <t>ネンレイ</t>
    </rPh>
    <rPh sb="20" eb="21">
      <t>ベツ</t>
    </rPh>
    <rPh sb="22" eb="24">
      <t>チョウチョウ</t>
    </rPh>
    <rPh sb="24" eb="25">
      <t>アザ</t>
    </rPh>
    <rPh sb="25" eb="26">
      <t>ベツ</t>
    </rPh>
    <rPh sb="26" eb="28">
      <t>ジンコウ</t>
    </rPh>
    <rPh sb="28" eb="30">
      <t>チョウサ</t>
    </rPh>
    <rPh sb="34" eb="36">
      <t>トウロク</t>
    </rPh>
    <rPh sb="36" eb="38">
      <t>ジンコウ</t>
    </rPh>
    <phoneticPr fontId="5"/>
  </si>
  <si>
    <t xml:space="preserve"> </t>
  </si>
  <si>
    <t>性</t>
  </si>
  <si>
    <t>死因</t>
    <rPh sb="0" eb="2">
      <t>シイン</t>
    </rPh>
    <phoneticPr fontId="5"/>
  </si>
  <si>
    <t>0～4
歳</t>
    <phoneticPr fontId="5"/>
  </si>
  <si>
    <t>5～9
歳</t>
    <phoneticPr fontId="5"/>
  </si>
  <si>
    <t>85～89歳</t>
  </si>
  <si>
    <t>90～94歳</t>
  </si>
  <si>
    <t>95～99歳</t>
  </si>
  <si>
    <t>100歳以上</t>
    <rPh sb="3" eb="4">
      <t>サイ</t>
    </rPh>
    <rPh sb="4" eb="6">
      <t>イジョウ</t>
    </rPh>
    <phoneticPr fontId="5"/>
  </si>
  <si>
    <t>全死因</t>
    <rPh sb="0" eb="1">
      <t>ゼン</t>
    </rPh>
    <rPh sb="1" eb="3">
      <t>シイン</t>
    </rPh>
    <phoneticPr fontId="11"/>
  </si>
  <si>
    <t>悪性新生物</t>
  </si>
  <si>
    <t>糖尿病</t>
  </si>
  <si>
    <t>高血圧性疾患</t>
  </si>
  <si>
    <t>心疾患(高血圧性を除く)</t>
  </si>
  <si>
    <t>脳血管疾患</t>
  </si>
  <si>
    <t>肺炎</t>
  </si>
  <si>
    <t>腎不全</t>
  </si>
  <si>
    <t>老衰</t>
  </si>
  <si>
    <t>不慮の事故</t>
  </si>
  <si>
    <t>自殺</t>
  </si>
  <si>
    <t>その他</t>
    <rPh sb="2" eb="3">
      <t>タ</t>
    </rPh>
    <phoneticPr fontId="11"/>
  </si>
  <si>
    <t>死因</t>
    <rPh sb="0" eb="1">
      <t>シ</t>
    </rPh>
    <rPh sb="1" eb="2">
      <t>イン</t>
    </rPh>
    <phoneticPr fontId="11"/>
  </si>
  <si>
    <t>％</t>
  </si>
  <si>
    <t>附表７　性・月別 自殺者数と構成割合（全国・千葉県　年次推移）</t>
    <rPh sb="0" eb="2">
      <t>フヒョウ</t>
    </rPh>
    <rPh sb="4" eb="5">
      <t>セイ</t>
    </rPh>
    <rPh sb="6" eb="8">
      <t>ツキベツ</t>
    </rPh>
    <rPh sb="9" eb="11">
      <t>ジサツ</t>
    </rPh>
    <rPh sb="11" eb="12">
      <t>シャ</t>
    </rPh>
    <rPh sb="12" eb="13">
      <t>スウ</t>
    </rPh>
    <rPh sb="14" eb="16">
      <t>コウセイ</t>
    </rPh>
    <rPh sb="16" eb="18">
      <t>ワリアイ</t>
    </rPh>
    <rPh sb="19" eb="20">
      <t>ゼン</t>
    </rPh>
    <rPh sb="20" eb="21">
      <t>コク</t>
    </rPh>
    <rPh sb="22" eb="25">
      <t>チバケン</t>
    </rPh>
    <rPh sb="26" eb="28">
      <t>ネンジ</t>
    </rPh>
    <rPh sb="28" eb="30">
      <t>スイイ</t>
    </rPh>
    <phoneticPr fontId="5"/>
  </si>
  <si>
    <r>
      <t>R2年(2020)</t>
    </r>
    <r>
      <rPr>
        <sz val="11"/>
        <color theme="1"/>
        <rFont val="Yu Gothic"/>
        <family val="2"/>
        <charset val="128"/>
        <scheme val="minor"/>
      </rPr>
      <t/>
    </r>
    <rPh sb="2" eb="3">
      <t>ネン</t>
    </rPh>
    <phoneticPr fontId="5"/>
  </si>
  <si>
    <r>
      <t>R3年(2021)</t>
    </r>
    <r>
      <rPr>
        <sz val="11"/>
        <color theme="1"/>
        <rFont val="Yu Gothic"/>
        <family val="2"/>
        <charset val="128"/>
        <scheme val="minor"/>
      </rPr>
      <t/>
    </r>
    <rPh sb="2" eb="3">
      <t>ネン</t>
    </rPh>
    <phoneticPr fontId="5"/>
  </si>
  <si>
    <t>R4年(2022)</t>
    <rPh sb="2" eb="3">
      <t>ネン</t>
    </rPh>
    <phoneticPr fontId="5"/>
  </si>
  <si>
    <t>全国</t>
    <rPh sb="0" eb="1">
      <t>ゼン</t>
    </rPh>
    <rPh sb="1" eb="2">
      <t>コク</t>
    </rPh>
    <phoneticPr fontId="5"/>
  </si>
  <si>
    <t>人数</t>
    <rPh sb="0" eb="2">
      <t>ニンズウ</t>
    </rPh>
    <phoneticPr fontId="5"/>
  </si>
  <si>
    <t>1月</t>
    <rPh sb="1" eb="2">
      <t>ガツ</t>
    </rPh>
    <phoneticPr fontId="5"/>
  </si>
  <si>
    <t>2月</t>
    <rPh sb="1" eb="2">
      <t>ガツ</t>
    </rPh>
    <phoneticPr fontId="5"/>
  </si>
  <si>
    <t>3月</t>
    <rPh sb="1" eb="2">
      <t>ガツ</t>
    </rPh>
    <phoneticPr fontId="5"/>
  </si>
  <si>
    <t>4月</t>
    <rPh sb="1" eb="2">
      <t>ガツ</t>
    </rPh>
    <phoneticPr fontId="5"/>
  </si>
  <si>
    <t>5月</t>
    <rPh sb="1" eb="2">
      <t>ガツ</t>
    </rPh>
    <phoneticPr fontId="5"/>
  </si>
  <si>
    <t>6月</t>
    <rPh sb="1" eb="2">
      <t>ガツ</t>
    </rPh>
    <phoneticPr fontId="5"/>
  </si>
  <si>
    <t>7月</t>
    <rPh sb="1" eb="2">
      <t>ガツ</t>
    </rPh>
    <phoneticPr fontId="5"/>
  </si>
  <si>
    <t>8月</t>
    <rPh sb="1" eb="2">
      <t>ガツ</t>
    </rPh>
    <phoneticPr fontId="5"/>
  </si>
  <si>
    <t>9月</t>
    <rPh sb="1" eb="2">
      <t>ガツ</t>
    </rPh>
    <phoneticPr fontId="5"/>
  </si>
  <si>
    <t>10月</t>
    <rPh sb="2" eb="3">
      <t>ガツ</t>
    </rPh>
    <phoneticPr fontId="5"/>
  </si>
  <si>
    <t>11月</t>
    <rPh sb="2" eb="3">
      <t>ガツ</t>
    </rPh>
    <phoneticPr fontId="5"/>
  </si>
  <si>
    <t>12月</t>
    <rPh sb="2" eb="3">
      <t>ガツ</t>
    </rPh>
    <phoneticPr fontId="5"/>
  </si>
  <si>
    <t>％</t>
    <phoneticPr fontId="5"/>
  </si>
  <si>
    <t xml:space="preserve">全　国；厚生労働省「人口動態統計」下巻　死亡　第3表　死亡数，死因(死因簡単分類)・性・死亡月別 </t>
    <rPh sb="0" eb="1">
      <t>ゼン</t>
    </rPh>
    <rPh sb="2" eb="3">
      <t>クニ</t>
    </rPh>
    <rPh sb="23" eb="24">
      <t>ダイ</t>
    </rPh>
    <rPh sb="25" eb="26">
      <t>オモテ</t>
    </rPh>
    <rPh sb="42" eb="43">
      <t>セイ</t>
    </rPh>
    <rPh sb="44" eb="46">
      <t>シボウ</t>
    </rPh>
    <rPh sb="46" eb="48">
      <t>ツキベツ</t>
    </rPh>
    <rPh sb="47" eb="48">
      <t>ベツ</t>
    </rPh>
    <phoneticPr fontId="5"/>
  </si>
  <si>
    <t>千葉県；厚生労働省「人口動態統計」保管統計表　都道府県編　死亡・死因　第3表－12　死亡数，都道府県（特別区－指定都市再掲）・死因（死因簡単分類）・性・死亡月別</t>
    <rPh sb="0" eb="3">
      <t>チバケン</t>
    </rPh>
    <rPh sb="51" eb="54">
      <t>トクベツク</t>
    </rPh>
    <rPh sb="55" eb="57">
      <t>シテイ</t>
    </rPh>
    <rPh sb="57" eb="59">
      <t>トシ</t>
    </rPh>
    <rPh sb="63" eb="65">
      <t>シイン</t>
    </rPh>
    <rPh sb="66" eb="68">
      <t>シイン</t>
    </rPh>
    <rPh sb="68" eb="70">
      <t>カンタン</t>
    </rPh>
    <rPh sb="70" eb="72">
      <t>ブンルイ</t>
    </rPh>
    <rPh sb="74" eb="75">
      <t>セイ</t>
    </rPh>
    <rPh sb="76" eb="78">
      <t>シボウ</t>
    </rPh>
    <rPh sb="78" eb="80">
      <t>ツキベツ</t>
    </rPh>
    <rPh sb="79" eb="80">
      <t>ベツ</t>
    </rPh>
    <phoneticPr fontId="5"/>
  </si>
  <si>
    <t>女</t>
    <phoneticPr fontId="5"/>
  </si>
  <si>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</si>
  <si>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</si>
  <si>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</si>
  <si>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</si>
  <si>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</si>
  <si>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</si>
  <si>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</si>
  <si>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</si>
  <si>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</si>
  <si>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</si>
  <si>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</si>
  <si>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</si>
  <si>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</si>
  <si>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</si>
  <si>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</si>
  <si>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</si>
  <si>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</si>
  <si>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</si>
  <si>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</si>
  <si>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</si>
  <si>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</si>
  <si>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rPh sb="0" eb="3">
      <t>カマガヤ</t>
    </rPh>
    <phoneticPr fontId="5"/>
  </si>
  <si>
    <t>君津市</t>
  </si>
  <si>
    <t>富津市</t>
  </si>
  <si>
    <t>浦安市</t>
  </si>
  <si>
    <t>四街道市</t>
  </si>
  <si>
    <t>袖ケ浦市</t>
    <rPh sb="0" eb="3">
      <t>ソデガウラ</t>
    </rPh>
    <phoneticPr fontId="5"/>
  </si>
  <si>
    <t>八街市</t>
  </si>
  <si>
    <t>印西市</t>
  </si>
  <si>
    <t>白井市</t>
    <rPh sb="0" eb="3">
      <t>シロイシ</t>
    </rPh>
    <phoneticPr fontId="5"/>
  </si>
  <si>
    <t>富里市</t>
  </si>
  <si>
    <t>南房総市</t>
  </si>
  <si>
    <t>匝瑳市</t>
  </si>
  <si>
    <t>香取市</t>
  </si>
  <si>
    <t>山武市</t>
  </si>
  <si>
    <t>いすみ市</t>
  </si>
  <si>
    <t>大網白里市</t>
    <rPh sb="4" eb="5">
      <t>シ</t>
    </rPh>
    <phoneticPr fontId="5"/>
  </si>
  <si>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</si>
  <si>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</si>
  <si>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</si>
  <si>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</si>
  <si>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</si>
  <si>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</si>
  <si>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</si>
  <si>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</si>
  <si>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</si>
  <si>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</si>
  <si>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</si>
  <si>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</si>
  <si>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</si>
  <si>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</si>
  <si>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</si>
  <si>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</si>
  <si>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</si>
  <si>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※発見日・発見地を基準</t>
    <rPh sb="1" eb="3">
      <t>ハッケン</t>
    </rPh>
    <rPh sb="3" eb="4">
      <t>ビ</t>
    </rPh>
    <rPh sb="5" eb="7">
      <t>ハッケン</t>
    </rPh>
    <rPh sb="7" eb="8">
      <t>チ</t>
    </rPh>
    <rPh sb="9" eb="11">
      <t>キジュン</t>
    </rPh>
    <phoneticPr fontId="5"/>
  </si>
  <si>
    <t>１）全体</t>
    <rPh sb="2" eb="4">
      <t>ゼンタイ</t>
    </rPh>
    <phoneticPr fontId="5"/>
  </si>
  <si>
    <t>延べ原因
・動機件数</t>
    <rPh sb="0" eb="1">
      <t>ノベ</t>
    </rPh>
    <rPh sb="2" eb="4">
      <t>ゲンイン</t>
    </rPh>
    <rPh sb="6" eb="8">
      <t>ドウキ</t>
    </rPh>
    <phoneticPr fontId="5"/>
  </si>
  <si>
    <t>不　　詳</t>
  </si>
  <si>
    <t>家庭問題</t>
  </si>
  <si>
    <t>健康問題</t>
  </si>
  <si>
    <t>経済・生活問題</t>
  </si>
  <si>
    <t>勤務問題</t>
    <phoneticPr fontId="5"/>
  </si>
  <si>
    <t>交際問題</t>
    <rPh sb="0" eb="2">
      <t>コウサイ</t>
    </rPh>
    <phoneticPr fontId="4"/>
  </si>
  <si>
    <t>学校問題</t>
  </si>
  <si>
    <t>そ の 他</t>
  </si>
  <si>
    <t>実数</t>
    <rPh sb="0" eb="2">
      <t>ジッスウ</t>
    </rPh>
    <phoneticPr fontId="5"/>
  </si>
  <si>
    <t>２）家庭問題の詳細</t>
    <rPh sb="2" eb="4">
      <t>カテイ</t>
    </rPh>
    <rPh sb="4" eb="6">
      <t>モンダイ</t>
    </rPh>
    <rPh sb="7" eb="9">
      <t>ショウサイ</t>
    </rPh>
    <phoneticPr fontId="5"/>
  </si>
  <si>
    <t>延べ原因
・動機件数</t>
    <rPh sb="0" eb="1">
      <t>ノベ</t>
    </rPh>
    <rPh sb="2" eb="4">
      <t>ゲンイン</t>
    </rPh>
    <rPh sb="6" eb="8">
      <t>ドウキ</t>
    </rPh>
    <rPh sb="8" eb="10">
      <t>ケンスウ</t>
    </rPh>
    <phoneticPr fontId="5"/>
  </si>
  <si>
    <t>夫婦関係の不和（DV）</t>
    <rPh sb="0" eb="2">
      <t>フウフ</t>
    </rPh>
    <rPh sb="2" eb="4">
      <t>カンケイ</t>
    </rPh>
    <rPh sb="5" eb="7">
      <t>フワ</t>
    </rPh>
    <phoneticPr fontId="14"/>
  </si>
  <si>
    <t>夫婦関係の不和（不倫・浮気）</t>
    <rPh sb="0" eb="4">
      <t>フウフカンケイ</t>
    </rPh>
    <rPh sb="5" eb="7">
      <t>フワ</t>
    </rPh>
    <rPh sb="8" eb="10">
      <t>フリン</t>
    </rPh>
    <rPh sb="11" eb="13">
      <t>ウワキ</t>
    </rPh>
    <phoneticPr fontId="14"/>
  </si>
  <si>
    <t>その他の家族関係の不和</t>
    <rPh sb="2" eb="3">
      <t>タ</t>
    </rPh>
    <rPh sb="4" eb="8">
      <t>カゾクカンケイ</t>
    </rPh>
    <rPh sb="9" eb="11">
      <t>フワ</t>
    </rPh>
    <phoneticPr fontId="14"/>
  </si>
  <si>
    <t>家族の死亡</t>
    <rPh sb="0" eb="2">
      <t>カゾク</t>
    </rPh>
    <rPh sb="3" eb="5">
      <t>シボウ</t>
    </rPh>
    <phoneticPr fontId="14"/>
  </si>
  <si>
    <t>介護・看病疲れ</t>
    <rPh sb="0" eb="2">
      <t>カイゴ</t>
    </rPh>
    <rPh sb="3" eb="5">
      <t>カンビョウ</t>
    </rPh>
    <rPh sb="5" eb="6">
      <t>ヅカ</t>
    </rPh>
    <phoneticPr fontId="14"/>
  </si>
  <si>
    <t>子育ての悩み</t>
    <rPh sb="0" eb="2">
      <t>コソダ</t>
    </rPh>
    <rPh sb="4" eb="5">
      <t>ナヤ</t>
    </rPh>
    <phoneticPr fontId="14"/>
  </si>
  <si>
    <t>家族・同居人からの身体的虐待</t>
    <rPh sb="0" eb="2">
      <t>カゾク</t>
    </rPh>
    <rPh sb="3" eb="6">
      <t>ドウキョニン</t>
    </rPh>
    <rPh sb="9" eb="14">
      <t>シンタイテキギャクタイ</t>
    </rPh>
    <phoneticPr fontId="14"/>
  </si>
  <si>
    <t>家族・同居人からの性的虐待</t>
    <rPh sb="0" eb="2">
      <t>カゾク</t>
    </rPh>
    <rPh sb="3" eb="6">
      <t>ドウキョニン</t>
    </rPh>
    <rPh sb="9" eb="11">
      <t>セイテキ</t>
    </rPh>
    <rPh sb="11" eb="13">
      <t>ギャクタイ</t>
    </rPh>
    <phoneticPr fontId="14"/>
  </si>
  <si>
    <t>家族・同居人からのネグレクト</t>
    <rPh sb="0" eb="2">
      <t>カゾク</t>
    </rPh>
    <rPh sb="3" eb="6">
      <t>ドウキョニン</t>
    </rPh>
    <phoneticPr fontId="14"/>
  </si>
  <si>
    <t>その他</t>
    <rPh sb="2" eb="3">
      <t>タ</t>
    </rPh>
    <phoneticPr fontId="14"/>
  </si>
  <si>
    <t>３）健康問題の詳細</t>
    <rPh sb="2" eb="4">
      <t>ケンコウ</t>
    </rPh>
    <rPh sb="4" eb="6">
      <t>モンダイ</t>
    </rPh>
    <rPh sb="7" eb="9">
      <t>ショウサイ</t>
    </rPh>
    <phoneticPr fontId="5"/>
  </si>
  <si>
    <t>病気の悩み・影響（うつ病）</t>
    <rPh sb="0" eb="2">
      <t>ビョウキ</t>
    </rPh>
    <rPh sb="3" eb="4">
      <t>ナヤ</t>
    </rPh>
    <rPh sb="6" eb="8">
      <t>エイキョウ</t>
    </rPh>
    <rPh sb="11" eb="12">
      <t>ビョウ</t>
    </rPh>
    <phoneticPr fontId="14"/>
  </si>
  <si>
    <t>病気の悩み・影響（薬物乱用）</t>
    <rPh sb="9" eb="11">
      <t>ヤクブツ</t>
    </rPh>
    <rPh sb="11" eb="13">
      <t>ランヨウ</t>
    </rPh>
    <phoneticPr fontId="14"/>
  </si>
  <si>
    <t>病気の悩み・影響（摂食障害）</t>
    <rPh sb="9" eb="11">
      <t>セッショク</t>
    </rPh>
    <rPh sb="11" eb="13">
      <t>ショウガイ</t>
    </rPh>
    <phoneticPr fontId="14"/>
  </si>
  <si>
    <t>４）経済・生活問題の詳細</t>
    <rPh sb="2" eb="4">
      <t>ケイザイ</t>
    </rPh>
    <rPh sb="5" eb="7">
      <t>セイカツ</t>
    </rPh>
    <rPh sb="7" eb="9">
      <t>モンダイ</t>
    </rPh>
    <rPh sb="10" eb="12">
      <t>ショウサイ</t>
    </rPh>
    <phoneticPr fontId="5"/>
  </si>
  <si>
    <t>事業不振</t>
    <rPh sb="0" eb="2">
      <t>ジギョウ</t>
    </rPh>
    <rPh sb="2" eb="4">
      <t>フシン</t>
    </rPh>
    <phoneticPr fontId="14"/>
  </si>
  <si>
    <t>失業</t>
    <rPh sb="0" eb="2">
      <t>シツギョウ</t>
    </rPh>
    <phoneticPr fontId="14"/>
  </si>
  <si>
    <t>倒産</t>
    <rPh sb="0" eb="2">
      <t>トウサン</t>
    </rPh>
    <phoneticPr fontId="14"/>
  </si>
  <si>
    <t>就職失敗</t>
    <rPh sb="0" eb="4">
      <t>シュウショクシッパイ</t>
    </rPh>
    <phoneticPr fontId="14"/>
  </si>
  <si>
    <t>生活苦</t>
    <rPh sb="0" eb="2">
      <t>セイカツ</t>
    </rPh>
    <rPh sb="2" eb="3">
      <t>クル</t>
    </rPh>
    <phoneticPr fontId="14"/>
  </si>
  <si>
    <t>負債（多重債務）</t>
    <rPh sb="0" eb="2">
      <t>フサイ</t>
    </rPh>
    <rPh sb="3" eb="5">
      <t>タジュウ</t>
    </rPh>
    <rPh sb="5" eb="7">
      <t>サイム</t>
    </rPh>
    <phoneticPr fontId="14"/>
  </si>
  <si>
    <t>負債（ギャンブル等）</t>
    <rPh sb="0" eb="2">
      <t>フサイ</t>
    </rPh>
    <rPh sb="8" eb="9">
      <t>トウ</t>
    </rPh>
    <phoneticPr fontId="14"/>
  </si>
  <si>
    <t>負債（その他）</t>
    <rPh sb="0" eb="2">
      <t>フサイ</t>
    </rPh>
    <rPh sb="5" eb="6">
      <t>タ</t>
    </rPh>
    <phoneticPr fontId="14"/>
  </si>
  <si>
    <t>５）勤務問題の詳細</t>
    <rPh sb="2" eb="4">
      <t>キンム</t>
    </rPh>
    <rPh sb="4" eb="6">
      <t>モンダイ</t>
    </rPh>
    <rPh sb="6" eb="8">
      <t>ショウサイ</t>
    </rPh>
    <phoneticPr fontId="5"/>
  </si>
  <si>
    <t>職場の人間関係（上司とのトラブル）</t>
  </si>
  <si>
    <t>職場の人間関係（その他）</t>
  </si>
  <si>
    <t>解雇・雇い止め</t>
  </si>
  <si>
    <t>仕事の失敗</t>
  </si>
  <si>
    <t>性別による差別</t>
  </si>
  <si>
    <t>その他</t>
    <phoneticPr fontId="5"/>
  </si>
  <si>
    <t>６）交際問題の詳細</t>
    <rPh sb="2" eb="4">
      <t>コウサイ</t>
    </rPh>
    <rPh sb="4" eb="6">
      <t>モンダイ</t>
    </rPh>
    <rPh sb="6" eb="8">
      <t>ショウサイ</t>
    </rPh>
    <phoneticPr fontId="5"/>
  </si>
  <si>
    <t>失恋</t>
  </si>
  <si>
    <t>不倫・浮気</t>
  </si>
  <si>
    <t>交際相手からの暴力（DV）</t>
  </si>
  <si>
    <t>７）学校問題の詳細</t>
    <rPh sb="2" eb="4">
      <t>ガッコウ</t>
    </rPh>
    <rPh sb="4" eb="6">
      <t>モンダイ</t>
    </rPh>
    <rPh sb="6" eb="8">
      <t>ショウサイ</t>
    </rPh>
    <phoneticPr fontId="5"/>
  </si>
  <si>
    <t>学業不振</t>
  </si>
  <si>
    <t>いじめ</t>
  </si>
  <si>
    <t>学友との不和       （いじめ以外）</t>
    <phoneticPr fontId="5"/>
  </si>
  <si>
    <t>８）その他の詳細</t>
    <rPh sb="4" eb="5">
      <t>タ</t>
    </rPh>
    <rPh sb="5" eb="7">
      <t>ショウサイ</t>
    </rPh>
    <phoneticPr fontId="5"/>
  </si>
  <si>
    <t>犯罪被害</t>
  </si>
  <si>
    <t>犯罪発覚等</t>
  </si>
  <si>
    <t>孤独感</t>
  </si>
  <si>
    <t>近隣との関係</t>
  </si>
  <si>
    <t>後追い自殺</t>
  </si>
  <si>
    <t>その他の者（家族、同居人、交際相手以外）からの虐待・暴力被害</t>
  </si>
  <si>
    <t>出典：自殺統計原票データ（千葉県警察本部から受領）</t>
    <rPh sb="0" eb="2">
      <t>シュッテン</t>
    </rPh>
    <rPh sb="3" eb="5">
      <t>ジサツ</t>
    </rPh>
    <rPh sb="5" eb="7">
      <t>トウケイ</t>
    </rPh>
    <rPh sb="7" eb="9">
      <t>ゲンピョウ</t>
    </rPh>
    <rPh sb="13" eb="16">
      <t>チバケン</t>
    </rPh>
    <rPh sb="16" eb="18">
      <t>ケイサツ</t>
    </rPh>
    <rPh sb="18" eb="20">
      <t>ホンブ</t>
    </rPh>
    <rPh sb="22" eb="24">
      <t>ジュリョウ</t>
    </rPh>
    <phoneticPr fontId="5"/>
  </si>
  <si>
    <t>注1）自殺の多くは多様かつ複合的な原因及び背景を有しており、様々な要因が連鎖する中で起きている。</t>
    <rPh sb="0" eb="1">
      <t>チュウ</t>
    </rPh>
    <rPh sb="3" eb="5">
      <t>ジサツ</t>
    </rPh>
    <rPh sb="6" eb="7">
      <t>オオ</t>
    </rPh>
    <rPh sb="9" eb="11">
      <t>タヨウ</t>
    </rPh>
    <rPh sb="13" eb="16">
      <t>フクゴウテキ</t>
    </rPh>
    <rPh sb="17" eb="19">
      <t>ゲンイン</t>
    </rPh>
    <rPh sb="19" eb="20">
      <t>オヨ</t>
    </rPh>
    <rPh sb="21" eb="23">
      <t>ハイケイ</t>
    </rPh>
    <rPh sb="24" eb="25">
      <t>ユウ</t>
    </rPh>
    <rPh sb="30" eb="32">
      <t>サマザマ</t>
    </rPh>
    <rPh sb="33" eb="35">
      <t>ヨウイン</t>
    </rPh>
    <rPh sb="36" eb="38">
      <t>レンサ</t>
    </rPh>
    <rPh sb="40" eb="41">
      <t>ナカ</t>
    </rPh>
    <rPh sb="42" eb="43">
      <t>オ</t>
    </rPh>
    <phoneticPr fontId="5"/>
  </si>
  <si>
    <t>家庭問題</t>
    <rPh sb="0" eb="2">
      <t>カテイ</t>
    </rPh>
    <rPh sb="2" eb="4">
      <t>モンダイ</t>
    </rPh>
    <phoneticPr fontId="5"/>
  </si>
  <si>
    <t>健康問題</t>
    <rPh sb="0" eb="2">
      <t>ケンコウ</t>
    </rPh>
    <rPh sb="2" eb="4">
      <t>モンダイ</t>
    </rPh>
    <phoneticPr fontId="5"/>
  </si>
  <si>
    <t>経済・生活問題</t>
    <rPh sb="0" eb="2">
      <t>ケイザイ</t>
    </rPh>
    <rPh sb="3" eb="5">
      <t>セイカツ</t>
    </rPh>
    <rPh sb="5" eb="7">
      <t>モンダイ</t>
    </rPh>
    <phoneticPr fontId="5"/>
  </si>
  <si>
    <t>勤務問題</t>
    <rPh sb="0" eb="2">
      <t>キンム</t>
    </rPh>
    <rPh sb="2" eb="4">
      <t>モンダイ</t>
    </rPh>
    <phoneticPr fontId="5"/>
  </si>
  <si>
    <t>交際問題</t>
    <rPh sb="0" eb="2">
      <t>コウサイ</t>
    </rPh>
    <rPh sb="2" eb="4">
      <t>モンダイ</t>
    </rPh>
    <phoneticPr fontId="5"/>
  </si>
  <si>
    <t>学校問題</t>
    <rPh sb="0" eb="2">
      <t>ガッコウ</t>
    </rPh>
    <rPh sb="2" eb="4">
      <t>モンダイ</t>
    </rPh>
    <phoneticPr fontId="5"/>
  </si>
  <si>
    <t>不詳</t>
    <rPh sb="0" eb="2">
      <t>フショウ</t>
    </rPh>
    <phoneticPr fontId="5"/>
  </si>
  <si>
    <t>有職者</t>
    <rPh sb="0" eb="3">
      <t>ユウショクシャ</t>
    </rPh>
    <phoneticPr fontId="16"/>
  </si>
  <si>
    <t>総数</t>
    <rPh sb="0" eb="2">
      <t>ソウスウ</t>
    </rPh>
    <phoneticPr fontId="16"/>
  </si>
  <si>
    <t>男</t>
    <rPh sb="0" eb="1">
      <t>オトコ</t>
    </rPh>
    <phoneticPr fontId="16"/>
  </si>
  <si>
    <t>女</t>
    <rPh sb="0" eb="1">
      <t>オンナ</t>
    </rPh>
    <phoneticPr fontId="16"/>
  </si>
  <si>
    <t>学生・生徒等</t>
    <rPh sb="0" eb="2">
      <t>ガクセイ</t>
    </rPh>
    <rPh sb="3" eb="5">
      <t>セイト</t>
    </rPh>
    <rPh sb="5" eb="6">
      <t>トウ</t>
    </rPh>
    <phoneticPr fontId="16"/>
  </si>
  <si>
    <t>無職者</t>
    <rPh sb="0" eb="3">
      <t>ムショクシャ</t>
    </rPh>
    <phoneticPr fontId="4"/>
  </si>
  <si>
    <t>失業者</t>
    <rPh sb="0" eb="3">
      <t>シツギョウシャ</t>
    </rPh>
    <phoneticPr fontId="16"/>
  </si>
  <si>
    <t>年金・雇用保険等生活者</t>
    <rPh sb="0" eb="2">
      <t>ネンキン</t>
    </rPh>
    <rPh sb="3" eb="5">
      <t>コヨウ</t>
    </rPh>
    <rPh sb="5" eb="7">
      <t>ホケン</t>
    </rPh>
    <rPh sb="7" eb="8">
      <t>トウ</t>
    </rPh>
    <rPh sb="8" eb="11">
      <t>セイカツシャ</t>
    </rPh>
    <phoneticPr fontId="16"/>
  </si>
  <si>
    <t>その他の無職者</t>
    <rPh sb="2" eb="3">
      <t>タ</t>
    </rPh>
    <rPh sb="4" eb="7">
      <t>ムショクシャ</t>
    </rPh>
    <phoneticPr fontId="16"/>
  </si>
  <si>
    <t>職業不詳</t>
    <rPh sb="0" eb="2">
      <t>ショクギョウ</t>
    </rPh>
    <rPh sb="2" eb="4">
      <t>フショウ</t>
    </rPh>
    <phoneticPr fontId="16"/>
  </si>
  <si>
    <t>合計</t>
    <rPh sb="0" eb="2">
      <t>ゴウケイ</t>
    </rPh>
    <phoneticPr fontId="16"/>
  </si>
  <si>
    <t>19歳以下</t>
    <rPh sb="2" eb="3">
      <t>サイ</t>
    </rPh>
    <rPh sb="3" eb="5">
      <t>イカ</t>
    </rPh>
    <phoneticPr fontId="5"/>
  </si>
  <si>
    <t>20～29歳</t>
    <rPh sb="5" eb="6">
      <t>サイ</t>
    </rPh>
    <phoneticPr fontId="5"/>
  </si>
  <si>
    <t>30～39歳</t>
    <rPh sb="5" eb="6">
      <t>サイ</t>
    </rPh>
    <phoneticPr fontId="5"/>
  </si>
  <si>
    <t>40～49歳</t>
    <rPh sb="5" eb="6">
      <t>サイ</t>
    </rPh>
    <phoneticPr fontId="5"/>
  </si>
  <si>
    <t>50～59歳</t>
    <rPh sb="5" eb="6">
      <t>サイ</t>
    </rPh>
    <phoneticPr fontId="5"/>
  </si>
  <si>
    <t>60～69歳</t>
    <rPh sb="5" eb="6">
      <t>サイ</t>
    </rPh>
    <phoneticPr fontId="5"/>
  </si>
  <si>
    <t>70～79歳</t>
    <rPh sb="5" eb="6">
      <t>サイ</t>
    </rPh>
    <phoneticPr fontId="5"/>
  </si>
  <si>
    <t>80歳以上</t>
    <rPh sb="2" eb="5">
      <t>サイイジョウ</t>
    </rPh>
    <phoneticPr fontId="5"/>
  </si>
  <si>
    <t>出典：自殺統計原票データ</t>
    <rPh sb="0" eb="2">
      <t>シュッテン</t>
    </rPh>
    <rPh sb="3" eb="5">
      <t>ジサツ</t>
    </rPh>
    <rPh sb="5" eb="7">
      <t>トウケイ</t>
    </rPh>
    <rPh sb="7" eb="9">
      <t>ゲンピョウ</t>
    </rPh>
    <phoneticPr fontId="5"/>
  </si>
  <si>
    <t>1)男性</t>
    <rPh sb="2" eb="4">
      <t>ダンセイ</t>
    </rPh>
    <phoneticPr fontId="5"/>
  </si>
  <si>
    <t>80歳以上</t>
    <rPh sb="2" eb="3">
      <t>サイ</t>
    </rPh>
    <rPh sb="3" eb="5">
      <t>イジョウ</t>
    </rPh>
    <phoneticPr fontId="5"/>
  </si>
  <si>
    <t>あり</t>
    <phoneticPr fontId="5"/>
  </si>
  <si>
    <t>なし</t>
    <phoneticPr fontId="5"/>
  </si>
  <si>
    <t>2)女性</t>
    <rPh sb="2" eb="4">
      <t>ジョセイ</t>
    </rPh>
    <phoneticPr fontId="5"/>
  </si>
  <si>
    <t>1)全国・総数</t>
    <rPh sb="2" eb="4">
      <t>ゼンコク</t>
    </rPh>
    <rPh sb="5" eb="7">
      <t>ソウスウ</t>
    </rPh>
    <phoneticPr fontId="5"/>
  </si>
  <si>
    <t>自　　　殺　　　者　　　数</t>
    <rPh sb="0" eb="1">
      <t>ジ</t>
    </rPh>
    <rPh sb="4" eb="5">
      <t>サツ</t>
    </rPh>
    <rPh sb="8" eb="9">
      <t>モノ</t>
    </rPh>
    <rPh sb="12" eb="13">
      <t>スウ</t>
    </rPh>
    <phoneticPr fontId="5"/>
  </si>
  <si>
    <t>原因・動機
特定者</t>
    <rPh sb="0" eb="2">
      <t>ゲンイン</t>
    </rPh>
    <rPh sb="3" eb="5">
      <t>ドウキ</t>
    </rPh>
    <rPh sb="6" eb="8">
      <t>トクテイ</t>
    </rPh>
    <rPh sb="8" eb="9">
      <t>シャ</t>
    </rPh>
    <phoneticPr fontId="5"/>
  </si>
  <si>
    <t>勤務問題</t>
  </si>
  <si>
    <t>2)千葉県・総数</t>
    <rPh sb="2" eb="5">
      <t>チバケン</t>
    </rPh>
    <rPh sb="6" eb="8">
      <t>ソウスウ</t>
    </rPh>
    <phoneticPr fontId="5"/>
  </si>
  <si>
    <t>3)全国・男</t>
    <rPh sb="2" eb="4">
      <t>ゼンコク</t>
    </rPh>
    <rPh sb="5" eb="6">
      <t>オトコ</t>
    </rPh>
    <phoneticPr fontId="5"/>
  </si>
  <si>
    <t>4)千葉県・男</t>
    <rPh sb="2" eb="5">
      <t>チバケン</t>
    </rPh>
    <rPh sb="6" eb="7">
      <t>オトコ</t>
    </rPh>
    <phoneticPr fontId="5"/>
  </si>
  <si>
    <t>5)全国・女</t>
    <rPh sb="2" eb="4">
      <t>ゼンコク</t>
    </rPh>
    <phoneticPr fontId="5"/>
  </si>
  <si>
    <t>6)千葉県・女</t>
    <rPh sb="2" eb="5">
      <t>チバケン</t>
    </rPh>
    <phoneticPr fontId="5"/>
  </si>
  <si>
    <t>出典：自殺統計</t>
    <rPh sb="0" eb="2">
      <t>シュッテン</t>
    </rPh>
    <rPh sb="3" eb="5">
      <t>ジサツ</t>
    </rPh>
    <rPh sb="5" eb="7">
      <t>トウケイ</t>
    </rPh>
    <phoneticPr fontId="5"/>
  </si>
  <si>
    <t>注3）令和４年度に自殺統計原票が改正され、原因・動機分類の男女問題が交際問題に変更になった。</t>
    <rPh sb="3" eb="5">
      <t>レイワ</t>
    </rPh>
    <rPh sb="6" eb="7">
      <t>ネン</t>
    </rPh>
    <rPh sb="7" eb="8">
      <t>ド</t>
    </rPh>
    <rPh sb="9" eb="15">
      <t>ジサツトウケイゲンピョウ</t>
    </rPh>
    <rPh sb="16" eb="18">
      <t>カイセイ</t>
    </rPh>
    <rPh sb="21" eb="23">
      <t>ゲンイン</t>
    </rPh>
    <rPh sb="24" eb="26">
      <t>ドウキ</t>
    </rPh>
    <rPh sb="26" eb="28">
      <t>ブンルイ</t>
    </rPh>
    <rPh sb="29" eb="33">
      <t>ダンジョモンダイ</t>
    </rPh>
    <rPh sb="34" eb="38">
      <t>コウサイモンダイ</t>
    </rPh>
    <rPh sb="39" eb="41">
      <t>ヘンコウ</t>
    </rPh>
    <phoneticPr fontId="4"/>
  </si>
  <si>
    <t>附表１２　自殺統計　職業別 自殺者数（全国・千葉県　年次推移）</t>
    <rPh sb="0" eb="2">
      <t>フヒョウ</t>
    </rPh>
    <rPh sb="5" eb="7">
      <t>ジサツ</t>
    </rPh>
    <rPh sb="10" eb="12">
      <t>ショクギョウ</t>
    </rPh>
    <rPh sb="12" eb="13">
      <t>ベツ</t>
    </rPh>
    <rPh sb="14" eb="16">
      <t>ジサツ</t>
    </rPh>
    <rPh sb="16" eb="17">
      <t>シャ</t>
    </rPh>
    <rPh sb="17" eb="18">
      <t>スウ</t>
    </rPh>
    <rPh sb="19" eb="21">
      <t>ゼンコク</t>
    </rPh>
    <rPh sb="22" eb="25">
      <t>チバケン</t>
    </rPh>
    <rPh sb="26" eb="28">
      <t>ネンジ</t>
    </rPh>
    <rPh sb="28" eb="30">
      <t>スイイ</t>
    </rPh>
    <phoneticPr fontId="5"/>
  </si>
  <si>
    <t>１）全国</t>
    <rPh sb="2" eb="4">
      <t>ゼンコク</t>
    </rPh>
    <phoneticPr fontId="5"/>
  </si>
  <si>
    <t>自営者</t>
    <phoneticPr fontId="5"/>
  </si>
  <si>
    <t>被雇用者/勤め人</t>
    <phoneticPr fontId="5"/>
  </si>
  <si>
    <t>無職（無職者・学生）</t>
    <phoneticPr fontId="5"/>
  </si>
  <si>
    <t>無職者</t>
    <phoneticPr fontId="5"/>
  </si>
  <si>
    <t>学生・生徒</t>
  </si>
  <si>
    <t>管理職</t>
    <phoneticPr fontId="5"/>
  </si>
  <si>
    <t>被雇用者</t>
  </si>
  <si>
    <t>主婦・主夫</t>
  </si>
  <si>
    <t>無職者計</t>
    <rPh sb="0" eb="3">
      <t>ムショクシャ</t>
    </rPh>
    <rPh sb="3" eb="4">
      <t>ケイ</t>
    </rPh>
    <phoneticPr fontId="5"/>
  </si>
  <si>
    <t>無職者</t>
    <rPh sb="0" eb="3">
      <t>ムショクシャ</t>
    </rPh>
    <phoneticPr fontId="5"/>
  </si>
  <si>
    <t>学生・生徒等</t>
    <rPh sb="5" eb="6">
      <t>トウ</t>
    </rPh>
    <phoneticPr fontId="5"/>
  </si>
  <si>
    <t>無職計</t>
    <rPh sb="0" eb="2">
      <t>ムショク</t>
    </rPh>
    <rPh sb="2" eb="3">
      <t>ケイ</t>
    </rPh>
    <phoneticPr fontId="5"/>
  </si>
  <si>
    <t>無職者計</t>
    <rPh sb="3" eb="4">
      <t>ケイ</t>
    </rPh>
    <phoneticPr fontId="5"/>
  </si>
  <si>
    <t>有職者</t>
    <rPh sb="0" eb="3">
      <t>ユウショクシャ</t>
    </rPh>
    <phoneticPr fontId="4"/>
  </si>
  <si>
    <t>令和4年</t>
    <rPh sb="0" eb="2">
      <t>レイワ</t>
    </rPh>
    <rPh sb="3" eb="4">
      <t>ネン</t>
    </rPh>
    <phoneticPr fontId="4"/>
  </si>
  <si>
    <t>(2022)</t>
    <phoneticPr fontId="4"/>
  </si>
  <si>
    <t>２）千葉県</t>
    <rPh sb="2" eb="5">
      <t>チバケン</t>
    </rPh>
    <phoneticPr fontId="5"/>
  </si>
  <si>
    <t>注2）千葉県の平成20年値は、「地域における自殺の基礎資料」（内閣府）に掲載された千葉県の男女別自殺者数（自殺統計の平成19年及び平成20年の集計値）から</t>
    <rPh sb="0" eb="1">
      <t>チュウ</t>
    </rPh>
    <rPh sb="3" eb="6">
      <t>チバケン</t>
    </rPh>
    <rPh sb="7" eb="9">
      <t>ヘイセイ</t>
    </rPh>
    <rPh sb="11" eb="12">
      <t>ネン</t>
    </rPh>
    <rPh sb="12" eb="13">
      <t>アタイ</t>
    </rPh>
    <rPh sb="16" eb="18">
      <t>チイキ</t>
    </rPh>
    <rPh sb="22" eb="24">
      <t>ジサツ</t>
    </rPh>
    <rPh sb="25" eb="27">
      <t>キソ</t>
    </rPh>
    <rPh sb="27" eb="29">
      <t>シリョウ</t>
    </rPh>
    <rPh sb="31" eb="33">
      <t>ナイカク</t>
    </rPh>
    <rPh sb="33" eb="34">
      <t>フ</t>
    </rPh>
    <rPh sb="36" eb="38">
      <t>ケイサイ</t>
    </rPh>
    <rPh sb="41" eb="44">
      <t>チバケン</t>
    </rPh>
    <rPh sb="45" eb="47">
      <t>ダンジョ</t>
    </rPh>
    <rPh sb="47" eb="48">
      <t>ベツ</t>
    </rPh>
    <rPh sb="53" eb="55">
      <t>ジサツ</t>
    </rPh>
    <phoneticPr fontId="5"/>
  </si>
  <si>
    <t>　  　平成19年の値（千葉県警から入手）を引いて算出</t>
    <rPh sb="4" eb="6">
      <t>ヘイセイ</t>
    </rPh>
    <rPh sb="8" eb="9">
      <t>ネン</t>
    </rPh>
    <rPh sb="10" eb="11">
      <t>アタイ</t>
    </rPh>
    <rPh sb="12" eb="14">
      <t>チバ</t>
    </rPh>
    <rPh sb="14" eb="16">
      <t>ケンケイ</t>
    </rPh>
    <rPh sb="18" eb="20">
      <t>ニュウシュ</t>
    </rPh>
    <rPh sb="22" eb="23">
      <t>ヒ</t>
    </rPh>
    <rPh sb="25" eb="27">
      <t>サンシュツ</t>
    </rPh>
    <phoneticPr fontId="5"/>
  </si>
  <si>
    <t>※自殺日を基準</t>
    <rPh sb="1" eb="3">
      <t>ジサツ</t>
    </rPh>
    <rPh sb="3" eb="4">
      <t>ビ</t>
    </rPh>
    <rPh sb="5" eb="7">
      <t>キジュン</t>
    </rPh>
    <phoneticPr fontId="5"/>
  </si>
  <si>
    <t>自殺者総数</t>
    <rPh sb="0" eb="3">
      <t>ジサツシャ</t>
    </rPh>
    <rPh sb="3" eb="5">
      <t>ソウスウ</t>
    </rPh>
    <phoneticPr fontId="5"/>
  </si>
  <si>
    <t>原因・動機特定者数</t>
    <rPh sb="0" eb="2">
      <t>ゲンイン</t>
    </rPh>
    <rPh sb="3" eb="5">
      <t>ドウキ</t>
    </rPh>
    <rPh sb="5" eb="7">
      <t>トクテイ</t>
    </rPh>
    <rPh sb="7" eb="8">
      <t>シャ</t>
    </rPh>
    <rPh sb="8" eb="9">
      <t>スウ</t>
    </rPh>
    <phoneticPr fontId="5"/>
  </si>
  <si>
    <t>原因・動機別総数
(不詳を除く)</t>
    <rPh sb="0" eb="2">
      <t>ゲンイン</t>
    </rPh>
    <rPh sb="3" eb="5">
      <t>ドウキ</t>
    </rPh>
    <rPh sb="5" eb="6">
      <t>ベツ</t>
    </rPh>
    <rPh sb="6" eb="8">
      <t>ソウスウ</t>
    </rPh>
    <rPh sb="10" eb="12">
      <t>フショウ</t>
    </rPh>
    <rPh sb="13" eb="14">
      <t>ノゾ</t>
    </rPh>
    <phoneticPr fontId="5"/>
  </si>
  <si>
    <t>不詳（自殺者総数に占める割合）</t>
    <rPh sb="0" eb="2">
      <t>フショウ</t>
    </rPh>
    <rPh sb="3" eb="5">
      <t>ジサツ</t>
    </rPh>
    <rPh sb="5" eb="6">
      <t>シャ</t>
    </rPh>
    <rPh sb="6" eb="8">
      <t>ソウスウ</t>
    </rPh>
    <rPh sb="9" eb="10">
      <t>シ</t>
    </rPh>
    <rPh sb="12" eb="14">
      <t>ワリアイ</t>
    </rPh>
    <phoneticPr fontId="5"/>
  </si>
  <si>
    <t>３）男</t>
    <rPh sb="2" eb="3">
      <t>オトコ</t>
    </rPh>
    <phoneticPr fontId="5"/>
  </si>
  <si>
    <t>５）女</t>
    <rPh sb="2" eb="3">
      <t>オンナ</t>
    </rPh>
    <phoneticPr fontId="5"/>
  </si>
  <si>
    <t>　　　 ため、原因・動機特定者数と原因・動機別総数の和は一致しない。</t>
    <rPh sb="7" eb="9">
      <t>ゲンイン</t>
    </rPh>
    <rPh sb="10" eb="12">
      <t>ドウキ</t>
    </rPh>
    <rPh sb="12" eb="14">
      <t>トクテイ</t>
    </rPh>
    <rPh sb="14" eb="15">
      <t>シャ</t>
    </rPh>
    <rPh sb="15" eb="16">
      <t>スウ</t>
    </rPh>
    <rPh sb="23" eb="25">
      <t>ソウスウ</t>
    </rPh>
    <phoneticPr fontId="5"/>
  </si>
  <si>
    <t>注3）千葉県は全国と比較できるデータはない。</t>
    <rPh sb="0" eb="1">
      <t>チュウ</t>
    </rPh>
    <phoneticPr fontId="5"/>
  </si>
  <si>
    <t>附表４　性別 自殺の年齢調整死亡率（全国・千葉県　年次推移）</t>
    <rPh sb="0" eb="2">
      <t>フヒョウ</t>
    </rPh>
    <rPh sb="4" eb="6">
      <t>セイベツ</t>
    </rPh>
    <rPh sb="7" eb="9">
      <t>ジサツ</t>
    </rPh>
    <rPh sb="10" eb="12">
      <t>ネンレイ</t>
    </rPh>
    <rPh sb="12" eb="14">
      <t>チョウセイ</t>
    </rPh>
    <rPh sb="14" eb="17">
      <t>シボウリツ</t>
    </rPh>
    <rPh sb="18" eb="20">
      <t>ゼンコク</t>
    </rPh>
    <rPh sb="21" eb="24">
      <t>チバケン</t>
    </rPh>
    <rPh sb="25" eb="27">
      <t>ネンジ</t>
    </rPh>
    <rPh sb="27" eb="29">
      <t>スイイ</t>
    </rPh>
    <phoneticPr fontId="5"/>
  </si>
  <si>
    <t>千葉県(10歳以上）</t>
    <rPh sb="0" eb="3">
      <t>チバケン</t>
    </rPh>
    <rPh sb="6" eb="9">
      <t>サイイジョウ</t>
    </rPh>
    <phoneticPr fontId="5"/>
  </si>
  <si>
    <t>自殺年齢調整死亡率</t>
  </si>
  <si>
    <t>　女</t>
    <phoneticPr fontId="5"/>
  </si>
  <si>
    <t>(1990)</t>
  </si>
  <si>
    <t>出　典：</t>
    <rPh sb="0" eb="1">
      <t>デ</t>
    </rPh>
    <rPh sb="2" eb="3">
      <t>テン</t>
    </rPh>
    <phoneticPr fontId="5"/>
  </si>
  <si>
    <t>全　国；</t>
    <phoneticPr fontId="5"/>
  </si>
  <si>
    <t>（平成21年まで）</t>
    <rPh sb="1" eb="3">
      <t>ヘイセイ</t>
    </rPh>
    <rPh sb="5" eb="6">
      <t>ネン</t>
    </rPh>
    <phoneticPr fontId="5"/>
  </si>
  <si>
    <t>　第1表　自殺の年次推移：自殺死亡数、死亡率、年齢調整死亡率</t>
    <rPh sb="1" eb="2">
      <t>ダイ</t>
    </rPh>
    <rPh sb="3" eb="4">
      <t>オモテ</t>
    </rPh>
    <phoneticPr fontId="5"/>
  </si>
  <si>
    <t>https://www.cspss.jp/archives.html</t>
  </si>
  <si>
    <t>（平成22年以降）</t>
    <rPh sb="1" eb="3">
      <t>ヘイセイ</t>
    </rPh>
    <rPh sb="5" eb="6">
      <t>ネン</t>
    </rPh>
    <rPh sb="6" eb="8">
      <t>イコウ</t>
    </rPh>
    <phoneticPr fontId="5"/>
  </si>
  <si>
    <t>厚生労働省「人口動態統計」上巻　死亡</t>
    <rPh sb="13" eb="14">
      <t>ウエ</t>
    </rPh>
    <phoneticPr fontId="5"/>
  </si>
  <si>
    <t xml:space="preserve">　第5.14表　死因(死因年次推移分類)別にみた性・年次別年齢調整死亡率（人口10万対） </t>
  </si>
  <si>
    <t>千葉県；</t>
    <rPh sb="0" eb="3">
      <t>チバケン</t>
    </rPh>
    <phoneticPr fontId="5"/>
  </si>
  <si>
    <t>　第4表　都道府県別の自殺の年次推移：標準化死亡比(SMR)、年齢調整死亡率</t>
    <rPh sb="1" eb="2">
      <t>ダイ</t>
    </rPh>
    <rPh sb="3" eb="4">
      <t>オモテ</t>
    </rPh>
    <phoneticPr fontId="5"/>
  </si>
  <si>
    <t>厚生労働省「人口動態統計」及び総務省統計局「人口推計」から算出</t>
    <rPh sb="13" eb="14">
      <t>オヨ</t>
    </rPh>
    <rPh sb="15" eb="18">
      <t>ソウムショウ</t>
    </rPh>
    <rPh sb="18" eb="21">
      <t>トウケイキョク</t>
    </rPh>
    <rPh sb="22" eb="24">
      <t>ジンコウ</t>
    </rPh>
    <rPh sb="24" eb="26">
      <t>スイケイ</t>
    </rPh>
    <rPh sb="29" eb="31">
      <t>サンシュツ</t>
    </rPh>
    <phoneticPr fontId="5"/>
  </si>
  <si>
    <t>なお、用いた人口は下記のとおり</t>
    <rPh sb="3" eb="4">
      <t>モチ</t>
    </rPh>
    <rPh sb="6" eb="8">
      <t>ジンコウ</t>
    </rPh>
    <rPh sb="9" eb="11">
      <t>カキ</t>
    </rPh>
    <phoneticPr fontId="5"/>
  </si>
  <si>
    <t>　平成22年～平成26年：総人口</t>
    <rPh sb="1" eb="3">
      <t>ヘイセイ</t>
    </rPh>
    <rPh sb="5" eb="6">
      <t>ネン</t>
    </rPh>
    <rPh sb="7" eb="9">
      <t>ヘイセイ</t>
    </rPh>
    <rPh sb="11" eb="12">
      <t>ネン</t>
    </rPh>
    <rPh sb="13" eb="16">
      <t>ソウジンコウ</t>
    </rPh>
    <phoneticPr fontId="5"/>
  </si>
  <si>
    <t>　平成27年以降：日本人人口</t>
    <rPh sb="1" eb="3">
      <t>ヘイセイ</t>
    </rPh>
    <rPh sb="5" eb="6">
      <t>ネン</t>
    </rPh>
    <rPh sb="6" eb="8">
      <t>イコウ</t>
    </rPh>
    <rPh sb="9" eb="12">
      <t>ニホンジン</t>
    </rPh>
    <rPh sb="12" eb="14">
      <t>ジンコウ</t>
    </rPh>
    <phoneticPr fontId="5"/>
  </si>
  <si>
    <t>注2）令和4年から遺書等の自殺を裏付ける資料に加え家族の証言等により明らかに推定できる原因・動機を、自殺者一人につき4つまで計上可能としている。</t>
    <rPh sb="0" eb="1">
      <t>チュウ</t>
    </rPh>
    <rPh sb="3" eb="5">
      <t>レイワ</t>
    </rPh>
    <rPh sb="6" eb="7">
      <t>ネン</t>
    </rPh>
    <rPh sb="9" eb="11">
      <t>イショ</t>
    </rPh>
    <rPh sb="23" eb="24">
      <t>クワ</t>
    </rPh>
    <rPh sb="25" eb="27">
      <t>カゾク</t>
    </rPh>
    <rPh sb="28" eb="31">
      <t>ショウゲントウ</t>
    </rPh>
    <phoneticPr fontId="5"/>
  </si>
  <si>
    <t>自殺予防と自死遺族支援・調査研究研修センター「自殺対策のための自殺死亡の地域統計1983-2012」</t>
    <rPh sb="0" eb="2">
      <t>ジサツ</t>
    </rPh>
    <rPh sb="2" eb="4">
      <t>ヨボウ</t>
    </rPh>
    <rPh sb="5" eb="7">
      <t>ジシ</t>
    </rPh>
    <rPh sb="7" eb="11">
      <t>イゾクシエン</t>
    </rPh>
    <rPh sb="12" eb="16">
      <t>チョウサケンキュウ</t>
    </rPh>
    <rPh sb="16" eb="18">
      <t>ケンシュウ</t>
    </rPh>
    <rPh sb="23" eb="25">
      <t>ジサツ</t>
    </rPh>
    <rPh sb="25" eb="27">
      <t>タイサク</t>
    </rPh>
    <rPh sb="31" eb="33">
      <t>ジサツ</t>
    </rPh>
    <rPh sb="33" eb="35">
      <t>シボウ</t>
    </rPh>
    <rPh sb="36" eb="38">
      <t>チイキ</t>
    </rPh>
    <rPh sb="38" eb="40">
      <t>トウケイ</t>
    </rPh>
    <phoneticPr fontId="5"/>
  </si>
  <si>
    <t>保健所名</t>
    <rPh sb="0" eb="3">
      <t>ホケンジョ</t>
    </rPh>
    <rPh sb="3" eb="4">
      <t>メイ</t>
    </rPh>
    <phoneticPr fontId="5"/>
  </si>
  <si>
    <t>性別</t>
    <rPh sb="0" eb="2">
      <t>セイベツ</t>
    </rPh>
    <phoneticPr fontId="5"/>
  </si>
  <si>
    <t>総死亡</t>
    <rPh sb="0" eb="1">
      <t>ソウ</t>
    </rPh>
    <rPh sb="1" eb="3">
      <t>シボウ</t>
    </rPh>
    <phoneticPr fontId="5"/>
  </si>
  <si>
    <t>自殺</t>
    <rPh sb="0" eb="2">
      <t>ジサツ</t>
    </rPh>
    <phoneticPr fontId="5"/>
  </si>
  <si>
    <t>割合</t>
    <rPh sb="0" eb="2">
      <t>ワリアイ</t>
    </rPh>
    <phoneticPr fontId="5"/>
  </si>
  <si>
    <t>年齢調整死亡率</t>
    <rPh sb="0" eb="2">
      <t>ネンレイ</t>
    </rPh>
    <rPh sb="2" eb="4">
      <t>チョウセイ</t>
    </rPh>
    <rPh sb="4" eb="7">
      <t>シボウリツ</t>
    </rPh>
    <phoneticPr fontId="5"/>
  </si>
  <si>
    <t>SMR</t>
    <phoneticPr fontId="5"/>
  </si>
  <si>
    <t>千葉県</t>
  </si>
  <si>
    <t>習志野</t>
    <rPh sb="0" eb="3">
      <t>ナラシノ</t>
    </rPh>
    <phoneticPr fontId="5"/>
  </si>
  <si>
    <t>市川</t>
    <rPh sb="0" eb="2">
      <t>イチカワ</t>
    </rPh>
    <phoneticPr fontId="5"/>
  </si>
  <si>
    <t>松戸</t>
    <rPh sb="0" eb="2">
      <t>マツド</t>
    </rPh>
    <phoneticPr fontId="5"/>
  </si>
  <si>
    <t>野田</t>
    <rPh sb="0" eb="2">
      <t>ノダ</t>
    </rPh>
    <phoneticPr fontId="5"/>
  </si>
  <si>
    <t>印旛</t>
    <rPh sb="0" eb="2">
      <t>インバ</t>
    </rPh>
    <phoneticPr fontId="5"/>
  </si>
  <si>
    <t>香取</t>
    <rPh sb="0" eb="2">
      <t>カトリ</t>
    </rPh>
    <phoneticPr fontId="5"/>
  </si>
  <si>
    <t>海匝</t>
    <rPh sb="0" eb="1">
      <t>カイ</t>
    </rPh>
    <rPh sb="1" eb="2">
      <t>ソウ</t>
    </rPh>
    <phoneticPr fontId="5"/>
  </si>
  <si>
    <t>山武</t>
    <rPh sb="0" eb="2">
      <t>サンブ</t>
    </rPh>
    <phoneticPr fontId="5"/>
  </si>
  <si>
    <t>長生</t>
    <rPh sb="0" eb="2">
      <t>チョウセイ</t>
    </rPh>
    <phoneticPr fontId="5"/>
  </si>
  <si>
    <t>夷隅</t>
    <rPh sb="0" eb="2">
      <t>イスミ</t>
    </rPh>
    <phoneticPr fontId="5"/>
  </si>
  <si>
    <t>安房</t>
    <rPh sb="0" eb="2">
      <t>アワ</t>
    </rPh>
    <phoneticPr fontId="5"/>
  </si>
  <si>
    <t>君津</t>
    <rPh sb="0" eb="2">
      <t>キミツ</t>
    </rPh>
    <phoneticPr fontId="5"/>
  </si>
  <si>
    <t>市原</t>
    <rPh sb="0" eb="2">
      <t>イチハラ</t>
    </rPh>
    <phoneticPr fontId="5"/>
  </si>
  <si>
    <t>千葉市</t>
    <rPh sb="0" eb="3">
      <t>チバシ</t>
    </rPh>
    <phoneticPr fontId="5"/>
  </si>
  <si>
    <t>船橋市</t>
    <rPh sb="0" eb="3">
      <t>フナバシシ</t>
    </rPh>
    <phoneticPr fontId="5"/>
  </si>
  <si>
    <t>柏市</t>
    <rPh sb="0" eb="2">
      <t>カシワシ</t>
    </rPh>
    <phoneticPr fontId="5"/>
  </si>
  <si>
    <t>市町村名</t>
  </si>
  <si>
    <t>性別</t>
  </si>
  <si>
    <t>割合</t>
  </si>
  <si>
    <t>死亡総数（人）</t>
    <rPh sb="5" eb="6">
      <t>ニン</t>
    </rPh>
    <phoneticPr fontId="5"/>
  </si>
  <si>
    <t>自殺者数（人）</t>
    <rPh sb="2" eb="3">
      <t>シャ</t>
    </rPh>
    <rPh sb="5" eb="6">
      <t>ニン</t>
    </rPh>
    <phoneticPr fontId="5"/>
  </si>
  <si>
    <t>死亡総数に占める自殺者数の割合（％）</t>
    <rPh sb="0" eb="2">
      <t>シボウ</t>
    </rPh>
    <rPh sb="2" eb="4">
      <t>ソウスウ</t>
    </rPh>
    <rPh sb="5" eb="6">
      <t>シ</t>
    </rPh>
    <rPh sb="13" eb="15">
      <t>ワリアイ</t>
    </rPh>
    <phoneticPr fontId="5"/>
  </si>
  <si>
    <t>自殺死亡率（人口10万対）</t>
    <rPh sb="0" eb="2">
      <t>ジサツ</t>
    </rPh>
    <rPh sb="6" eb="8">
      <t>ジンコウ</t>
    </rPh>
    <rPh sb="10" eb="11">
      <t>マン</t>
    </rPh>
    <rPh sb="11" eb="12">
      <t>タイ</t>
    </rPh>
    <phoneticPr fontId="5"/>
  </si>
  <si>
    <t>年齢調整死亡率（人口10万対）</t>
    <rPh sb="0" eb="2">
      <t>ネンレイ</t>
    </rPh>
    <rPh sb="2" eb="4">
      <t>チョウセイ</t>
    </rPh>
    <rPh sb="4" eb="7">
      <t>シボウリツ</t>
    </rPh>
    <rPh sb="8" eb="10">
      <t>ジンコウ</t>
    </rPh>
    <rPh sb="12" eb="13">
      <t>マン</t>
    </rPh>
    <rPh sb="13" eb="14">
      <t>タイ</t>
    </rPh>
    <phoneticPr fontId="5"/>
  </si>
  <si>
    <t>SMR</t>
  </si>
  <si>
    <t>全国</t>
  </si>
  <si>
    <t>白井市</t>
  </si>
  <si>
    <t>出典：人口動態統計、千葉県年齢別・町丁字別人口調査</t>
    <rPh sb="0" eb="2">
      <t>シュッテン</t>
    </rPh>
    <rPh sb="3" eb="5">
      <t>ジンコウ</t>
    </rPh>
    <rPh sb="5" eb="7">
      <t>ドウタイ</t>
    </rPh>
    <rPh sb="7" eb="9">
      <t>トウケイ</t>
    </rPh>
    <rPh sb="10" eb="13">
      <t>チバケン</t>
    </rPh>
    <rPh sb="13" eb="15">
      <t>ネンレイ</t>
    </rPh>
    <rPh sb="15" eb="16">
      <t>ベツ</t>
    </rPh>
    <rPh sb="17" eb="18">
      <t>マチ</t>
    </rPh>
    <rPh sb="18" eb="20">
      <t>テイジ</t>
    </rPh>
    <rPh sb="20" eb="21">
      <t>ベツ</t>
    </rPh>
    <rPh sb="21" eb="23">
      <t>ジンコウ</t>
    </rPh>
    <rPh sb="23" eb="25">
      <t>チョウサ</t>
    </rPh>
    <phoneticPr fontId="5"/>
  </si>
  <si>
    <t>原因・動機特定者数</t>
    <rPh sb="0" eb="2">
      <t>ゲンイン</t>
    </rPh>
    <rPh sb="3" eb="5">
      <t>ドウキ</t>
    </rPh>
    <rPh sb="5" eb="9">
      <t>トクテイシャスウ</t>
    </rPh>
    <phoneticPr fontId="4"/>
  </si>
  <si>
    <t>令和5年
(2023)</t>
    <rPh sb="0" eb="2">
      <t>レイワ</t>
    </rPh>
    <rPh sb="3" eb="4">
      <t>ネン</t>
    </rPh>
    <phoneticPr fontId="5"/>
  </si>
  <si>
    <t>５～９歳</t>
    <phoneticPr fontId="5"/>
  </si>
  <si>
    <t>附表３　性別 自殺者数・粗死亡率（全国・千葉県　年次推移）</t>
    <rPh sb="0" eb="2">
      <t>フヒョウ</t>
    </rPh>
    <rPh sb="4" eb="6">
      <t>セイベツ</t>
    </rPh>
    <rPh sb="7" eb="10">
      <t>ジサツシャ</t>
    </rPh>
    <rPh sb="10" eb="11">
      <t>スウ</t>
    </rPh>
    <rPh sb="12" eb="13">
      <t>ソ</t>
    </rPh>
    <rPh sb="13" eb="16">
      <t>シボウリツ</t>
    </rPh>
    <rPh sb="17" eb="19">
      <t>ゼンコク</t>
    </rPh>
    <rPh sb="20" eb="23">
      <t>チバケン</t>
    </rPh>
    <phoneticPr fontId="5"/>
  </si>
  <si>
    <t>粗死亡率（人口10万対）</t>
    <rPh sb="0" eb="1">
      <t>ソ</t>
    </rPh>
    <rPh sb="1" eb="4">
      <t>シボウリツ</t>
    </rPh>
    <rPh sb="5" eb="7">
      <t>ジンコウ</t>
    </rPh>
    <rPh sb="9" eb="11">
      <t>マンツイ</t>
    </rPh>
    <phoneticPr fontId="5"/>
  </si>
  <si>
    <t xml:space="preserve"> </t>
    <phoneticPr fontId="4"/>
  </si>
  <si>
    <t>令和5年</t>
    <rPh sb="0" eb="2">
      <t>レイワ</t>
    </rPh>
    <rPh sb="3" eb="4">
      <t>ネン</t>
    </rPh>
    <phoneticPr fontId="4"/>
  </si>
  <si>
    <t>令和5年</t>
    <rPh sb="0" eb="2">
      <t>レイワ</t>
    </rPh>
    <rPh sb="3" eb="4">
      <t>ネン</t>
    </rPh>
    <phoneticPr fontId="5"/>
  </si>
  <si>
    <t>(2023)</t>
    <phoneticPr fontId="5"/>
  </si>
  <si>
    <t>(2023)</t>
  </si>
  <si>
    <t>R5年(2023)</t>
    <rPh sb="2" eb="3">
      <t>ネン</t>
    </rPh>
    <phoneticPr fontId="5"/>
  </si>
  <si>
    <t>注2）遺書等の自殺を裏付ける資料により明らかに推定できる原因・動機を、自殺者一人につき4つまで計上可能としている。</t>
    <rPh sb="0" eb="1">
      <t>チュウ</t>
    </rPh>
    <phoneticPr fontId="5"/>
  </si>
  <si>
    <t>実数（人）</t>
    <rPh sb="0" eb="2">
      <t>ジッスウ</t>
    </rPh>
    <rPh sb="3" eb="4">
      <t>ニン</t>
    </rPh>
    <phoneticPr fontId="5"/>
  </si>
  <si>
    <t>割合（％）</t>
    <rPh sb="0" eb="2">
      <t>ワリアイ</t>
    </rPh>
    <phoneticPr fontId="5"/>
  </si>
  <si>
    <t>原因・動機別件数（％は原因・動機特定者数に占める割合）</t>
    <rPh sb="0" eb="2">
      <t>ゲンイン</t>
    </rPh>
    <rPh sb="3" eb="5">
      <t>ドウキ</t>
    </rPh>
    <rPh sb="5" eb="6">
      <t>ベツ</t>
    </rPh>
    <rPh sb="11" eb="13">
      <t>ゲンイン</t>
    </rPh>
    <rPh sb="14" eb="16">
      <t>ドウキ</t>
    </rPh>
    <rPh sb="16" eb="19">
      <t>トクテイシャ</t>
    </rPh>
    <rPh sb="19" eb="20">
      <t>スウ</t>
    </rPh>
    <rPh sb="21" eb="22">
      <t>シ</t>
    </rPh>
    <rPh sb="24" eb="26">
      <t>ワリアイ</t>
    </rPh>
    <phoneticPr fontId="5"/>
  </si>
  <si>
    <t>＊平成19年度及び令和4年度に自殺統計原票が改正され、職業の分類が変更になった。</t>
    <rPh sb="1" eb="3">
      <t>ヘイセイ</t>
    </rPh>
    <rPh sb="5" eb="7">
      <t>ネンド</t>
    </rPh>
    <rPh sb="7" eb="8">
      <t>オヨ</t>
    </rPh>
    <rPh sb="9" eb="11">
      <t>レイカズ</t>
    </rPh>
    <rPh sb="12" eb="14">
      <t>ネンド</t>
    </rPh>
    <rPh sb="15" eb="17">
      <t>ジサツ</t>
    </rPh>
    <rPh sb="17" eb="19">
      <t>トウケイ</t>
    </rPh>
    <rPh sb="19" eb="21">
      <t>ゲンピョウ</t>
    </rPh>
    <rPh sb="22" eb="24">
      <t>カイセイ</t>
    </rPh>
    <rPh sb="27" eb="29">
      <t>ショクギョウ</t>
    </rPh>
    <rPh sb="30" eb="32">
      <t>ブンルイ</t>
    </rPh>
    <rPh sb="33" eb="35">
      <t>ヘンコウ</t>
    </rPh>
    <phoneticPr fontId="5"/>
  </si>
  <si>
    <t>注1）平成19年度及び令和4年度に自殺統計原票が改正され、職業の分類が変更になった。</t>
    <rPh sb="0" eb="1">
      <t>チュウ</t>
    </rPh>
    <rPh sb="3" eb="5">
      <t>ヘイセイ</t>
    </rPh>
    <rPh sb="7" eb="9">
      <t>ネンド</t>
    </rPh>
    <rPh sb="9" eb="10">
      <t>オヨ</t>
    </rPh>
    <rPh sb="11" eb="13">
      <t>レイワ</t>
    </rPh>
    <rPh sb="14" eb="16">
      <t>ネンド</t>
    </rPh>
    <rPh sb="17" eb="19">
      <t>ジサツ</t>
    </rPh>
    <rPh sb="19" eb="21">
      <t>トウケイ</t>
    </rPh>
    <rPh sb="21" eb="23">
      <t>ゲンピョウ</t>
    </rPh>
    <rPh sb="24" eb="26">
      <t>カイセイ</t>
    </rPh>
    <rPh sb="29" eb="31">
      <t>ショクギョウ</t>
    </rPh>
    <rPh sb="32" eb="34">
      <t>ブンルイ</t>
    </rPh>
    <rPh sb="35" eb="37">
      <t>ヘンコウ</t>
    </rPh>
    <phoneticPr fontId="5"/>
  </si>
  <si>
    <t>１）総数</t>
    <rPh sb="2" eb="4">
      <t>ソウスウ</t>
    </rPh>
    <phoneticPr fontId="5"/>
  </si>
  <si>
    <t>２）総数の原因・動機別総数に対する割合(%)</t>
    <rPh sb="2" eb="4">
      <t>ソウスウ</t>
    </rPh>
    <rPh sb="5" eb="7">
      <t>ゲンイン</t>
    </rPh>
    <rPh sb="8" eb="10">
      <t>ドウキ</t>
    </rPh>
    <rPh sb="10" eb="11">
      <t>ベツ</t>
    </rPh>
    <rPh sb="11" eb="13">
      <t>ソウスウ</t>
    </rPh>
    <rPh sb="14" eb="15">
      <t>タイ</t>
    </rPh>
    <rPh sb="17" eb="19">
      <t>ワリアイ</t>
    </rPh>
    <phoneticPr fontId="5"/>
  </si>
  <si>
    <t>４）男の原因・動機別総数に対する割合(%)</t>
    <rPh sb="2" eb="3">
      <t>オトコ</t>
    </rPh>
    <rPh sb="4" eb="6">
      <t>ゲンイン</t>
    </rPh>
    <rPh sb="7" eb="9">
      <t>ドウキ</t>
    </rPh>
    <rPh sb="9" eb="10">
      <t>ベツ</t>
    </rPh>
    <rPh sb="10" eb="12">
      <t>ソウスウ</t>
    </rPh>
    <rPh sb="13" eb="14">
      <t>タイ</t>
    </rPh>
    <rPh sb="16" eb="18">
      <t>ワリアイ</t>
    </rPh>
    <phoneticPr fontId="5"/>
  </si>
  <si>
    <t>６）女の原因・動機別総数に対する割合(%)</t>
    <rPh sb="2" eb="3">
      <t>オンナ</t>
    </rPh>
    <rPh sb="4" eb="6">
      <t>ゲンイン</t>
    </rPh>
    <rPh sb="7" eb="9">
      <t>ドウキ</t>
    </rPh>
    <rPh sb="9" eb="10">
      <t>ベツ</t>
    </rPh>
    <rPh sb="10" eb="12">
      <t>ソウスウ</t>
    </rPh>
    <rPh sb="13" eb="14">
      <t>タイ</t>
    </rPh>
    <rPh sb="16" eb="18">
      <t>ワリアイ</t>
    </rPh>
    <phoneticPr fontId="5"/>
  </si>
  <si>
    <t>注2）遺書等の自殺を裏付ける資料により明らかに推定できる原因・動機を、自殺者一人につき4つまで計上可能としている</t>
    <phoneticPr fontId="5"/>
  </si>
  <si>
    <t>附表１４　自殺統計　性別・原因・動機特定者数及び原因・動機件数（全国・千葉県　年次推移）</t>
    <rPh sb="0" eb="2">
      <t>フヒョウ</t>
    </rPh>
    <rPh sb="5" eb="7">
      <t>ジサツ</t>
    </rPh>
    <rPh sb="10" eb="12">
      <t>セイベツ</t>
    </rPh>
    <rPh sb="13" eb="15">
      <t>ゲンイン</t>
    </rPh>
    <rPh sb="16" eb="18">
      <t>ドウキ</t>
    </rPh>
    <rPh sb="18" eb="20">
      <t>トクテイ</t>
    </rPh>
    <rPh sb="20" eb="21">
      <t>シャ</t>
    </rPh>
    <rPh sb="21" eb="22">
      <t>スウ</t>
    </rPh>
    <rPh sb="22" eb="23">
      <t>オヨ</t>
    </rPh>
    <rPh sb="24" eb="26">
      <t>ゲンイン</t>
    </rPh>
    <rPh sb="27" eb="29">
      <t>ドウキ</t>
    </rPh>
    <rPh sb="29" eb="31">
      <t>ケンスウ</t>
    </rPh>
    <rPh sb="32" eb="34">
      <t>ゼンコク</t>
    </rPh>
    <rPh sb="35" eb="38">
      <t>チバケン</t>
    </rPh>
    <rPh sb="39" eb="41">
      <t>ネンジ</t>
    </rPh>
    <rPh sb="41" eb="43">
      <t>スイイ</t>
    </rPh>
    <phoneticPr fontId="5"/>
  </si>
  <si>
    <t>原因・動機特定者の原因・動機件数（％は原因・動機特定者に占める割合）</t>
    <rPh sb="0" eb="2">
      <t>ゲンイン</t>
    </rPh>
    <rPh sb="3" eb="5">
      <t>ドウキ</t>
    </rPh>
    <rPh sb="5" eb="7">
      <t>トクテイ</t>
    </rPh>
    <rPh sb="7" eb="8">
      <t>シャ</t>
    </rPh>
    <rPh sb="9" eb="11">
      <t>ゲンイン</t>
    </rPh>
    <rPh sb="12" eb="14">
      <t>ドウキ</t>
    </rPh>
    <rPh sb="14" eb="16">
      <t>ケンスウ</t>
    </rPh>
    <rPh sb="19" eb="21">
      <t>ゲンイン</t>
    </rPh>
    <rPh sb="22" eb="24">
      <t>ドウキ</t>
    </rPh>
    <rPh sb="24" eb="26">
      <t>トクテイ</t>
    </rPh>
    <rPh sb="26" eb="27">
      <t>シャ</t>
    </rPh>
    <rPh sb="28" eb="29">
      <t>シ</t>
    </rPh>
    <rPh sb="31" eb="33">
      <t>ワリアイ</t>
    </rPh>
    <phoneticPr fontId="5"/>
  </si>
  <si>
    <t>令和6年
(2024)</t>
    <rPh sb="0" eb="2">
      <t>レイワ</t>
    </rPh>
    <rPh sb="3" eb="4">
      <t>ネン</t>
    </rPh>
    <phoneticPr fontId="5"/>
  </si>
  <si>
    <t>令和6年</t>
    <rPh sb="0" eb="2">
      <t>レイワ</t>
    </rPh>
    <rPh sb="3" eb="4">
      <t>ネン</t>
    </rPh>
    <phoneticPr fontId="5"/>
  </si>
  <si>
    <t>(2024)</t>
    <phoneticPr fontId="5"/>
  </si>
  <si>
    <t>令和6年</t>
    <rPh sb="0" eb="2">
      <t>レイワ</t>
    </rPh>
    <rPh sb="3" eb="4">
      <t>ネン</t>
    </rPh>
    <phoneticPr fontId="4"/>
  </si>
  <si>
    <t>(2024)</t>
    <phoneticPr fontId="4"/>
  </si>
  <si>
    <t>(2024)</t>
  </si>
  <si>
    <t>附表６　性・年齢階級・死因別 死亡数（千葉県　R2～R6年合計）</t>
    <rPh sb="0" eb="2">
      <t>フヒョウ</t>
    </rPh>
    <rPh sb="4" eb="5">
      <t>セイ</t>
    </rPh>
    <rPh sb="6" eb="8">
      <t>ネンレイ</t>
    </rPh>
    <rPh sb="8" eb="10">
      <t>カイキュウ</t>
    </rPh>
    <rPh sb="11" eb="13">
      <t>シイン</t>
    </rPh>
    <rPh sb="13" eb="14">
      <t>ベツ</t>
    </rPh>
    <rPh sb="15" eb="18">
      <t>シボウスウ</t>
    </rPh>
    <rPh sb="19" eb="22">
      <t>チバケン</t>
    </rPh>
    <rPh sb="28" eb="29">
      <t>ネン</t>
    </rPh>
    <rPh sb="29" eb="30">
      <t>ゴウ</t>
    </rPh>
    <rPh sb="30" eb="31">
      <t>ケイ</t>
    </rPh>
    <phoneticPr fontId="10"/>
  </si>
  <si>
    <t>R6年(2024)</t>
    <rPh sb="2" eb="3">
      <t>ネン</t>
    </rPh>
    <phoneticPr fontId="5"/>
  </si>
  <si>
    <t>R2年～R6年計(2020～2024)</t>
    <rPh sb="2" eb="3">
      <t>ネン</t>
    </rPh>
    <rPh sb="6" eb="7">
      <t>ネン</t>
    </rPh>
    <rPh sb="7" eb="8">
      <t>ケイ</t>
    </rPh>
    <phoneticPr fontId="5"/>
  </si>
  <si>
    <t>主婦・主夫</t>
    <phoneticPr fontId="5"/>
  </si>
  <si>
    <t>附表１３　自殺統計　原因・動機別・性・年齢階級別 自殺者数（全国　R6年）</t>
    <rPh sb="0" eb="2">
      <t>フヒョウ</t>
    </rPh>
    <rPh sb="5" eb="7">
      <t>ジサツ</t>
    </rPh>
    <rPh sb="7" eb="9">
      <t>トウケイ</t>
    </rPh>
    <rPh sb="10" eb="12">
      <t>ゲンイン</t>
    </rPh>
    <rPh sb="13" eb="15">
      <t>ドウキ</t>
    </rPh>
    <rPh sb="15" eb="16">
      <t>ベツ</t>
    </rPh>
    <rPh sb="17" eb="18">
      <t>セイ</t>
    </rPh>
    <rPh sb="19" eb="21">
      <t>ネンレイ</t>
    </rPh>
    <rPh sb="21" eb="23">
      <t>カイキュウ</t>
    </rPh>
    <rPh sb="23" eb="24">
      <t>ベツ</t>
    </rPh>
    <rPh sb="25" eb="27">
      <t>ジサツ</t>
    </rPh>
    <rPh sb="27" eb="28">
      <t>シャ</t>
    </rPh>
    <rPh sb="28" eb="29">
      <t>スウ</t>
    </rPh>
    <rPh sb="30" eb="32">
      <t>ゼンコク</t>
    </rPh>
    <rPh sb="35" eb="36">
      <t>ネン</t>
    </rPh>
    <phoneticPr fontId="5"/>
  </si>
  <si>
    <t>附表１５　自殺統計　原因・動機の詳細（千葉県　R4～R6年）</t>
    <rPh sb="0" eb="2">
      <t>フヒョウ</t>
    </rPh>
    <rPh sb="5" eb="7">
      <t>ジサツ</t>
    </rPh>
    <rPh sb="7" eb="9">
      <t>トウケイ</t>
    </rPh>
    <rPh sb="10" eb="12">
      <t>ゲンイン</t>
    </rPh>
    <rPh sb="13" eb="15">
      <t>ドウキ</t>
    </rPh>
    <rPh sb="16" eb="18">
      <t>ショウサイ</t>
    </rPh>
    <rPh sb="19" eb="22">
      <t>チバケン</t>
    </rPh>
    <rPh sb="28" eb="29">
      <t>ネン</t>
    </rPh>
    <phoneticPr fontId="5"/>
  </si>
  <si>
    <t>主婦・主夫</t>
    <rPh sb="0" eb="2">
      <t>シュフ</t>
    </rPh>
    <rPh sb="3" eb="5">
      <t>シュフ</t>
    </rPh>
    <phoneticPr fontId="16"/>
  </si>
  <si>
    <t>附表１７　自殺統計　性・年齢階級別・自殺未遂歴の有無別 自殺者数（千葉県　R2～R6年合計）</t>
    <rPh sb="0" eb="2">
      <t>フヒョウ</t>
    </rPh>
    <rPh sb="5" eb="7">
      <t>ジサツ</t>
    </rPh>
    <rPh sb="7" eb="9">
      <t>トウケイ</t>
    </rPh>
    <rPh sb="10" eb="11">
      <t>セイ</t>
    </rPh>
    <rPh sb="12" eb="14">
      <t>ネンレイ</t>
    </rPh>
    <rPh sb="14" eb="16">
      <t>カイキュウ</t>
    </rPh>
    <rPh sb="16" eb="17">
      <t>ベツ</t>
    </rPh>
    <rPh sb="18" eb="20">
      <t>ジサツ</t>
    </rPh>
    <rPh sb="20" eb="22">
      <t>ミスイ</t>
    </rPh>
    <rPh sb="22" eb="23">
      <t>レキ</t>
    </rPh>
    <rPh sb="24" eb="26">
      <t>ウム</t>
    </rPh>
    <rPh sb="26" eb="27">
      <t>ベツ</t>
    </rPh>
    <rPh sb="28" eb="31">
      <t>ジサツシャ</t>
    </rPh>
    <rPh sb="31" eb="32">
      <t>スウ</t>
    </rPh>
    <rPh sb="33" eb="36">
      <t>チバケン</t>
    </rPh>
    <rPh sb="42" eb="43">
      <t>ネン</t>
    </rPh>
    <rPh sb="43" eb="45">
      <t>ゴウケイ</t>
    </rPh>
    <phoneticPr fontId="5"/>
  </si>
  <si>
    <t>　　　   2025年5月30日公表の完全失業率（年平均）</t>
    <rPh sb="10" eb="11">
      <t>ネン</t>
    </rPh>
    <rPh sb="12" eb="13">
      <t>ガツ</t>
    </rPh>
    <rPh sb="15" eb="16">
      <t>ニチ</t>
    </rPh>
    <rPh sb="16" eb="18">
      <t>コウヒョウ</t>
    </rPh>
    <phoneticPr fontId="5"/>
  </si>
  <si>
    <t>10～14歳</t>
    <phoneticPr fontId="5"/>
  </si>
  <si>
    <t>15～19歳</t>
    <phoneticPr fontId="5"/>
  </si>
  <si>
    <t>20～24歳</t>
    <phoneticPr fontId="5"/>
  </si>
  <si>
    <t>25～29歳</t>
    <phoneticPr fontId="5"/>
  </si>
  <si>
    <t>30～34歳</t>
    <phoneticPr fontId="5"/>
  </si>
  <si>
    <t>35～39歳</t>
    <phoneticPr fontId="5"/>
  </si>
  <si>
    <t>40～44歳</t>
    <phoneticPr fontId="5"/>
  </si>
  <si>
    <t>45～49歳</t>
    <phoneticPr fontId="5"/>
  </si>
  <si>
    <t>50～54歳</t>
    <phoneticPr fontId="5"/>
  </si>
  <si>
    <t>55～59歳</t>
    <phoneticPr fontId="5"/>
  </si>
  <si>
    <t>60～64歳</t>
    <phoneticPr fontId="5"/>
  </si>
  <si>
    <t>65～69歳</t>
    <phoneticPr fontId="5"/>
  </si>
  <si>
    <t>70～74歳</t>
    <phoneticPr fontId="5"/>
  </si>
  <si>
    <t>病気の悩み
（てんかん）</t>
    <rPh sb="0" eb="2">
      <t>ビョウキ</t>
    </rPh>
    <rPh sb="3" eb="4">
      <t>ナヤ</t>
    </rPh>
    <phoneticPr fontId="14"/>
  </si>
  <si>
    <t>病気の悩み
（悪性新生物）</t>
    <rPh sb="0" eb="2">
      <t>ビョウキ</t>
    </rPh>
    <rPh sb="3" eb="4">
      <t>ナヤ</t>
    </rPh>
    <rPh sb="7" eb="12">
      <t>アクセイシンセイブツ</t>
    </rPh>
    <phoneticPr fontId="14"/>
  </si>
  <si>
    <t>家族からの
しつけ・叱責</t>
    <rPh sb="0" eb="2">
      <t>カゾク</t>
    </rPh>
    <rPh sb="10" eb="12">
      <t>シッセキ</t>
    </rPh>
    <phoneticPr fontId="14"/>
  </si>
  <si>
    <t>家族・同居人からの心理的虐待</t>
    <rPh sb="0" eb="2">
      <t>カゾク</t>
    </rPh>
    <rPh sb="3" eb="6">
      <t>ドウキョニン</t>
    </rPh>
    <rPh sb="9" eb="12">
      <t>シンリテキ</t>
    </rPh>
    <rPh sb="12" eb="14">
      <t>ギャクタイ</t>
    </rPh>
    <phoneticPr fontId="14"/>
  </si>
  <si>
    <t>病気の悩み・影響（アルコール依存症）</t>
    <rPh sb="0" eb="2">
      <t>ビョウキ</t>
    </rPh>
    <rPh sb="3" eb="4">
      <t>ナヤ</t>
    </rPh>
    <rPh sb="6" eb="8">
      <t>エイキョウ</t>
    </rPh>
    <rPh sb="14" eb="17">
      <t>イゾンショウ</t>
    </rPh>
    <phoneticPr fontId="14"/>
  </si>
  <si>
    <t>身体障害の悩み</t>
    <rPh sb="0" eb="2">
      <t>シンタイ</t>
    </rPh>
    <rPh sb="2" eb="4">
      <t>ショウガイ</t>
    </rPh>
    <rPh sb="5" eb="6">
      <t>ナヤ</t>
    </rPh>
    <phoneticPr fontId="14"/>
  </si>
  <si>
    <t>職場環境の変化（役割・地位の変化等）</t>
    <phoneticPr fontId="5"/>
  </si>
  <si>
    <t>過重なノルマ・
ノルマの不達成</t>
    <phoneticPr fontId="5"/>
  </si>
  <si>
    <t>取引先等との
トラブル</t>
    <phoneticPr fontId="5"/>
  </si>
  <si>
    <t>注2）原因・動機を、自殺者一人につき令和3年以前は3つまで、令和4年以降は4つまで計上可能としているため、 原因・動機特定者数と原因・動機の件数の和は一致しない。</t>
    <rPh sb="0" eb="1">
      <t>チュウ</t>
    </rPh>
    <rPh sb="18" eb="20">
      <t>レイワ</t>
    </rPh>
    <rPh sb="21" eb="22">
      <t>ネン</t>
    </rPh>
    <rPh sb="22" eb="24">
      <t>イゼン</t>
    </rPh>
    <rPh sb="30" eb="32">
      <t>レイワ</t>
    </rPh>
    <rPh sb="33" eb="34">
      <t>ネン</t>
    </rPh>
    <rPh sb="34" eb="36">
      <t>イコウ</t>
    </rPh>
    <rPh sb="70" eb="72">
      <t>ケンスウ</t>
    </rPh>
    <phoneticPr fontId="5"/>
  </si>
  <si>
    <t>負債（連帯保証債務）</t>
    <rPh sb="0" eb="2">
      <t>フサイ</t>
    </rPh>
    <rPh sb="3" eb="7">
      <t>レンタイホショウ</t>
    </rPh>
    <rPh sb="7" eb="9">
      <t>サイム</t>
    </rPh>
    <phoneticPr fontId="14"/>
  </si>
  <si>
    <t>夫婦関係の不和（その他の原因）</t>
    <rPh sb="0" eb="2">
      <t>フウフ</t>
    </rPh>
    <rPh sb="2" eb="4">
      <t>カンケイ</t>
    </rPh>
    <rPh sb="5" eb="7">
      <t>フワ</t>
    </rPh>
    <rPh sb="10" eb="11">
      <t>タ</t>
    </rPh>
    <rPh sb="12" eb="14">
      <t>ゲンイン</t>
    </rPh>
    <phoneticPr fontId="14"/>
  </si>
  <si>
    <t>病気の悩み・影響（その他の精神疾患）</t>
    <rPh sb="6" eb="8">
      <t>エイキョウ</t>
    </rPh>
    <rPh sb="11" eb="12">
      <t>タ</t>
    </rPh>
    <rPh sb="13" eb="17">
      <t>セイシンシッカン</t>
    </rPh>
    <phoneticPr fontId="14"/>
  </si>
  <si>
    <t>病気の悩み・影響（統合失調症）</t>
    <rPh sb="0" eb="2">
      <t>ビョウキ</t>
    </rPh>
    <rPh sb="3" eb="4">
      <t>ナヤ</t>
    </rPh>
    <rPh sb="6" eb="8">
      <t>エイキョウ</t>
    </rPh>
    <rPh sb="9" eb="11">
      <t>トウゴウ</t>
    </rPh>
    <rPh sb="11" eb="13">
      <t>シッチョウ</t>
    </rPh>
    <rPh sb="13" eb="14">
      <t>ショウ</t>
    </rPh>
    <phoneticPr fontId="14"/>
  </si>
  <si>
    <t>認知機能低下の悩み</t>
    <rPh sb="0" eb="6">
      <t>ニンチキノウテイカ</t>
    </rPh>
    <rPh sb="7" eb="8">
      <t>ナヤ</t>
    </rPh>
    <phoneticPr fontId="14"/>
  </si>
  <si>
    <t>進路に関する悩み（入試以外）</t>
    <phoneticPr fontId="5"/>
  </si>
  <si>
    <t>経済・
生活問題</t>
    <phoneticPr fontId="4"/>
  </si>
  <si>
    <t>親子関係の
不和</t>
    <rPh sb="0" eb="4">
      <t>オヤコカンケイ</t>
    </rPh>
    <rPh sb="6" eb="8">
      <t>フワ</t>
    </rPh>
    <phoneticPr fontId="14"/>
  </si>
  <si>
    <t>家族の
将来悲観</t>
    <rPh sb="0" eb="2">
      <t>カゾク</t>
    </rPh>
    <rPh sb="4" eb="8">
      <t>ショウライヒカン</t>
    </rPh>
    <phoneticPr fontId="14"/>
  </si>
  <si>
    <t>借金の
取り立て苦</t>
    <rPh sb="0" eb="2">
      <t>シャッキン</t>
    </rPh>
    <rPh sb="4" eb="5">
      <t>ト</t>
    </rPh>
    <rPh sb="6" eb="7">
      <t>タ</t>
    </rPh>
    <rPh sb="8" eb="9">
      <t>クル</t>
    </rPh>
    <phoneticPr fontId="14"/>
  </si>
  <si>
    <t>奨学金の
返済苦</t>
    <rPh sb="0" eb="3">
      <t>ショウガクキン</t>
    </rPh>
    <rPh sb="5" eb="7">
      <t>ヘンサイ</t>
    </rPh>
    <rPh sb="7" eb="8">
      <t>ク</t>
    </rPh>
    <phoneticPr fontId="14"/>
  </si>
  <si>
    <t>自殺による
保険金支給</t>
    <rPh sb="0" eb="2">
      <t>ジサツ</t>
    </rPh>
    <rPh sb="6" eb="9">
      <t>ホケンキン</t>
    </rPh>
    <rPh sb="9" eb="11">
      <t>シキュウ</t>
    </rPh>
    <phoneticPr fontId="14"/>
  </si>
  <si>
    <t>職場環境の変化（その他）</t>
    <phoneticPr fontId="5"/>
  </si>
  <si>
    <t>結婚に関する
悩み</t>
    <phoneticPr fontId="4"/>
  </si>
  <si>
    <t>ストーカー行為
等</t>
    <phoneticPr fontId="4"/>
  </si>
  <si>
    <t>入試に関する
悩み</t>
    <phoneticPr fontId="4"/>
  </si>
  <si>
    <t>教師との
人間関係</t>
    <phoneticPr fontId="4"/>
  </si>
  <si>
    <t>性別による
差別</t>
    <phoneticPr fontId="4"/>
  </si>
  <si>
    <t>SNS・インターネット上の
トラブル</t>
    <phoneticPr fontId="4"/>
  </si>
  <si>
    <t>性的少数者であることの悩み・
被差別</t>
    <phoneticPr fontId="4"/>
  </si>
  <si>
    <t>附表８　保健所別　自殺の総死亡に占める割合（年次推移）及びR2～R6年合計の年齢調整死亡率（人口10万対）・SMR</t>
    <rPh sb="0" eb="2">
      <t>フヒョウ</t>
    </rPh>
    <rPh sb="4" eb="7">
      <t>ホケンジョ</t>
    </rPh>
    <rPh sb="7" eb="8">
      <t>ベツ</t>
    </rPh>
    <rPh sb="9" eb="11">
      <t>ジサツ</t>
    </rPh>
    <rPh sb="12" eb="13">
      <t>ソウ</t>
    </rPh>
    <rPh sb="13" eb="15">
      <t>シボウ</t>
    </rPh>
    <rPh sb="16" eb="17">
      <t>シ</t>
    </rPh>
    <rPh sb="19" eb="21">
      <t>ワリアイ</t>
    </rPh>
    <rPh sb="22" eb="24">
      <t>ネンジ</t>
    </rPh>
    <rPh sb="24" eb="26">
      <t>スイイ</t>
    </rPh>
    <rPh sb="27" eb="28">
      <t>オヨ</t>
    </rPh>
    <rPh sb="34" eb="35">
      <t>ネン</t>
    </rPh>
    <rPh sb="35" eb="37">
      <t>ゴウケイ</t>
    </rPh>
    <rPh sb="38" eb="40">
      <t>ネンレイ</t>
    </rPh>
    <rPh sb="40" eb="42">
      <t>チョウセイ</t>
    </rPh>
    <rPh sb="42" eb="45">
      <t>シボウリツ</t>
    </rPh>
    <phoneticPr fontId="5"/>
  </si>
  <si>
    <t>令和2年～令和6年合計</t>
    <rPh sb="0" eb="2">
      <t>レイワ</t>
    </rPh>
    <rPh sb="3" eb="4">
      <t>ネン</t>
    </rPh>
    <rPh sb="4" eb="5">
      <t>ヘイネン</t>
    </rPh>
    <rPh sb="5" eb="7">
      <t>レイワ</t>
    </rPh>
    <rPh sb="8" eb="9">
      <t>ネン</t>
    </rPh>
    <rPh sb="9" eb="11">
      <t>ゴウケイ</t>
    </rPh>
    <phoneticPr fontId="5"/>
  </si>
  <si>
    <t>(2020～2024)</t>
  </si>
  <si>
    <t>※R2～R6合計のSMRは全国を100として算出</t>
    <rPh sb="6" eb="8">
      <t>ゴウケイ</t>
    </rPh>
    <rPh sb="13" eb="15">
      <t>ゼンコク</t>
    </rPh>
    <rPh sb="22" eb="24">
      <t>サンシュツ</t>
    </rPh>
    <phoneticPr fontId="5"/>
  </si>
  <si>
    <t>自殺者数の
増減
（R6 - R5）</t>
    <rPh sb="0" eb="3">
      <t>ジサツシャ</t>
    </rPh>
    <rPh sb="3" eb="4">
      <t>カズ</t>
    </rPh>
    <rPh sb="6" eb="8">
      <t>ゾウゲン</t>
    </rPh>
    <phoneticPr fontId="5"/>
  </si>
  <si>
    <t>令和2年～令和6年合計</t>
    <rPh sb="0" eb="2">
      <t>レイワ</t>
    </rPh>
    <rPh sb="3" eb="4">
      <t>ネン</t>
    </rPh>
    <rPh sb="5" eb="7">
      <t>レイワ</t>
    </rPh>
    <rPh sb="8" eb="9">
      <t>ネン</t>
    </rPh>
    <rPh sb="9" eb="11">
      <t>ゴウケイ</t>
    </rPh>
    <phoneticPr fontId="5"/>
  </si>
  <si>
    <t>附表９　市町村別　自殺の総死亡に占める割合（年次推移及びR2～R6年合計）</t>
    <rPh sb="0" eb="2">
      <t>フヒョウ</t>
    </rPh>
    <rPh sb="22" eb="24">
      <t>ネンジ</t>
    </rPh>
    <rPh sb="24" eb="26">
      <t>スイイ</t>
    </rPh>
    <rPh sb="26" eb="27">
      <t>オヨ</t>
    </rPh>
    <rPh sb="33" eb="34">
      <t>ネン</t>
    </rPh>
    <rPh sb="34" eb="36">
      <t>ゴウケイ</t>
    </rPh>
    <phoneticPr fontId="5"/>
  </si>
  <si>
    <t xml:space="preserve"> ５～14歳</t>
    <phoneticPr fontId="5"/>
  </si>
  <si>
    <t>病気の悩み
（その他の身体疾患）</t>
    <rPh sb="0" eb="2">
      <t>ビョウキ</t>
    </rPh>
    <rPh sb="3" eb="4">
      <t>ナヤ</t>
    </rPh>
    <rPh sb="9" eb="10">
      <t>タ</t>
    </rPh>
    <rPh sb="11" eb="15">
      <t>シンタイシッカン</t>
    </rPh>
    <phoneticPr fontId="14"/>
  </si>
  <si>
    <t>仕事疲れ
（その他）</t>
    <phoneticPr fontId="4"/>
  </si>
  <si>
    <t>仕事疲れ
（長時間労働）</t>
    <phoneticPr fontId="5"/>
  </si>
  <si>
    <t>出典：人口動態統計、千葉県年齢別・町丁字別人口調査</t>
    <phoneticPr fontId="4"/>
  </si>
  <si>
    <t>附表１０　市町村別　自殺の概要（R2～R6年合計）</t>
    <rPh sb="21" eb="22">
      <t>ネン</t>
    </rPh>
    <phoneticPr fontId="4"/>
  </si>
  <si>
    <t>附表１６　自殺統計　性・年齢階級別・職業別 原因・動機件数（千葉県　R4～R6年）</t>
    <rPh sb="0" eb="2">
      <t>フヒョウ</t>
    </rPh>
    <rPh sb="5" eb="7">
      <t>ジサツ</t>
    </rPh>
    <rPh sb="7" eb="9">
      <t>トウケイ</t>
    </rPh>
    <rPh sb="10" eb="11">
      <t>セイ</t>
    </rPh>
    <rPh sb="12" eb="14">
      <t>ネンレイ</t>
    </rPh>
    <rPh sb="14" eb="16">
      <t>カイキュウ</t>
    </rPh>
    <rPh sb="16" eb="17">
      <t>ベツ</t>
    </rPh>
    <rPh sb="18" eb="20">
      <t>ショクギョウ</t>
    </rPh>
    <rPh sb="20" eb="21">
      <t>ベツ</t>
    </rPh>
    <rPh sb="22" eb="24">
      <t>ゲンイン</t>
    </rPh>
    <rPh sb="25" eb="27">
      <t>ドウキ</t>
    </rPh>
    <rPh sb="27" eb="29">
      <t>ケンスウ</t>
    </rPh>
    <rPh sb="30" eb="33">
      <t>チバケン</t>
    </rPh>
    <rPh sb="39" eb="40">
      <t>ネン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</si>
</sst>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0_ "/>
    <numFmt numFmtId="177" formatCode="#,##0_);[Red]\(#,##0\)"/>
    <numFmt numFmtId="178" formatCode="#,##0;\-#,##0;&quot;-&quot;"/>
    <numFmt numFmtId="179" formatCode="0_);[Red]\(0\)"/>
    <numFmt numFmtId="180" formatCode="#,##0_ ;[Red]\-#,##0\ "/>
    <numFmt numFmtId="181" formatCode="0.00_ "/>
    <numFmt numFmtId="182" formatCode="0.0_);[Red]\(0.0\)"/>
    <numFmt numFmtId="183" formatCode="0.00_);[Red]\(0.00\)"/>
    <numFmt numFmtId="184" formatCode="0.0_ "/>
    <numFmt numFmtId="185" formatCode="0.0%"/>
    <numFmt numFmtId="186" formatCode="#,##0.0"/>
    <numFmt numFmtId="187" formatCode="#,##0.0_);[Red]\(#,##0.0\)"/>
    <numFmt numFmtId="188" formatCode="#,##0.0_ "/>
    <numFmt numFmtId="189" formatCode="&quot;+&quot;0;\ &quot;-&quot;0;\ 0"/>
    <numFmt numFmtId="190" formatCode="#,##0.0_ ;[Red]\-#,##0.0\ "/>
    <numFmt numFmtId="191" formatCode="#\ ###\ ##0"/>
    <numFmt numFmtId="192" formatCode="0_);\(0\)"/>
    <numFmt numFmtId="193" formatCode="#,##0.00_);[Red]\(#,##0.00\)"/>
  </numFmts>
  <fonts count="45">
    <font>
      <sz val="11"/>
      <color theme="1"/>
      <name val="Yu Gothic"/>
      <family val="2"/>
      <scheme val="minor"/>
    </font>
    <font>
      <sz val="11"/>
      <color theme="1"/>
      <name val="Yu Gothic"/>
      <family val="2"/>
      <charset val="128"/>
      <scheme val="minor"/>
    </font>
    <font>
      <sz val="11"/>
      <color theme="1"/>
      <name val="Yu Gothic"/>
      <family val="2"/>
      <charset val="128"/>
      <scheme val="minor"/>
    </font>
    <font>
      <sz val="11"/>
      <name val="ＭＳ Ｐゴシック"/>
      <family val="3"/>
      <charset val="128"/>
    </font>
    <font>
      <sz val="6"/>
      <name val="Yu Gothic"/>
      <family val="3"/>
      <charset val="128"/>
      <scheme val="minor"/>
    </font>
    <font>
      <sz val="6"/>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7"/>
      <name val="ＭＳ 明朝"/>
      <family val="1"/>
      <charset val="128"/>
    </font>
    <font>
      <u/>
      <sz val="11"/>
      <color indexed="36"/>
      <name val="ＭＳ Ｐゴシック"/>
      <family val="3"/>
      <charset val="128"/>
    </font>
    <font>
      <u/>
      <sz val="11"/>
      <name val="ＭＳ Ｐゴシック"/>
      <family val="3"/>
      <charset val="128"/>
    </font>
    <font>
      <sz val="10"/>
      <name val="ＭＳ ゴシック"/>
      <family val="3"/>
      <charset val="128"/>
    </font>
    <font>
      <b/>
      <sz val="13"/>
      <color theme="3"/>
      <name val="Yu Gothic"/>
      <family val="2"/>
      <charset val="128"/>
      <scheme val="minor"/>
    </font>
    <font>
      <sz val="11"/>
      <color indexed="8"/>
      <name val="ＭＳ Ｐゴシック"/>
      <family val="3"/>
      <charset val="128"/>
    </font>
    <font>
      <sz val="6"/>
      <name val="Yu Gothic"/>
      <family val="2"/>
      <charset val="128"/>
      <scheme val="minor"/>
    </font>
    <font>
      <sz val="16"/>
      <name val="ＭＳ Ｐゴシック"/>
      <family val="3"/>
      <charset val="128"/>
    </font>
    <font>
      <b/>
      <sz val="10"/>
      <name val="ＭＳ Ｐゴシック"/>
      <family val="3"/>
      <charset val="128"/>
    </font>
    <font>
      <sz val="9"/>
      <color theme="1"/>
      <name val="ＭＳ Ｐゴシック"/>
      <family val="3"/>
      <charset val="128"/>
    </font>
    <font>
      <sz val="10"/>
      <color theme="1"/>
      <name val="ＭＳ ゴシック"/>
      <family val="3"/>
      <charset val="128"/>
    </font>
    <font>
      <sz val="14"/>
      <name val="ＭＳ 明朝"/>
      <family val="1"/>
      <charset val="128"/>
    </font>
    <font>
      <sz val="10"/>
      <color theme="1"/>
      <name val="ＭＳ Ｐゴシック"/>
      <family val="3"/>
      <charset val="128"/>
    </font>
    <font>
      <b/>
      <sz val="16"/>
      <name val="ＭＳ ゴシック"/>
      <family val="3"/>
      <charset val="128"/>
    </font>
    <font>
      <sz val="14"/>
      <color theme="1"/>
      <name val="ＭＳ Ｐゴシック"/>
      <family val="3"/>
      <charset val="128"/>
    </font>
    <font>
      <sz val="11"/>
      <color theme="1"/>
      <name val="ＭＳ Ｐゴシック"/>
      <family val="3"/>
      <charset val="128"/>
    </font>
    <font>
      <sz val="10.5"/>
      <color theme="1"/>
      <name val="ＭＳ Ｐゴシック"/>
      <family val="3"/>
      <charset val="128"/>
    </font>
    <font>
      <sz val="16"/>
      <color theme="1"/>
      <name val="ＭＳ Ｐゴシック"/>
      <family val="3"/>
      <charset val="128"/>
    </font>
    <font>
      <sz val="11"/>
      <color theme="1"/>
      <name val="ＭＳ ゴシック"/>
      <family val="3"/>
      <charset val="128"/>
    </font>
    <font>
      <sz val="12"/>
      <color theme="1"/>
      <name val="ＭＳ ゴシック"/>
      <family val="3"/>
      <charset val="128"/>
    </font>
    <font>
      <sz val="12"/>
      <color theme="1"/>
      <name val="ＭＳ Ｐゴシック"/>
      <family val="3"/>
      <charset val="128"/>
    </font>
    <font>
      <sz val="11"/>
      <color theme="1"/>
      <name val="ＭＳ 明朝"/>
      <family val="1"/>
      <charset val="128"/>
    </font>
    <font>
      <b/>
      <sz val="14"/>
      <color theme="1"/>
      <name val="ＭＳ Ｐゴシック"/>
      <family val="3"/>
      <charset val="128"/>
    </font>
    <font>
      <b/>
      <sz val="20"/>
      <color theme="1"/>
      <name val="ＭＳ Ｐゴシック"/>
      <family val="3"/>
      <charset val="128"/>
    </font>
    <font>
      <sz val="8"/>
      <name val="ＭＳ Ｐゴシック"/>
      <family val="3"/>
      <charset val="128"/>
    </font>
    <font>
      <sz val="18"/>
      <name val="ＭＳ Ｐゴシック"/>
      <family val="3"/>
      <charset val="128"/>
    </font>
    <font>
      <sz val="11"/>
      <color theme="1"/>
      <name val="Yu Gothic"/>
      <family val="2"/>
      <scheme val="minor"/>
    </font>
    <font>
      <sz val="12"/>
      <color theme="1"/>
      <name val="ＭＳ 明朝"/>
      <family val="1"/>
      <charset val="128"/>
    </font>
    <font>
      <i/>
      <sz val="11"/>
      <name val="ＭＳ Ｐゴシック"/>
      <family val="3"/>
      <charset val="128"/>
    </font>
    <font>
      <sz val="11"/>
      <name val="Yu Gothic"/>
      <family val="2"/>
      <charset val="128"/>
      <scheme val="minor"/>
    </font>
    <font>
      <b/>
      <sz val="11"/>
      <name val="ＭＳ Ｐゴシック"/>
      <family val="3"/>
      <charset val="128"/>
    </font>
    <font>
      <b/>
      <sz val="16"/>
      <name val="Yu Gothic"/>
      <family val="3"/>
      <charset val="128"/>
      <scheme val="minor"/>
    </font>
    <font>
      <b/>
      <sz val="16"/>
      <name val="ＭＳ Ｐゴシック"/>
      <family val="3"/>
      <charset val="128"/>
    </font>
    <font>
      <sz val="9"/>
      <color indexed="81"/>
      <name val="MS P ゴシック"/>
      <family val="3"/>
      <charset val="128"/>
    </font>
    <font>
      <sz val="18"/>
      <color theme="1"/>
      <name val="ＭＳ Ｐゴシック"/>
      <family val="3"/>
      <charset val="128"/>
    </font>
  </fonts>
  <fills count="2">
    <fill>
      <patternFill patternType="none"/>
    </fill>
    <fill>
      <patternFill patternType="gray125"/>
    </fill>
  </fills>
  <borders count="10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hair">
        <color indexed="64"/>
      </top>
      <bottom style="hair">
        <color indexed="64"/>
      </bottom>
      <diagonal/>
    </border>
    <border>
      <left/>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right style="thin">
        <color indexed="64"/>
      </right>
      <top style="double">
        <color indexed="64"/>
      </top>
      <bottom style="thin">
        <color indexed="64"/>
      </bottom>
      <diagonal/>
    </border>
    <border>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8"/>
      </right>
      <top style="thin">
        <color indexed="64"/>
      </top>
      <bottom style="thin">
        <color indexed="64"/>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hair">
        <color indexed="64"/>
      </top>
      <bottom style="thin">
        <color indexed="64"/>
      </bottom>
      <diagonal/>
    </border>
    <border>
      <left style="thin">
        <color indexed="64"/>
      </left>
      <right style="thin">
        <color indexed="64"/>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double">
        <color indexed="64"/>
      </right>
      <top/>
      <bottom style="hair">
        <color indexed="64"/>
      </bottom>
      <diagonal/>
    </border>
    <border>
      <left/>
      <right style="thin">
        <color indexed="64"/>
      </right>
      <top/>
      <bottom style="hair">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double">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bottom/>
      <diagonal/>
    </border>
    <border>
      <left/>
      <right style="medium">
        <color indexed="64"/>
      </right>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diagonal/>
    </border>
    <border>
      <left style="double">
        <color indexed="64"/>
      </left>
      <right style="thin">
        <color indexed="64"/>
      </right>
      <top/>
      <bottom style="thin">
        <color indexed="64"/>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hair">
        <color indexed="64"/>
      </bottom>
      <diagonal/>
    </border>
    <border>
      <left style="thin">
        <color indexed="8"/>
      </left>
      <right style="thin">
        <color indexed="8"/>
      </right>
      <top style="thin">
        <color indexed="64"/>
      </top>
      <bottom/>
      <diagonal/>
    </border>
    <border>
      <left style="thin">
        <color indexed="8"/>
      </left>
      <right style="thin">
        <color indexed="64"/>
      </right>
      <top style="thin">
        <color indexed="64"/>
      </top>
      <bottom/>
      <diagonal/>
    </border>
    <border>
      <left style="thin">
        <color indexed="64"/>
      </left>
      <right style="thin">
        <color indexed="8"/>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diagonal/>
    </border>
    <border diagonalUp="1">
      <left style="thin">
        <color indexed="64"/>
      </left>
      <right style="thin">
        <color indexed="64"/>
      </right>
      <top style="hair">
        <color indexed="64"/>
      </top>
      <bottom style="thin">
        <color indexed="64"/>
      </bottom>
      <diagonal style="thin">
        <color indexed="64"/>
      </diagonal>
    </border>
    <border diagonalUp="1">
      <left style="thin">
        <color indexed="64"/>
      </left>
      <right style="thin">
        <color indexed="64"/>
      </right>
      <top style="hair">
        <color indexed="64"/>
      </top>
      <bottom style="double">
        <color indexed="64"/>
      </bottom>
      <diagonal style="thin">
        <color indexed="64"/>
      </diagonal>
    </border>
    <border>
      <left style="thin">
        <color indexed="64"/>
      </left>
      <right style="thin">
        <color indexed="64"/>
      </right>
      <top style="double">
        <color indexed="64"/>
      </top>
      <bottom style="hair">
        <color indexed="64"/>
      </bottom>
      <diagonal/>
    </border>
    <border>
      <left style="thin">
        <color indexed="64"/>
      </left>
      <right style="double">
        <color indexed="64"/>
      </right>
      <top style="double">
        <color indexed="64"/>
      </top>
      <bottom style="hair">
        <color indexed="64"/>
      </bottom>
      <diagonal/>
    </border>
    <border>
      <left/>
      <right style="thin">
        <color indexed="64"/>
      </right>
      <top style="double">
        <color indexed="64"/>
      </top>
      <bottom style="hair">
        <color indexed="64"/>
      </bottom>
      <diagonal/>
    </border>
    <border diagonalUp="1">
      <left style="thin">
        <color indexed="64"/>
      </left>
      <right style="double">
        <color indexed="64"/>
      </right>
      <top style="hair">
        <color indexed="64"/>
      </top>
      <bottom style="thin">
        <color indexed="64"/>
      </bottom>
      <diagonal style="thin">
        <color indexed="64"/>
      </diagonal>
    </border>
    <border diagonalUp="1">
      <left style="double">
        <color indexed="64"/>
      </left>
      <right style="thin">
        <color indexed="64"/>
      </right>
      <top style="hair">
        <color indexed="64"/>
      </top>
      <bottom style="thin">
        <color indexed="64"/>
      </bottom>
      <diagonal style="thin">
        <color indexed="64"/>
      </diagonal>
    </border>
  </borders>
  <cellStyleXfs count="12">
    <xf numFmtId="0" fontId="0" fillId="0" borderId="0"/>
    <xf numFmtId="0" fontId="3"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xf numFmtId="9" fontId="3" fillId="0" borderId="0" applyFont="0" applyFill="0" applyBorder="0" applyAlignment="0" applyProtection="0">
      <alignment vertical="center"/>
    </xf>
    <xf numFmtId="0" fontId="3" fillId="0" borderId="0"/>
    <xf numFmtId="0" fontId="15" fillId="0" borderId="0">
      <alignment vertical="center"/>
    </xf>
    <xf numFmtId="0" fontId="3" fillId="0" borderId="0">
      <alignment vertical="center"/>
    </xf>
    <xf numFmtId="0" fontId="21" fillId="0" borderId="0"/>
    <xf numFmtId="0" fontId="2" fillId="0" borderId="0">
      <alignment vertical="center"/>
    </xf>
    <xf numFmtId="38" fontId="36" fillId="0" borderId="0" applyFont="0" applyFill="0" applyBorder="0" applyAlignment="0" applyProtection="0">
      <alignment vertical="center"/>
    </xf>
  </cellStyleXfs>
  <cellXfs count="858">
    <xf numFmtId="0" fontId="0" fillId="0" borderId="0" xfId="0"/>
    <xf numFmtId="0" fontId="6" fillId="0" borderId="0" xfId="1" applyFont="1">
      <alignment vertical="center"/>
    </xf>
    <xf numFmtId="0" fontId="6" fillId="0" borderId="0" xfId="1" applyFont="1" applyAlignment="1">
      <alignment vertical="top"/>
    </xf>
    <xf numFmtId="0" fontId="6" fillId="0" borderId="0" xfId="1" applyFont="1" applyAlignment="1">
      <alignment vertical="top" wrapText="1"/>
    </xf>
    <xf numFmtId="0" fontId="7" fillId="0" borderId="0" xfId="1" applyFont="1">
      <alignment vertical="center"/>
    </xf>
    <xf numFmtId="0" fontId="8" fillId="0" borderId="0" xfId="0" applyFont="1" applyAlignment="1">
      <alignment vertical="center"/>
    </xf>
    <xf numFmtId="0" fontId="12" fillId="0" borderId="0" xfId="1" applyFont="1">
      <alignment vertical="center"/>
    </xf>
    <xf numFmtId="0" fontId="13" fillId="0" borderId="0" xfId="1" applyFont="1">
      <alignment vertical="center"/>
    </xf>
    <xf numFmtId="0" fontId="9" fillId="0" borderId="0" xfId="1" applyFont="1">
      <alignment vertical="center"/>
    </xf>
    <xf numFmtId="0" fontId="7" fillId="0" borderId="0" xfId="1" applyFont="1" applyAlignment="1">
      <alignment vertical="center" shrinkToFit="1"/>
    </xf>
    <xf numFmtId="3" fontId="9" fillId="0" borderId="0" xfId="1" applyNumberFormat="1" applyFont="1">
      <alignment vertical="center"/>
    </xf>
    <xf numFmtId="38" fontId="9" fillId="0" borderId="0" xfId="2" applyFont="1" applyBorder="1">
      <alignment vertical="center"/>
    </xf>
    <xf numFmtId="180" fontId="9" fillId="0" borderId="0" xfId="1" applyNumberFormat="1" applyFont="1">
      <alignment vertical="center"/>
    </xf>
    <xf numFmtId="0" fontId="3" fillId="0" borderId="0" xfId="1">
      <alignment vertical="center"/>
    </xf>
    <xf numFmtId="0" fontId="17" fillId="0" borderId="0" xfId="1" applyFont="1">
      <alignment vertical="center"/>
    </xf>
    <xf numFmtId="177" fontId="3" fillId="0" borderId="0" xfId="1" applyNumberFormat="1">
      <alignment vertical="center"/>
    </xf>
    <xf numFmtId="176" fontId="9" fillId="0" borderId="37" xfId="1" applyNumberFormat="1" applyFont="1" applyBorder="1">
      <alignment vertical="center"/>
    </xf>
    <xf numFmtId="176" fontId="9" fillId="0" borderId="8" xfId="1" applyNumberFormat="1" applyFont="1" applyBorder="1">
      <alignment vertical="center"/>
    </xf>
    <xf numFmtId="0" fontId="3" fillId="0" borderId="0" xfId="1" applyAlignment="1">
      <alignment vertical="center" wrapText="1"/>
    </xf>
    <xf numFmtId="37" fontId="3" fillId="0" borderId="0" xfId="1" applyNumberFormat="1">
      <alignment vertical="center"/>
    </xf>
    <xf numFmtId="0" fontId="19" fillId="0" borderId="0" xfId="1" applyFont="1">
      <alignment vertical="center"/>
    </xf>
    <xf numFmtId="0" fontId="6" fillId="0" borderId="0" xfId="2" applyNumberFormat="1" applyFont="1" applyFill="1" applyAlignment="1">
      <alignment vertical="center"/>
    </xf>
    <xf numFmtId="182" fontId="6" fillId="0" borderId="0" xfId="2" applyNumberFormat="1" applyFont="1" applyFill="1" applyAlignment="1">
      <alignment vertical="center"/>
    </xf>
    <xf numFmtId="177" fontId="13" fillId="0" borderId="0" xfId="1" applyNumberFormat="1" applyFont="1">
      <alignment vertical="center"/>
    </xf>
    <xf numFmtId="177" fontId="13" fillId="0" borderId="0" xfId="2" applyNumberFormat="1" applyFont="1" applyFill="1">
      <alignment vertical="center"/>
    </xf>
    <xf numFmtId="0" fontId="13" fillId="0" borderId="0" xfId="1" applyFont="1" applyAlignment="1">
      <alignment vertical="center" shrinkToFit="1"/>
    </xf>
    <xf numFmtId="177" fontId="13" fillId="0" borderId="63" xfId="1" applyNumberFormat="1" applyFont="1" applyBorder="1">
      <alignment vertical="center"/>
    </xf>
    <xf numFmtId="0" fontId="13" fillId="0" borderId="63" xfId="1" applyFont="1" applyBorder="1">
      <alignment vertical="center"/>
    </xf>
    <xf numFmtId="177" fontId="13" fillId="0" borderId="63" xfId="2" applyNumberFormat="1" applyFont="1" applyFill="1" applyBorder="1">
      <alignment vertical="center"/>
    </xf>
    <xf numFmtId="0" fontId="18" fillId="0" borderId="0" xfId="1" applyFont="1">
      <alignment vertical="center"/>
    </xf>
    <xf numFmtId="0" fontId="18" fillId="0" borderId="0" xfId="1" applyFont="1" applyAlignment="1">
      <alignment horizontal="center" vertical="center"/>
    </xf>
    <xf numFmtId="0" fontId="20" fillId="0" borderId="0" xfId="1" applyFont="1">
      <alignment vertical="center"/>
    </xf>
    <xf numFmtId="177" fontId="7" fillId="0" borderId="0" xfId="1" applyNumberFormat="1" applyFont="1">
      <alignment vertical="center"/>
    </xf>
    <xf numFmtId="177" fontId="7" fillId="0" borderId="0" xfId="2" applyNumberFormat="1" applyFont="1" applyFill="1">
      <alignment vertical="center"/>
    </xf>
    <xf numFmtId="0" fontId="7" fillId="0" borderId="67" xfId="1" applyFont="1" applyBorder="1">
      <alignment vertical="center"/>
    </xf>
    <xf numFmtId="0" fontId="22" fillId="0" borderId="0" xfId="1" applyFont="1">
      <alignment vertical="center"/>
    </xf>
    <xf numFmtId="0" fontId="23" fillId="0" borderId="0" xfId="6" applyFont="1" applyAlignment="1">
      <alignment vertical="center"/>
    </xf>
    <xf numFmtId="0" fontId="24" fillId="0" borderId="0" xfId="1" applyFont="1">
      <alignment vertical="center"/>
    </xf>
    <xf numFmtId="0" fontId="25" fillId="0" borderId="0" xfId="1" applyFont="1">
      <alignment vertical="center"/>
    </xf>
    <xf numFmtId="0" fontId="25" fillId="0" borderId="1" xfId="1" applyFont="1" applyBorder="1" applyAlignment="1">
      <alignment vertical="center" wrapText="1"/>
    </xf>
    <xf numFmtId="0" fontId="25" fillId="0" borderId="2" xfId="1" applyFont="1" applyBorder="1" applyAlignment="1">
      <alignment vertical="center" wrapText="1"/>
    </xf>
    <xf numFmtId="0" fontId="26" fillId="0" borderId="3" xfId="1" applyFont="1" applyBorder="1" applyAlignment="1">
      <alignment horizontal="center" vertical="center" wrapText="1"/>
    </xf>
    <xf numFmtId="0" fontId="25" fillId="0" borderId="87" xfId="1" applyFont="1" applyBorder="1" applyAlignment="1">
      <alignment horizontal="center" vertical="center"/>
    </xf>
    <xf numFmtId="176" fontId="25" fillId="0" borderId="87" xfId="1" applyNumberFormat="1" applyFont="1" applyBorder="1">
      <alignment vertical="center"/>
    </xf>
    <xf numFmtId="0" fontId="25" fillId="0" borderId="1" xfId="1" applyFont="1" applyBorder="1" applyAlignment="1">
      <alignment horizontal="center" vertical="center"/>
    </xf>
    <xf numFmtId="0" fontId="25" fillId="0" borderId="4" xfId="1" applyFont="1" applyBorder="1" applyAlignment="1">
      <alignment horizontal="center" vertical="center"/>
    </xf>
    <xf numFmtId="176" fontId="25" fillId="0" borderId="4" xfId="1" applyNumberFormat="1" applyFont="1" applyBorder="1">
      <alignment vertical="center"/>
    </xf>
    <xf numFmtId="0" fontId="25" fillId="0" borderId="5" xfId="1" applyFont="1" applyBorder="1" applyAlignment="1">
      <alignment horizontal="center" vertical="center"/>
    </xf>
    <xf numFmtId="176" fontId="25" fillId="0" borderId="5" xfId="1" applyNumberFormat="1" applyFont="1" applyBorder="1">
      <alignment vertical="center"/>
    </xf>
    <xf numFmtId="0" fontId="25" fillId="0" borderId="6" xfId="1" applyFont="1" applyBorder="1" applyAlignment="1">
      <alignment horizontal="center" vertical="center"/>
    </xf>
    <xf numFmtId="0" fontId="25" fillId="0" borderId="7" xfId="1" applyFont="1" applyBorder="1" applyAlignment="1">
      <alignment horizontal="center" vertical="center"/>
    </xf>
    <xf numFmtId="0" fontId="25" fillId="0" borderId="8" xfId="1" applyFont="1" applyBorder="1" applyAlignment="1">
      <alignment horizontal="center" vertical="center"/>
    </xf>
    <xf numFmtId="176" fontId="25" fillId="0" borderId="8" xfId="1" applyNumberFormat="1" applyFont="1" applyBorder="1">
      <alignment vertical="center"/>
    </xf>
    <xf numFmtId="0" fontId="25" fillId="0" borderId="9" xfId="1" applyFont="1" applyBorder="1" applyAlignment="1">
      <alignment horizontal="center" vertical="center"/>
    </xf>
    <xf numFmtId="176" fontId="25" fillId="0" borderId="9" xfId="1" applyNumberFormat="1" applyFont="1" applyBorder="1">
      <alignment vertical="center"/>
    </xf>
    <xf numFmtId="177" fontId="25" fillId="0" borderId="8" xfId="2" applyNumberFormat="1" applyFont="1" applyBorder="1">
      <alignment vertical="center"/>
    </xf>
    <xf numFmtId="177" fontId="25" fillId="0" borderId="4" xfId="2" applyNumberFormat="1" applyFont="1" applyBorder="1">
      <alignment vertical="center"/>
    </xf>
    <xf numFmtId="177" fontId="25" fillId="0" borderId="9" xfId="2" applyNumberFormat="1" applyFont="1" applyBorder="1">
      <alignment vertical="center"/>
    </xf>
    <xf numFmtId="176" fontId="25" fillId="0" borderId="87" xfId="2" applyNumberFormat="1" applyFont="1" applyBorder="1">
      <alignment vertical="center"/>
    </xf>
    <xf numFmtId="176" fontId="25" fillId="0" borderId="4" xfId="2" applyNumberFormat="1" applyFont="1" applyBorder="1">
      <alignment vertical="center"/>
    </xf>
    <xf numFmtId="176" fontId="25" fillId="0" borderId="5" xfId="2" applyNumberFormat="1" applyFont="1" applyBorder="1">
      <alignment vertical="center"/>
    </xf>
    <xf numFmtId="0" fontId="27" fillId="0" borderId="0" xfId="1" applyFont="1">
      <alignment vertical="center"/>
    </xf>
    <xf numFmtId="0" fontId="25" fillId="0" borderId="0" xfId="1" applyFont="1" applyAlignment="1">
      <alignment horizontal="center" vertical="center"/>
    </xf>
    <xf numFmtId="178" fontId="25" fillId="0" borderId="0" xfId="1" applyNumberFormat="1" applyFont="1">
      <alignment vertical="center"/>
    </xf>
    <xf numFmtId="0" fontId="25" fillId="0" borderId="3" xfId="1" applyFont="1" applyBorder="1" applyAlignment="1">
      <alignment horizontal="center" vertical="center"/>
    </xf>
    <xf numFmtId="0" fontId="25" fillId="0" borderId="3" xfId="1" applyFont="1" applyBorder="1" applyAlignment="1">
      <alignment horizontal="center" vertical="center" wrapText="1"/>
    </xf>
    <xf numFmtId="179" fontId="28" fillId="0" borderId="8" xfId="1" applyNumberFormat="1" applyFont="1" applyBorder="1">
      <alignment vertical="center"/>
    </xf>
    <xf numFmtId="180" fontId="28" fillId="0" borderId="8" xfId="2" applyNumberFormat="1" applyFont="1" applyBorder="1" applyAlignment="1" applyProtection="1">
      <alignment vertical="center"/>
    </xf>
    <xf numFmtId="179" fontId="28" fillId="0" borderId="4" xfId="1" applyNumberFormat="1" applyFont="1" applyBorder="1">
      <alignment vertical="center"/>
    </xf>
    <xf numFmtId="180" fontId="28" fillId="0" borderId="4" xfId="2" applyNumberFormat="1" applyFont="1" applyBorder="1" applyAlignment="1" applyProtection="1">
      <alignment vertical="center"/>
    </xf>
    <xf numFmtId="179" fontId="28" fillId="0" borderId="10" xfId="1" applyNumberFormat="1" applyFont="1" applyBorder="1">
      <alignment vertical="center"/>
    </xf>
    <xf numFmtId="180" fontId="28" fillId="0" borderId="10" xfId="2" applyNumberFormat="1" applyFont="1" applyBorder="1" applyAlignment="1" applyProtection="1">
      <alignment vertical="center"/>
    </xf>
    <xf numFmtId="0" fontId="25" fillId="0" borderId="10" xfId="1" applyFont="1" applyBorder="1" applyAlignment="1">
      <alignment horizontal="center" vertical="center"/>
    </xf>
    <xf numFmtId="179" fontId="28" fillId="0" borderId="9" xfId="1" applyNumberFormat="1" applyFont="1" applyBorder="1">
      <alignment vertical="center"/>
    </xf>
    <xf numFmtId="0" fontId="25" fillId="0" borderId="87" xfId="3" applyFont="1" applyBorder="1" applyAlignment="1">
      <alignment horizontal="center" vertical="center"/>
    </xf>
    <xf numFmtId="177" fontId="28" fillId="0" borderId="87" xfId="1" applyNumberFormat="1" applyFont="1" applyBorder="1">
      <alignment vertical="center"/>
    </xf>
    <xf numFmtId="0" fontId="25" fillId="0" borderId="4" xfId="3" applyFont="1" applyBorder="1" applyAlignment="1">
      <alignment horizontal="center" vertical="center"/>
    </xf>
    <xf numFmtId="177" fontId="28" fillId="0" borderId="4" xfId="1" applyNumberFormat="1" applyFont="1" applyBorder="1">
      <alignment vertical="center"/>
    </xf>
    <xf numFmtId="0" fontId="25" fillId="0" borderId="5" xfId="3" applyFont="1" applyBorder="1" applyAlignment="1">
      <alignment horizontal="center" vertical="center"/>
    </xf>
    <xf numFmtId="177" fontId="28" fillId="0" borderId="5" xfId="1" applyNumberFormat="1" applyFont="1" applyBorder="1">
      <alignment vertical="center"/>
    </xf>
    <xf numFmtId="177" fontId="28" fillId="0" borderId="87" xfId="1" applyNumberFormat="1" applyFont="1" applyBorder="1" applyAlignment="1">
      <alignment horizontal="right" vertical="center"/>
    </xf>
    <xf numFmtId="177" fontId="28" fillId="0" borderId="4" xfId="1" applyNumberFormat="1" applyFont="1" applyBorder="1" applyAlignment="1">
      <alignment horizontal="right" vertical="center"/>
    </xf>
    <xf numFmtId="177" fontId="28" fillId="0" borderId="5" xfId="1" applyNumberFormat="1" applyFont="1" applyBorder="1" applyAlignment="1">
      <alignment horizontal="right" vertical="center"/>
    </xf>
    <xf numFmtId="0" fontId="25" fillId="0" borderId="89" xfId="1" applyFont="1" applyBorder="1">
      <alignment vertical="center"/>
    </xf>
    <xf numFmtId="0" fontId="25" fillId="0" borderId="12" xfId="1" applyFont="1" applyBorder="1">
      <alignment vertical="center"/>
    </xf>
    <xf numFmtId="0" fontId="25" fillId="0" borderId="6" xfId="1" applyFont="1" applyBorder="1">
      <alignment vertical="center"/>
    </xf>
    <xf numFmtId="0" fontId="25" fillId="0" borderId="7" xfId="1" applyFont="1" applyBorder="1">
      <alignment vertical="center"/>
    </xf>
    <xf numFmtId="0" fontId="25" fillId="0" borderId="14" xfId="1" applyFont="1" applyBorder="1">
      <alignment vertical="center"/>
    </xf>
    <xf numFmtId="0" fontId="25" fillId="0" borderId="13" xfId="1" applyFont="1" applyBorder="1" applyAlignment="1">
      <alignment horizontal="center" vertical="center" wrapText="1"/>
    </xf>
    <xf numFmtId="0" fontId="25" fillId="0" borderId="2" xfId="1" applyFont="1" applyBorder="1" applyAlignment="1">
      <alignment horizontal="center" vertical="center" wrapText="1"/>
    </xf>
    <xf numFmtId="0" fontId="25" fillId="0" borderId="15" xfId="1" applyFont="1" applyBorder="1" applyAlignment="1">
      <alignment horizontal="center" vertical="center"/>
    </xf>
    <xf numFmtId="49" fontId="25" fillId="0" borderId="16" xfId="1" applyNumberFormat="1" applyFont="1" applyBorder="1" applyAlignment="1">
      <alignment horizontal="center" vertical="center"/>
    </xf>
    <xf numFmtId="180" fontId="25" fillId="0" borderId="4" xfId="2" applyNumberFormat="1" applyFont="1" applyBorder="1">
      <alignment vertical="center"/>
    </xf>
    <xf numFmtId="180" fontId="25" fillId="0" borderId="15" xfId="2" applyNumberFormat="1" applyFont="1" applyBorder="1">
      <alignment vertical="center"/>
    </xf>
    <xf numFmtId="181" fontId="25" fillId="0" borderId="4" xfId="1" applyNumberFormat="1" applyFont="1" applyBorder="1">
      <alignment vertical="center"/>
    </xf>
    <xf numFmtId="182" fontId="25" fillId="0" borderId="17" xfId="1" applyNumberFormat="1" applyFont="1" applyBorder="1">
      <alignment vertical="center"/>
    </xf>
    <xf numFmtId="182" fontId="25" fillId="0" borderId="4" xfId="1" applyNumberFormat="1" applyFont="1" applyBorder="1">
      <alignment vertical="center"/>
    </xf>
    <xf numFmtId="180" fontId="25" fillId="0" borderId="10" xfId="2" applyNumberFormat="1" applyFont="1" applyBorder="1">
      <alignment vertical="center"/>
    </xf>
    <xf numFmtId="180" fontId="25" fillId="0" borderId="6" xfId="2" applyNumberFormat="1" applyFont="1" applyBorder="1">
      <alignment vertical="center"/>
    </xf>
    <xf numFmtId="180" fontId="25" fillId="0" borderId="11" xfId="2" applyNumberFormat="1" applyFont="1" applyBorder="1">
      <alignment vertical="center"/>
    </xf>
    <xf numFmtId="180" fontId="25" fillId="0" borderId="18" xfId="2" applyNumberFormat="1" applyFont="1" applyBorder="1">
      <alignment vertical="center"/>
    </xf>
    <xf numFmtId="182" fontId="25" fillId="0" borderId="4" xfId="2" applyNumberFormat="1" applyFont="1" applyFill="1" applyBorder="1" applyAlignment="1">
      <alignment vertical="center"/>
    </xf>
    <xf numFmtId="180" fontId="25" fillId="0" borderId="15" xfId="2" applyNumberFormat="1" applyFont="1" applyBorder="1" applyAlignment="1" applyProtection="1">
      <alignment horizontal="right" vertical="center"/>
    </xf>
    <xf numFmtId="180" fontId="25" fillId="0" borderId="4" xfId="2" applyNumberFormat="1" applyFont="1" applyBorder="1" applyAlignment="1" applyProtection="1">
      <alignment horizontal="right" vertical="center"/>
    </xf>
    <xf numFmtId="180" fontId="25" fillId="0" borderId="6" xfId="2" applyNumberFormat="1" applyFont="1" applyBorder="1" applyAlignment="1" applyProtection="1">
      <alignment horizontal="right" vertical="center"/>
    </xf>
    <xf numFmtId="180" fontId="25" fillId="0" borderId="10" xfId="2" applyNumberFormat="1" applyFont="1" applyBorder="1" applyAlignment="1" applyProtection="1">
      <alignment horizontal="right" vertical="center"/>
    </xf>
    <xf numFmtId="180" fontId="25" fillId="0" borderId="10" xfId="2" applyNumberFormat="1" applyFont="1" applyFill="1" applyBorder="1">
      <alignment vertical="center"/>
    </xf>
    <xf numFmtId="180" fontId="25" fillId="0" borderId="6" xfId="2" applyNumberFormat="1" applyFont="1" applyFill="1" applyBorder="1">
      <alignment vertical="center"/>
    </xf>
    <xf numFmtId="180" fontId="25" fillId="0" borderId="4" xfId="2" applyNumberFormat="1" applyFont="1" applyFill="1" applyBorder="1">
      <alignment vertical="center"/>
    </xf>
    <xf numFmtId="180" fontId="25" fillId="0" borderId="15" xfId="2" applyNumberFormat="1" applyFont="1" applyFill="1" applyBorder="1">
      <alignment vertical="center"/>
    </xf>
    <xf numFmtId="181" fontId="25" fillId="0" borderId="11" xfId="1" applyNumberFormat="1" applyFont="1" applyBorder="1">
      <alignment vertical="center"/>
    </xf>
    <xf numFmtId="182" fontId="25" fillId="0" borderId="19" xfId="1" applyNumberFormat="1" applyFont="1" applyBorder="1">
      <alignment vertical="center"/>
    </xf>
    <xf numFmtId="182" fontId="25" fillId="0" borderId="11" xfId="1" applyNumberFormat="1" applyFont="1" applyBorder="1">
      <alignment vertical="center"/>
    </xf>
    <xf numFmtId="182" fontId="25" fillId="0" borderId="19" xfId="2" applyNumberFormat="1" applyFont="1" applyFill="1" applyBorder="1">
      <alignment vertical="center"/>
    </xf>
    <xf numFmtId="180" fontId="25" fillId="0" borderId="20" xfId="2" applyNumberFormat="1" applyFont="1" applyBorder="1">
      <alignment vertical="center"/>
    </xf>
    <xf numFmtId="182" fontId="25" fillId="0" borderId="17" xfId="2" applyNumberFormat="1" applyFont="1" applyFill="1" applyBorder="1">
      <alignment vertical="center"/>
    </xf>
    <xf numFmtId="177" fontId="25" fillId="0" borderId="4" xfId="1" applyNumberFormat="1" applyFont="1" applyBorder="1">
      <alignment vertical="center"/>
    </xf>
    <xf numFmtId="49" fontId="25" fillId="0" borderId="19" xfId="1" applyNumberFormat="1" applyFont="1" applyBorder="1" applyAlignment="1">
      <alignment horizontal="center" vertical="center"/>
    </xf>
    <xf numFmtId="176" fontId="25" fillId="0" borderId="10" xfId="2" applyNumberFormat="1" applyFont="1" applyBorder="1">
      <alignment vertical="center"/>
    </xf>
    <xf numFmtId="177" fontId="25" fillId="0" borderId="10" xfId="1" applyNumberFormat="1" applyFont="1" applyBorder="1">
      <alignment vertical="center"/>
    </xf>
    <xf numFmtId="181" fontId="25" fillId="0" borderId="10" xfId="1" applyNumberFormat="1" applyFont="1" applyBorder="1">
      <alignment vertical="center"/>
    </xf>
    <xf numFmtId="182" fontId="25" fillId="0" borderId="21" xfId="2" applyNumberFormat="1" applyFont="1" applyFill="1" applyBorder="1">
      <alignment vertical="center"/>
    </xf>
    <xf numFmtId="182" fontId="25" fillId="0" borderId="10" xfId="1" applyNumberFormat="1" applyFont="1" applyBorder="1">
      <alignment vertical="center"/>
    </xf>
    <xf numFmtId="176" fontId="25" fillId="0" borderId="11" xfId="2" applyNumberFormat="1" applyFont="1" applyBorder="1">
      <alignment vertical="center"/>
    </xf>
    <xf numFmtId="177" fontId="25" fillId="0" borderId="11" xfId="1" applyNumberFormat="1" applyFont="1" applyBorder="1">
      <alignment vertical="center"/>
    </xf>
    <xf numFmtId="182" fontId="25" fillId="0" borderId="11" xfId="2" applyNumberFormat="1" applyFont="1" applyFill="1" applyBorder="1">
      <alignment vertical="center"/>
    </xf>
    <xf numFmtId="49" fontId="25" fillId="0" borderId="17" xfId="1" applyNumberFormat="1" applyFont="1" applyBorder="1" applyAlignment="1">
      <alignment horizontal="center" vertical="center"/>
    </xf>
    <xf numFmtId="182" fontId="25" fillId="0" borderId="4" xfId="2" applyNumberFormat="1" applyFont="1" applyFill="1" applyBorder="1">
      <alignment vertical="center"/>
    </xf>
    <xf numFmtId="49" fontId="25" fillId="0" borderId="32" xfId="1" applyNumberFormat="1" applyFont="1" applyBorder="1" applyAlignment="1">
      <alignment horizontal="center" vertical="center"/>
    </xf>
    <xf numFmtId="177" fontId="25" fillId="0" borderId="5" xfId="1" applyNumberFormat="1" applyFont="1" applyBorder="1">
      <alignment vertical="center"/>
    </xf>
    <xf numFmtId="183" fontId="25" fillId="0" borderId="5" xfId="2" applyNumberFormat="1" applyFont="1" applyFill="1" applyBorder="1">
      <alignment vertical="center"/>
    </xf>
    <xf numFmtId="183" fontId="25" fillId="0" borderId="5" xfId="1" applyNumberFormat="1" applyFont="1" applyBorder="1">
      <alignment vertical="center"/>
    </xf>
    <xf numFmtId="182" fontId="25" fillId="0" borderId="5" xfId="2" applyNumberFormat="1" applyFont="1" applyFill="1" applyBorder="1">
      <alignment vertical="center"/>
    </xf>
    <xf numFmtId="182" fontId="25" fillId="0" borderId="5" xfId="1" applyNumberFormat="1" applyFont="1" applyBorder="1">
      <alignment vertical="center"/>
    </xf>
    <xf numFmtId="38" fontId="25" fillId="0" borderId="0" xfId="2" applyFont="1" applyBorder="1">
      <alignment vertical="center"/>
    </xf>
    <xf numFmtId="182" fontId="25" fillId="0" borderId="0" xfId="2" applyNumberFormat="1" applyFont="1" applyFill="1" applyBorder="1">
      <alignment vertical="center"/>
    </xf>
    <xf numFmtId="182" fontId="25" fillId="0" borderId="0" xfId="1" applyNumberFormat="1" applyFont="1">
      <alignment vertical="center"/>
    </xf>
    <xf numFmtId="49" fontId="25" fillId="0" borderId="0" xfId="1" applyNumberFormat="1" applyFont="1" applyAlignment="1">
      <alignment horizontal="left" vertical="center"/>
    </xf>
    <xf numFmtId="0" fontId="28" fillId="0" borderId="0" xfId="1" applyFont="1">
      <alignment vertical="center"/>
    </xf>
    <xf numFmtId="0" fontId="25" fillId="0" borderId="7" xfId="1" applyFont="1" applyBorder="1" applyAlignment="1">
      <alignment vertical="center" wrapText="1"/>
    </xf>
    <xf numFmtId="0" fontId="25" fillId="0" borderId="32" xfId="1" applyFont="1" applyBorder="1" applyAlignment="1">
      <alignment vertical="center" wrapText="1"/>
    </xf>
    <xf numFmtId="0" fontId="25" fillId="0" borderId="0" xfId="1" applyFont="1" applyAlignment="1">
      <alignment vertical="center" wrapText="1"/>
    </xf>
    <xf numFmtId="0" fontId="25" fillId="0" borderId="17" xfId="1" applyFont="1" applyBorder="1" applyAlignment="1">
      <alignment horizontal="center" vertical="center"/>
    </xf>
    <xf numFmtId="184" fontId="25" fillId="0" borderId="4" xfId="1" applyNumberFormat="1" applyFont="1" applyBorder="1">
      <alignment vertical="center"/>
    </xf>
    <xf numFmtId="184" fontId="19" fillId="0" borderId="0" xfId="1" applyNumberFormat="1" applyFont="1">
      <alignment vertical="center"/>
    </xf>
    <xf numFmtId="184" fontId="25" fillId="0" borderId="0" xfId="1" applyNumberFormat="1" applyFont="1">
      <alignment vertical="center"/>
    </xf>
    <xf numFmtId="0" fontId="25" fillId="0" borderId="35" xfId="1" applyFont="1" applyBorder="1" applyAlignment="1">
      <alignment horizontal="center" vertical="center"/>
    </xf>
    <xf numFmtId="0" fontId="25" fillId="0" borderId="19" xfId="1" applyFont="1" applyBorder="1" applyAlignment="1">
      <alignment horizontal="center" vertical="center"/>
    </xf>
    <xf numFmtId="184" fontId="25" fillId="0" borderId="11" xfId="1" applyNumberFormat="1" applyFont="1" applyBorder="1">
      <alignment vertical="center"/>
    </xf>
    <xf numFmtId="0" fontId="25" fillId="0" borderId="21" xfId="1" applyFont="1" applyBorder="1" applyAlignment="1">
      <alignment horizontal="center" vertical="center"/>
    </xf>
    <xf numFmtId="184" fontId="25" fillId="0" borderId="10" xfId="1" applyNumberFormat="1" applyFont="1" applyBorder="1">
      <alignment vertical="center"/>
    </xf>
    <xf numFmtId="192" fontId="25" fillId="0" borderId="32" xfId="1" quotePrefix="1" applyNumberFormat="1" applyFont="1" applyBorder="1" applyAlignment="1">
      <alignment horizontal="center" vertical="center"/>
    </xf>
    <xf numFmtId="184" fontId="25" fillId="0" borderId="5" xfId="1" applyNumberFormat="1" applyFont="1" applyBorder="1">
      <alignment vertical="center"/>
    </xf>
    <xf numFmtId="184" fontId="28" fillId="0" borderId="0" xfId="1" applyNumberFormat="1" applyFont="1" applyAlignment="1">
      <alignment horizontal="right" vertical="center"/>
    </xf>
    <xf numFmtId="184" fontId="28" fillId="0" borderId="0" xfId="1" applyNumberFormat="1" applyFont="1">
      <alignment vertical="center"/>
    </xf>
    <xf numFmtId="0" fontId="25" fillId="0" borderId="0" xfId="1" applyFont="1" applyAlignment="1">
      <alignment horizontal="right" vertical="center"/>
    </xf>
    <xf numFmtId="0" fontId="29" fillId="0" borderId="14" xfId="1" applyFont="1" applyBorder="1">
      <alignment vertical="center"/>
    </xf>
    <xf numFmtId="0" fontId="25" fillId="0" borderId="14" xfId="1" applyFont="1" applyBorder="1" applyAlignment="1">
      <alignment horizontal="center" vertical="center"/>
    </xf>
    <xf numFmtId="0" fontId="30" fillId="0" borderId="14" xfId="1" applyFont="1" applyBorder="1">
      <alignment vertical="center"/>
    </xf>
    <xf numFmtId="0" fontId="25" fillId="0" borderId="24" xfId="1" applyFont="1" applyBorder="1">
      <alignment vertical="center"/>
    </xf>
    <xf numFmtId="0" fontId="25" fillId="0" borderId="25" xfId="1" applyFont="1" applyBorder="1">
      <alignment vertical="center"/>
    </xf>
    <xf numFmtId="0" fontId="25" fillId="0" borderId="26" xfId="1" applyFont="1" applyBorder="1" applyAlignment="1">
      <alignment horizontal="center" vertical="center"/>
    </xf>
    <xf numFmtId="0" fontId="30" fillId="0" borderId="27" xfId="1" applyFont="1" applyBorder="1" applyAlignment="1">
      <alignment horizontal="center" vertical="center"/>
    </xf>
    <xf numFmtId="0" fontId="30" fillId="0" borderId="1" xfId="1" applyFont="1" applyBorder="1" applyAlignment="1">
      <alignment horizontal="center" vertical="center"/>
    </xf>
    <xf numFmtId="0" fontId="30" fillId="0" borderId="2" xfId="1" applyFont="1" applyBorder="1" applyAlignment="1">
      <alignment horizontal="center" vertical="center"/>
    </xf>
    <xf numFmtId="0" fontId="30" fillId="0" borderId="3" xfId="4" applyFont="1" applyBorder="1" applyAlignment="1">
      <alignment horizontal="center" vertical="center"/>
    </xf>
    <xf numFmtId="0" fontId="30" fillId="0" borderId="3" xfId="1" applyFont="1" applyBorder="1" applyAlignment="1">
      <alignment horizontal="center" vertical="center"/>
    </xf>
    <xf numFmtId="0" fontId="30" fillId="0" borderId="6" xfId="1" applyFont="1" applyBorder="1" applyAlignment="1">
      <alignment horizontal="center" vertical="center"/>
    </xf>
    <xf numFmtId="0" fontId="30" fillId="0" borderId="21" xfId="1" applyFont="1" applyBorder="1" applyAlignment="1">
      <alignment horizontal="center" vertical="center"/>
    </xf>
    <xf numFmtId="0" fontId="30" fillId="0" borderId="10" xfId="4" applyFont="1" applyBorder="1" applyAlignment="1">
      <alignment horizontal="center" vertical="center"/>
    </xf>
    <xf numFmtId="0" fontId="30" fillId="0" borderId="10" xfId="1" applyFont="1" applyBorder="1" applyAlignment="1">
      <alignment horizontal="center" vertical="center"/>
    </xf>
    <xf numFmtId="0" fontId="30" fillId="0" borderId="89" xfId="1" applyFont="1" applyBorder="1" applyAlignment="1">
      <alignment horizontal="center" vertical="center"/>
    </xf>
    <xf numFmtId="0" fontId="30" fillId="0" borderId="28" xfId="1" applyFont="1" applyBorder="1" applyAlignment="1">
      <alignment horizontal="center" vertical="center"/>
    </xf>
    <xf numFmtId="0" fontId="30" fillId="0" borderId="87" xfId="4" applyFont="1" applyBorder="1" applyAlignment="1">
      <alignment horizontal="center" vertical="center"/>
    </xf>
    <xf numFmtId="0" fontId="30" fillId="0" borderId="87" xfId="1" applyFont="1" applyBorder="1" applyAlignment="1">
      <alignment horizontal="center" vertical="center"/>
    </xf>
    <xf numFmtId="0" fontId="30" fillId="0" borderId="30" xfId="1" applyFont="1" applyBorder="1" applyAlignment="1">
      <alignment horizontal="center" vertical="center"/>
    </xf>
    <xf numFmtId="0" fontId="30" fillId="0" borderId="31" xfId="1" quotePrefix="1" applyFont="1" applyBorder="1" applyAlignment="1">
      <alignment horizontal="center" vertical="center"/>
    </xf>
    <xf numFmtId="0" fontId="30" fillId="0" borderId="29" xfId="1" applyFont="1" applyBorder="1" applyAlignment="1">
      <alignment horizontal="center" vertical="center"/>
    </xf>
    <xf numFmtId="0" fontId="30" fillId="0" borderId="32" xfId="1" applyFont="1" applyBorder="1" applyAlignment="1">
      <alignment horizontal="center" vertical="center"/>
    </xf>
    <xf numFmtId="0" fontId="30" fillId="0" borderId="3" xfId="4" quotePrefix="1" applyFont="1" applyBorder="1" applyAlignment="1">
      <alignment horizontal="center" vertical="center"/>
    </xf>
    <xf numFmtId="0" fontId="30" fillId="0" borderId="10" xfId="4" quotePrefix="1" applyFont="1" applyBorder="1" applyAlignment="1">
      <alignment horizontal="center" vertical="center"/>
    </xf>
    <xf numFmtId="0" fontId="30" fillId="0" borderId="87" xfId="4" quotePrefix="1" applyFont="1" applyBorder="1" applyAlignment="1">
      <alignment horizontal="center" vertical="center"/>
    </xf>
    <xf numFmtId="0" fontId="30" fillId="0" borderId="7" xfId="1" applyFont="1" applyBorder="1" applyAlignment="1">
      <alignment horizontal="center" vertical="center"/>
    </xf>
    <xf numFmtId="0" fontId="30" fillId="0" borderId="5" xfId="1" applyFont="1" applyBorder="1" applyAlignment="1">
      <alignment horizontal="center" vertical="center"/>
    </xf>
    <xf numFmtId="0" fontId="30" fillId="0" borderId="12" xfId="1" applyFont="1" applyBorder="1" applyAlignment="1">
      <alignment horizontal="center" vertical="center"/>
    </xf>
    <xf numFmtId="0" fontId="30" fillId="0" borderId="0" xfId="1" applyFont="1" applyAlignment="1">
      <alignment horizontal="center" vertical="center"/>
    </xf>
    <xf numFmtId="0" fontId="30" fillId="0" borderId="0" xfId="4" applyFont="1" applyAlignment="1">
      <alignment horizontal="center" vertical="center" wrapText="1"/>
    </xf>
    <xf numFmtId="0" fontId="30" fillId="0" borderId="0" xfId="4" quotePrefix="1" applyFont="1" applyAlignment="1">
      <alignment horizontal="center" vertical="center" wrapText="1"/>
    </xf>
    <xf numFmtId="0" fontId="30" fillId="0" borderId="21" xfId="1" quotePrefix="1" applyFont="1" applyBorder="1" applyAlignment="1">
      <alignment horizontal="center" vertical="center"/>
    </xf>
    <xf numFmtId="0" fontId="30" fillId="0" borderId="33" xfId="1" applyFont="1" applyBorder="1" applyAlignment="1">
      <alignment horizontal="center" vertical="center"/>
    </xf>
    <xf numFmtId="0" fontId="30" fillId="0" borderId="24" xfId="1" applyFont="1" applyBorder="1" applyAlignment="1">
      <alignment horizontal="center" vertical="center"/>
    </xf>
    <xf numFmtId="0" fontId="31" fillId="0" borderId="0" xfId="1" applyFont="1">
      <alignment vertical="center"/>
    </xf>
    <xf numFmtId="0" fontId="24" fillId="0" borderId="0" xfId="1" applyFont="1" applyAlignment="1"/>
    <xf numFmtId="0" fontId="25" fillId="0" borderId="0" xfId="1" applyFont="1" applyAlignment="1"/>
    <xf numFmtId="0" fontId="25" fillId="0" borderId="0" xfId="1" applyFont="1" applyAlignment="1">
      <alignment horizontal="left"/>
    </xf>
    <xf numFmtId="0" fontId="25" fillId="0" borderId="40" xfId="1" applyFont="1" applyBorder="1" applyAlignment="1">
      <alignment horizontal="center" vertical="center"/>
    </xf>
    <xf numFmtId="0" fontId="25" fillId="0" borderId="13" xfId="1" applyFont="1" applyBorder="1">
      <alignment vertical="center"/>
    </xf>
    <xf numFmtId="38" fontId="25" fillId="0" borderId="0" xfId="2" applyFont="1">
      <alignment vertical="center"/>
    </xf>
    <xf numFmtId="38" fontId="25" fillId="0" borderId="10" xfId="2" applyFont="1" applyBorder="1">
      <alignment vertical="center"/>
    </xf>
    <xf numFmtId="0" fontId="25" fillId="0" borderId="10" xfId="1" applyFont="1" applyBorder="1">
      <alignment vertical="center"/>
    </xf>
    <xf numFmtId="38" fontId="25" fillId="0" borderId="5" xfId="2" applyFont="1" applyBorder="1">
      <alignment vertical="center"/>
    </xf>
    <xf numFmtId="0" fontId="25" fillId="0" borderId="5" xfId="1" applyFont="1" applyBorder="1">
      <alignment vertical="center"/>
    </xf>
    <xf numFmtId="0" fontId="25" fillId="0" borderId="43" xfId="1" applyFont="1" applyBorder="1" applyAlignment="1">
      <alignment horizontal="center" vertical="center" wrapText="1"/>
    </xf>
    <xf numFmtId="0" fontId="25" fillId="0" borderId="44" xfId="1" applyFont="1" applyBorder="1" applyAlignment="1">
      <alignment horizontal="center" vertical="center" wrapText="1"/>
    </xf>
    <xf numFmtId="185" fontId="25" fillId="0" borderId="89" xfId="5" applyNumberFormat="1" applyFont="1" applyBorder="1" applyAlignment="1">
      <alignment horizontal="right" vertical="center"/>
    </xf>
    <xf numFmtId="185" fontId="25" fillId="0" borderId="12" xfId="5" applyNumberFormat="1" applyFont="1" applyBorder="1" applyAlignment="1">
      <alignment horizontal="right" vertical="center"/>
    </xf>
    <xf numFmtId="185" fontId="25" fillId="0" borderId="28" xfId="5" applyNumberFormat="1" applyFont="1" applyBorder="1" applyAlignment="1">
      <alignment horizontal="right" vertical="center"/>
    </xf>
    <xf numFmtId="185" fontId="25" fillId="0" borderId="10" xfId="5" applyNumberFormat="1" applyFont="1" applyBorder="1">
      <alignment vertical="center"/>
    </xf>
    <xf numFmtId="185" fontId="25" fillId="0" borderId="10" xfId="5" applyNumberFormat="1" applyFont="1" applyBorder="1" applyAlignment="1">
      <alignment horizontal="right" vertical="center"/>
    </xf>
    <xf numFmtId="185" fontId="25" fillId="0" borderId="6" xfId="5" applyNumberFormat="1" applyFont="1" applyBorder="1" applyAlignment="1">
      <alignment horizontal="right" vertical="center"/>
    </xf>
    <xf numFmtId="185" fontId="25" fillId="0" borderId="0" xfId="5" applyNumberFormat="1" applyFont="1" applyBorder="1" applyAlignment="1">
      <alignment horizontal="right" vertical="center"/>
    </xf>
    <xf numFmtId="185" fontId="25" fillId="0" borderId="21" xfId="5" applyNumberFormat="1" applyFont="1" applyBorder="1" applyAlignment="1">
      <alignment horizontal="right" vertical="center"/>
    </xf>
    <xf numFmtId="185" fontId="25" fillId="0" borderId="5" xfId="5" applyNumberFormat="1" applyFont="1" applyBorder="1">
      <alignment vertical="center"/>
    </xf>
    <xf numFmtId="185" fontId="25" fillId="0" borderId="5" xfId="5" applyNumberFormat="1" applyFont="1" applyBorder="1" applyAlignment="1">
      <alignment horizontal="right" vertical="center"/>
    </xf>
    <xf numFmtId="185" fontId="25" fillId="0" borderId="7" xfId="5" applyNumberFormat="1" applyFont="1" applyBorder="1" applyAlignment="1">
      <alignment horizontal="right" vertical="center"/>
    </xf>
    <xf numFmtId="185" fontId="25" fillId="0" borderId="14" xfId="5" applyNumberFormat="1" applyFont="1" applyBorder="1" applyAlignment="1">
      <alignment horizontal="right" vertical="center"/>
    </xf>
    <xf numFmtId="185" fontId="25" fillId="0" borderId="32" xfId="5" applyNumberFormat="1" applyFont="1" applyBorder="1" applyAlignment="1">
      <alignment horizontal="right" vertical="center"/>
    </xf>
    <xf numFmtId="0" fontId="25" fillId="0" borderId="28" xfId="1" applyFont="1" applyBorder="1" applyAlignment="1">
      <alignment horizontal="center" vertical="center" wrapText="1"/>
    </xf>
    <xf numFmtId="37" fontId="25" fillId="0" borderId="89" xfId="1" applyNumberFormat="1" applyFont="1" applyBorder="1">
      <alignment vertical="center"/>
    </xf>
    <xf numFmtId="37" fontId="25" fillId="0" borderId="12" xfId="1" applyNumberFormat="1" applyFont="1" applyBorder="1">
      <alignment vertical="center"/>
    </xf>
    <xf numFmtId="37" fontId="25" fillId="0" borderId="28" xfId="1" applyNumberFormat="1" applyFont="1" applyBorder="1">
      <alignment vertical="center"/>
    </xf>
    <xf numFmtId="37" fontId="25" fillId="0" borderId="6" xfId="1" applyNumberFormat="1" applyFont="1" applyBorder="1">
      <alignment vertical="center"/>
    </xf>
    <xf numFmtId="37" fontId="25" fillId="0" borderId="10" xfId="1" applyNumberFormat="1" applyFont="1" applyBorder="1">
      <alignment vertical="center"/>
    </xf>
    <xf numFmtId="37" fontId="25" fillId="0" borderId="0" xfId="1" applyNumberFormat="1" applyFont="1">
      <alignment vertical="center"/>
    </xf>
    <xf numFmtId="37" fontId="25" fillId="0" borderId="21" xfId="1" applyNumberFormat="1" applyFont="1" applyBorder="1">
      <alignment vertical="center"/>
    </xf>
    <xf numFmtId="37" fontId="25" fillId="0" borderId="7" xfId="1" applyNumberFormat="1" applyFont="1" applyBorder="1">
      <alignment vertical="center"/>
    </xf>
    <xf numFmtId="37" fontId="25" fillId="0" borderId="5" xfId="1" applyNumberFormat="1" applyFont="1" applyBorder="1">
      <alignment vertical="center"/>
    </xf>
    <xf numFmtId="37" fontId="25" fillId="0" borderId="14" xfId="1" applyNumberFormat="1" applyFont="1" applyBorder="1">
      <alignment vertical="center"/>
    </xf>
    <xf numFmtId="37" fontId="25" fillId="0" borderId="32" xfId="1" applyNumberFormat="1" applyFont="1" applyBorder="1">
      <alignment vertical="center"/>
    </xf>
    <xf numFmtId="0" fontId="25" fillId="0" borderId="92" xfId="1" applyFont="1" applyBorder="1" applyAlignment="1">
      <alignment horizontal="center" vertical="center" wrapText="1"/>
    </xf>
    <xf numFmtId="0" fontId="25" fillId="0" borderId="93" xfId="1" applyFont="1" applyBorder="1" applyAlignment="1">
      <alignment horizontal="center" vertical="center" wrapText="1"/>
    </xf>
    <xf numFmtId="185" fontId="25" fillId="0" borderId="89" xfId="5" applyNumberFormat="1" applyFont="1" applyBorder="1" applyAlignment="1" applyProtection="1">
      <alignment horizontal="right" vertical="center"/>
    </xf>
    <xf numFmtId="185" fontId="25" fillId="0" borderId="12" xfId="5" applyNumberFormat="1" applyFont="1" applyBorder="1" applyAlignment="1" applyProtection="1">
      <alignment horizontal="right" vertical="center"/>
    </xf>
    <xf numFmtId="185" fontId="25" fillId="0" borderId="28" xfId="5" applyNumberFormat="1" applyFont="1" applyBorder="1" applyAlignment="1" applyProtection="1">
      <alignment horizontal="right" vertical="center"/>
    </xf>
    <xf numFmtId="185" fontId="25" fillId="0" borderId="6" xfId="5" applyNumberFormat="1" applyFont="1" applyBorder="1" applyAlignment="1" applyProtection="1">
      <alignment horizontal="right" vertical="center"/>
    </xf>
    <xf numFmtId="185" fontId="25" fillId="0" borderId="10" xfId="5" applyNumberFormat="1" applyFont="1" applyBorder="1" applyAlignment="1" applyProtection="1">
      <alignment horizontal="right" vertical="center"/>
    </xf>
    <xf numFmtId="185" fontId="25" fillId="0" borderId="0" xfId="5" applyNumberFormat="1" applyFont="1" applyBorder="1" applyAlignment="1" applyProtection="1">
      <alignment horizontal="right" vertical="center"/>
    </xf>
    <xf numFmtId="185" fontId="25" fillId="0" borderId="21" xfId="5" applyNumberFormat="1" applyFont="1" applyBorder="1" applyAlignment="1" applyProtection="1">
      <alignment horizontal="right" vertical="center"/>
    </xf>
    <xf numFmtId="185" fontId="25" fillId="0" borderId="7" xfId="5" applyNumberFormat="1" applyFont="1" applyBorder="1" applyAlignment="1" applyProtection="1">
      <alignment horizontal="right" vertical="center"/>
    </xf>
    <xf numFmtId="185" fontId="25" fillId="0" borderId="5" xfId="5" applyNumberFormat="1" applyFont="1" applyBorder="1" applyAlignment="1" applyProtection="1">
      <alignment horizontal="right" vertical="center"/>
    </xf>
    <xf numFmtId="185" fontId="25" fillId="0" borderId="14" xfId="5" applyNumberFormat="1" applyFont="1" applyBorder="1" applyAlignment="1" applyProtection="1">
      <alignment horizontal="right" vertical="center"/>
    </xf>
    <xf numFmtId="185" fontId="25" fillId="0" borderId="32" xfId="5" applyNumberFormat="1" applyFont="1" applyBorder="1" applyAlignment="1" applyProtection="1">
      <alignment horizontal="right" vertical="center"/>
    </xf>
    <xf numFmtId="178" fontId="25" fillId="0" borderId="0" xfId="1" applyNumberFormat="1" applyFont="1" applyAlignment="1">
      <alignment horizontal="right" vertical="center"/>
    </xf>
    <xf numFmtId="0" fontId="27" fillId="0" borderId="0" xfId="1" applyFont="1" applyAlignment="1"/>
    <xf numFmtId="0" fontId="29" fillId="0" borderId="0" xfId="1" applyFont="1">
      <alignment vertical="center"/>
    </xf>
    <xf numFmtId="0" fontId="29" fillId="0" borderId="0" xfId="1" applyFont="1" applyAlignment="1">
      <alignment horizontal="center" vertical="center"/>
    </xf>
    <xf numFmtId="0" fontId="29" fillId="0" borderId="10" xfId="1" applyFont="1" applyBorder="1">
      <alignment vertical="center"/>
    </xf>
    <xf numFmtId="0" fontId="29" fillId="0" borderId="10" xfId="1" applyFont="1" applyBorder="1" applyAlignment="1">
      <alignment horizontal="center" vertical="center"/>
    </xf>
    <xf numFmtId="0" fontId="29" fillId="0" borderId="5" xfId="1" applyFont="1" applyBorder="1">
      <alignment vertical="center"/>
    </xf>
    <xf numFmtId="0" fontId="29" fillId="0" borderId="5" xfId="1" applyFont="1" applyBorder="1" applyAlignment="1">
      <alignment horizontal="center" vertical="center"/>
    </xf>
    <xf numFmtId="177" fontId="29" fillId="0" borderId="10" xfId="2" applyNumberFormat="1" applyFont="1" applyBorder="1" applyAlignment="1">
      <alignment horizontal="right" vertical="center"/>
    </xf>
    <xf numFmtId="177" fontId="29" fillId="0" borderId="21" xfId="1" applyNumberFormat="1" applyFont="1" applyBorder="1">
      <alignment vertical="center"/>
    </xf>
    <xf numFmtId="176" fontId="29" fillId="0" borderId="0" xfId="1" applyNumberFormat="1" applyFont="1">
      <alignment vertical="center"/>
    </xf>
    <xf numFmtId="179" fontId="29" fillId="0" borderId="10" xfId="1" applyNumberFormat="1" applyFont="1" applyBorder="1" applyAlignment="1">
      <alignment horizontal="right" vertical="center"/>
    </xf>
    <xf numFmtId="177" fontId="29" fillId="0" borderId="10" xfId="2" applyNumberFormat="1" applyFont="1" applyBorder="1">
      <alignment vertical="center"/>
    </xf>
    <xf numFmtId="177" fontId="29" fillId="0" borderId="5" xfId="2" applyNumberFormat="1" applyFont="1" applyBorder="1" applyAlignment="1">
      <alignment horizontal="right" vertical="center"/>
    </xf>
    <xf numFmtId="0" fontId="29" fillId="0" borderId="3" xfId="1" applyFont="1" applyBorder="1" applyAlignment="1">
      <alignment horizontal="center" vertical="center"/>
    </xf>
    <xf numFmtId="184" fontId="29" fillId="0" borderId="10" xfId="1" applyNumberFormat="1" applyFont="1" applyBorder="1">
      <alignment vertical="center"/>
    </xf>
    <xf numFmtId="184" fontId="29" fillId="0" borderId="21" xfId="1" applyNumberFormat="1" applyFont="1" applyBorder="1">
      <alignment vertical="center"/>
    </xf>
    <xf numFmtId="184" fontId="29" fillId="0" borderId="5" xfId="1" applyNumberFormat="1" applyFont="1" applyBorder="1">
      <alignment vertical="center"/>
    </xf>
    <xf numFmtId="184" fontId="29" fillId="0" borderId="32" xfId="1" applyNumberFormat="1" applyFont="1" applyBorder="1">
      <alignment vertical="center"/>
    </xf>
    <xf numFmtId="176" fontId="29" fillId="0" borderId="10" xfId="1" applyNumberFormat="1" applyFont="1" applyBorder="1">
      <alignment vertical="center"/>
    </xf>
    <xf numFmtId="177" fontId="29" fillId="0" borderId="21" xfId="2" applyNumberFormat="1" applyFont="1" applyBorder="1">
      <alignment vertical="center"/>
    </xf>
    <xf numFmtId="179" fontId="29" fillId="0" borderId="10" xfId="1" applyNumberFormat="1" applyFont="1" applyBorder="1">
      <alignment vertical="center"/>
    </xf>
    <xf numFmtId="177" fontId="29" fillId="0" borderId="5" xfId="2" applyNumberFormat="1" applyFont="1" applyBorder="1">
      <alignment vertical="center"/>
    </xf>
    <xf numFmtId="184" fontId="29" fillId="0" borderId="0" xfId="1" applyNumberFormat="1" applyFont="1">
      <alignment vertical="center"/>
    </xf>
    <xf numFmtId="0" fontId="29" fillId="0" borderId="12" xfId="1" applyFont="1" applyBorder="1">
      <alignment vertical="center"/>
    </xf>
    <xf numFmtId="177" fontId="29" fillId="0" borderId="0" xfId="1" applyNumberFormat="1" applyFont="1">
      <alignment vertical="center"/>
    </xf>
    <xf numFmtId="179" fontId="29" fillId="0" borderId="28" xfId="1" applyNumberFormat="1" applyFont="1" applyBorder="1">
      <alignment vertical="center"/>
    </xf>
    <xf numFmtId="177" fontId="29" fillId="0" borderId="10" xfId="1" applyNumberFormat="1" applyFont="1" applyBorder="1">
      <alignment vertical="center"/>
    </xf>
    <xf numFmtId="179" fontId="29" fillId="0" borderId="21" xfId="1" applyNumberFormat="1" applyFont="1" applyBorder="1">
      <alignment vertical="center"/>
    </xf>
    <xf numFmtId="177" fontId="29" fillId="0" borderId="5" xfId="1" applyNumberFormat="1" applyFont="1" applyBorder="1">
      <alignment vertical="center"/>
    </xf>
    <xf numFmtId="184" fontId="20" fillId="0" borderId="0" xfId="1" applyNumberFormat="1" applyFont="1">
      <alignment vertical="center"/>
    </xf>
    <xf numFmtId="0" fontId="30" fillId="0" borderId="0" xfId="1" applyFont="1">
      <alignment vertical="center"/>
    </xf>
    <xf numFmtId="176" fontId="25" fillId="0" borderId="0" xfId="1" applyNumberFormat="1" applyFont="1">
      <alignment vertical="center"/>
    </xf>
    <xf numFmtId="184" fontId="30" fillId="0" borderId="0" xfId="1" applyNumberFormat="1" applyFont="1">
      <alignment vertical="center"/>
    </xf>
    <xf numFmtId="38" fontId="25" fillId="0" borderId="0" xfId="2" applyFont="1" applyFill="1" applyBorder="1">
      <alignment vertical="center"/>
    </xf>
    <xf numFmtId="0" fontId="33" fillId="0" borderId="0" xfId="1" applyFont="1">
      <alignment vertical="center"/>
    </xf>
    <xf numFmtId="3" fontId="24" fillId="0" borderId="0" xfId="1" applyNumberFormat="1" applyFont="1">
      <alignment vertical="center"/>
    </xf>
    <xf numFmtId="177" fontId="30" fillId="0" borderId="37" xfId="2" applyNumberFormat="1" applyFont="1" applyBorder="1" applyAlignment="1">
      <alignment vertical="center"/>
    </xf>
    <xf numFmtId="177" fontId="30" fillId="0" borderId="8" xfId="2" applyNumberFormat="1" applyFont="1" applyBorder="1" applyAlignment="1">
      <alignment vertical="center"/>
    </xf>
    <xf numFmtId="185" fontId="30" fillId="0" borderId="22" xfId="1" applyNumberFormat="1" applyFont="1" applyBorder="1">
      <alignment vertical="center"/>
    </xf>
    <xf numFmtId="185" fontId="30" fillId="0" borderId="9" xfId="1" applyNumberFormat="1" applyFont="1" applyBorder="1">
      <alignment vertical="center"/>
    </xf>
    <xf numFmtId="180" fontId="24" fillId="0" borderId="0" xfId="1" applyNumberFormat="1" applyFont="1">
      <alignment vertical="center"/>
    </xf>
    <xf numFmtId="0" fontId="30" fillId="0" borderId="0" xfId="0" applyFont="1" applyAlignment="1">
      <alignment vertical="center"/>
    </xf>
    <xf numFmtId="177" fontId="25" fillId="0" borderId="0" xfId="1" applyNumberFormat="1" applyFont="1">
      <alignment vertical="center"/>
    </xf>
    <xf numFmtId="0" fontId="25" fillId="0" borderId="0" xfId="1" applyFont="1" applyAlignment="1">
      <alignment horizontal="center" vertical="center" wrapText="1"/>
    </xf>
    <xf numFmtId="0" fontId="6" fillId="0" borderId="12" xfId="1" applyFont="1" applyBorder="1">
      <alignment vertical="center"/>
    </xf>
    <xf numFmtId="0" fontId="6" fillId="0" borderId="0" xfId="1" applyFont="1" applyAlignment="1">
      <alignment horizontal="right" vertical="center"/>
    </xf>
    <xf numFmtId="0" fontId="6" fillId="0" borderId="0" xfId="3" applyFont="1" applyAlignment="1">
      <alignment vertical="center"/>
    </xf>
    <xf numFmtId="0" fontId="34" fillId="0" borderId="0" xfId="1" applyFont="1">
      <alignment vertical="center"/>
    </xf>
    <xf numFmtId="38" fontId="13" fillId="0" borderId="0" xfId="2" applyFont="1" applyFill="1">
      <alignment vertical="center"/>
    </xf>
    <xf numFmtId="0" fontId="13" fillId="0" borderId="76" xfId="3" applyFont="1" applyBorder="1" applyAlignment="1">
      <alignment horizontal="center" vertical="center" shrinkToFit="1"/>
    </xf>
    <xf numFmtId="0" fontId="13" fillId="0" borderId="77" xfId="1" applyFont="1" applyBorder="1" applyAlignment="1">
      <alignment horizontal="center" vertical="center"/>
    </xf>
    <xf numFmtId="0" fontId="13" fillId="0" borderId="70" xfId="1" applyFont="1" applyBorder="1" applyAlignment="1">
      <alignment horizontal="center" vertical="center" shrinkToFit="1"/>
    </xf>
    <xf numFmtId="0" fontId="13" fillId="0" borderId="79" xfId="3" applyFont="1" applyBorder="1" applyAlignment="1">
      <alignment horizontal="center" vertical="center" shrinkToFit="1"/>
    </xf>
    <xf numFmtId="0" fontId="13" fillId="0" borderId="80" xfId="1" applyFont="1" applyBorder="1" applyAlignment="1">
      <alignment horizontal="center" vertical="center"/>
    </xf>
    <xf numFmtId="0" fontId="13" fillId="0" borderId="74" xfId="1" applyFont="1" applyBorder="1" applyAlignment="1">
      <alignment horizontal="center" vertical="center" shrinkToFit="1"/>
    </xf>
    <xf numFmtId="0" fontId="13" fillId="0" borderId="82" xfId="1" applyFont="1" applyBorder="1" applyAlignment="1">
      <alignment horizontal="center" vertical="center"/>
    </xf>
    <xf numFmtId="0" fontId="13" fillId="0" borderId="76" xfId="1" applyFont="1" applyBorder="1" applyAlignment="1">
      <alignment horizontal="center" vertical="center"/>
    </xf>
    <xf numFmtId="0" fontId="13" fillId="0" borderId="83" xfId="1" applyFont="1" applyBorder="1" applyAlignment="1">
      <alignment horizontal="center" vertical="center" shrinkToFit="1"/>
    </xf>
    <xf numFmtId="0" fontId="13" fillId="0" borderId="84" xfId="1" applyFont="1" applyBorder="1" applyAlignment="1">
      <alignment horizontal="center" vertical="center"/>
    </xf>
    <xf numFmtId="38" fontId="7" fillId="0" borderId="0" xfId="2" applyFont="1" applyFill="1">
      <alignment vertical="center"/>
    </xf>
    <xf numFmtId="0" fontId="35" fillId="0" borderId="0" xfId="1" applyFont="1">
      <alignment vertical="center"/>
    </xf>
    <xf numFmtId="184" fontId="7" fillId="0" borderId="0" xfId="1" applyNumberFormat="1" applyFont="1">
      <alignment vertical="center"/>
    </xf>
    <xf numFmtId="0" fontId="7" fillId="0" borderId="0" xfId="1" applyFont="1" applyAlignment="1">
      <alignment horizontal="right" vertical="center"/>
    </xf>
    <xf numFmtId="185" fontId="30" fillId="0" borderId="22" xfId="5" applyNumberFormat="1" applyFont="1" applyBorder="1" applyAlignment="1">
      <alignment vertical="center"/>
    </xf>
    <xf numFmtId="185" fontId="30" fillId="0" borderId="9" xfId="5" applyNumberFormat="1" applyFont="1" applyBorder="1" applyAlignment="1">
      <alignment vertical="center"/>
    </xf>
    <xf numFmtId="0" fontId="9" fillId="0" borderId="7" xfId="1" applyFont="1" applyBorder="1" applyAlignment="1">
      <alignment horizontal="center" vertical="center" wrapText="1"/>
    </xf>
    <xf numFmtId="183" fontId="25" fillId="0" borderId="4" xfId="2" applyNumberFormat="1" applyFont="1" applyFill="1" applyBorder="1">
      <alignment vertical="center"/>
    </xf>
    <xf numFmtId="183" fontId="25" fillId="0" borderId="4" xfId="1" applyNumberFormat="1" applyFont="1" applyBorder="1">
      <alignment vertical="center"/>
    </xf>
    <xf numFmtId="192" fontId="25" fillId="0" borderId="17" xfId="1" quotePrefix="1" applyNumberFormat="1" applyFont="1" applyBorder="1" applyAlignment="1">
      <alignment horizontal="center" vertical="center"/>
    </xf>
    <xf numFmtId="0" fontId="30" fillId="0" borderId="2" xfId="1" quotePrefix="1" applyFont="1" applyBorder="1" applyAlignment="1">
      <alignment horizontal="center" vertical="center"/>
    </xf>
    <xf numFmtId="0" fontId="30" fillId="0" borderId="31" xfId="1" applyFont="1" applyBorder="1" applyAlignment="1">
      <alignment horizontal="center" vertical="center"/>
    </xf>
    <xf numFmtId="0" fontId="37" fillId="0" borderId="0" xfId="1" applyFont="1">
      <alignment vertical="center"/>
    </xf>
    <xf numFmtId="0" fontId="37" fillId="0" borderId="0" xfId="1" applyFont="1" applyAlignment="1">
      <alignment horizontal="center" vertical="center" wrapText="1"/>
    </xf>
    <xf numFmtId="185" fontId="25" fillId="0" borderId="95" xfId="5" applyNumberFormat="1" applyFont="1" applyBorder="1">
      <alignment vertical="center"/>
    </xf>
    <xf numFmtId="185" fontId="25" fillId="0" borderId="95" xfId="5" applyNumberFormat="1" applyFont="1" applyBorder="1" applyAlignment="1">
      <alignment horizontal="right" vertical="center"/>
    </xf>
    <xf numFmtId="38" fontId="25" fillId="0" borderId="95" xfId="2" applyFont="1" applyBorder="1">
      <alignment vertical="center"/>
    </xf>
    <xf numFmtId="0" fontId="25" fillId="0" borderId="95" xfId="1" applyFont="1" applyBorder="1">
      <alignment vertical="center"/>
    </xf>
    <xf numFmtId="0" fontId="25" fillId="0" borderId="95" xfId="1" applyFont="1" applyBorder="1" applyAlignment="1">
      <alignment horizontal="center" vertical="center"/>
    </xf>
    <xf numFmtId="0" fontId="25" fillId="0" borderId="95" xfId="1" applyFont="1" applyBorder="1" applyAlignment="1">
      <alignment horizontal="center" vertical="center" wrapText="1"/>
    </xf>
    <xf numFmtId="37" fontId="25" fillId="0" borderId="95" xfId="1" applyNumberFormat="1" applyFont="1" applyBorder="1">
      <alignment vertical="center"/>
    </xf>
    <xf numFmtId="185" fontId="25" fillId="0" borderId="95" xfId="5" applyNumberFormat="1" applyFont="1" applyBorder="1" applyAlignment="1" applyProtection="1">
      <alignment horizontal="right" vertical="center"/>
    </xf>
    <xf numFmtId="0" fontId="29" fillId="0" borderId="95" xfId="1" applyFont="1" applyBorder="1">
      <alignment vertical="center"/>
    </xf>
    <xf numFmtId="179" fontId="29" fillId="0" borderId="95" xfId="1" applyNumberFormat="1" applyFont="1" applyBorder="1" applyAlignment="1">
      <alignment horizontal="right" vertical="center"/>
    </xf>
    <xf numFmtId="179" fontId="29" fillId="0" borderId="95" xfId="1" applyNumberFormat="1" applyFont="1" applyBorder="1">
      <alignment vertical="center"/>
    </xf>
    <xf numFmtId="177" fontId="29" fillId="0" borderId="95" xfId="1" applyNumberFormat="1" applyFont="1" applyBorder="1">
      <alignment vertical="center"/>
    </xf>
    <xf numFmtId="38" fontId="3" fillId="0" borderId="3" xfId="2" applyFont="1" applyBorder="1">
      <alignment vertical="center"/>
    </xf>
    <xf numFmtId="38" fontId="3" fillId="0" borderId="3" xfId="2" applyFont="1" applyBorder="1" applyAlignment="1">
      <alignment horizontal="right" vertical="center"/>
    </xf>
    <xf numFmtId="0" fontId="8" fillId="0" borderId="0" xfId="1" applyFont="1">
      <alignment vertical="center"/>
    </xf>
    <xf numFmtId="0" fontId="3" fillId="0" borderId="0" xfId="1" applyAlignment="1">
      <alignment horizontal="right"/>
    </xf>
    <xf numFmtId="0" fontId="7" fillId="0" borderId="0" xfId="1" applyFont="1" applyAlignment="1">
      <alignment horizontal="right"/>
    </xf>
    <xf numFmtId="0" fontId="3" fillId="0" borderId="1" xfId="1" applyBorder="1" applyAlignment="1">
      <alignment horizontal="center" vertical="center"/>
    </xf>
    <xf numFmtId="0" fontId="3" fillId="0" borderId="2" xfId="1" applyBorder="1" applyAlignment="1">
      <alignment horizontal="center" vertical="center"/>
    </xf>
    <xf numFmtId="0" fontId="3" fillId="0" borderId="3" xfId="1" applyBorder="1" applyAlignment="1">
      <alignment horizontal="center" vertical="center" wrapText="1"/>
    </xf>
    <xf numFmtId="0" fontId="7" fillId="0" borderId="3" xfId="1" applyFont="1" applyBorder="1" applyAlignment="1">
      <alignment horizontal="center" vertical="center" wrapText="1"/>
    </xf>
    <xf numFmtId="49" fontId="3" fillId="0" borderId="2" xfId="1" applyNumberFormat="1" applyBorder="1" applyAlignment="1">
      <alignment horizontal="center" vertical="center"/>
    </xf>
    <xf numFmtId="3" fontId="3" fillId="0" borderId="3" xfId="1" applyNumberFormat="1" applyBorder="1">
      <alignment vertical="center"/>
    </xf>
    <xf numFmtId="0" fontId="3" fillId="0" borderId="89" xfId="1" applyBorder="1">
      <alignment vertical="center"/>
    </xf>
    <xf numFmtId="0" fontId="3" fillId="0" borderId="21" xfId="1" applyBorder="1">
      <alignment vertical="center"/>
    </xf>
    <xf numFmtId="0" fontId="3" fillId="0" borderId="6" xfId="1" applyBorder="1">
      <alignment vertical="center"/>
    </xf>
    <xf numFmtId="0" fontId="3" fillId="0" borderId="7" xfId="1" applyBorder="1">
      <alignment vertical="center"/>
    </xf>
    <xf numFmtId="37" fontId="3" fillId="0" borderId="3" xfId="1" applyNumberFormat="1" applyBorder="1">
      <alignment vertical="center"/>
    </xf>
    <xf numFmtId="178" fontId="3" fillId="0" borderId="3" xfId="1" applyNumberFormat="1" applyBorder="1">
      <alignment vertical="center"/>
    </xf>
    <xf numFmtId="3" fontId="3" fillId="0" borderId="0" xfId="1" applyNumberFormat="1">
      <alignment vertical="center"/>
    </xf>
    <xf numFmtId="38" fontId="3" fillId="0" borderId="0" xfId="2" applyFont="1" applyBorder="1">
      <alignment vertical="center"/>
    </xf>
    <xf numFmtId="0" fontId="3" fillId="0" borderId="0" xfId="1" applyAlignment="1">
      <alignment horizontal="left" vertical="center"/>
    </xf>
    <xf numFmtId="0" fontId="3" fillId="0" borderId="12" xfId="1" applyBorder="1" applyAlignment="1">
      <alignment horizontal="center" vertical="center"/>
    </xf>
    <xf numFmtId="0" fontId="3" fillId="0" borderId="28" xfId="1" applyBorder="1" applyAlignment="1">
      <alignment horizontal="center" vertical="center"/>
    </xf>
    <xf numFmtId="0" fontId="3" fillId="0" borderId="95" xfId="1" applyBorder="1" applyAlignment="1">
      <alignment horizontal="center" vertical="center"/>
    </xf>
    <xf numFmtId="0" fontId="3" fillId="0" borderId="0" xfId="1" applyAlignment="1">
      <alignment horizontal="center" vertical="center"/>
    </xf>
    <xf numFmtId="0" fontId="3" fillId="0" borderId="7" xfId="1" applyBorder="1" applyAlignment="1">
      <alignment horizontal="center" vertical="center"/>
    </xf>
    <xf numFmtId="0" fontId="3" fillId="0" borderId="14" xfId="1" applyBorder="1" applyAlignment="1">
      <alignment horizontal="center" vertical="center"/>
    </xf>
    <xf numFmtId="0" fontId="3" fillId="0" borderId="32" xfId="1" applyBorder="1" applyAlignment="1">
      <alignment horizontal="center" vertical="center"/>
    </xf>
    <xf numFmtId="0" fontId="3" fillId="0" borderId="3" xfId="1" applyBorder="1" applyAlignment="1">
      <alignment horizontal="center" vertical="center"/>
    </xf>
    <xf numFmtId="0" fontId="3" fillId="0" borderId="3" xfId="1" applyBorder="1">
      <alignment vertical="center"/>
    </xf>
    <xf numFmtId="0" fontId="3" fillId="0" borderId="21" xfId="1" applyBorder="1" applyAlignment="1">
      <alignment horizontal="center" vertical="center"/>
    </xf>
    <xf numFmtId="38" fontId="3" fillId="0" borderId="3" xfId="2" applyFont="1" applyFill="1" applyBorder="1">
      <alignment vertical="center"/>
    </xf>
    <xf numFmtId="0" fontId="3" fillId="0" borderId="6" xfId="1" applyBorder="1" applyAlignment="1">
      <alignment horizontal="center" vertical="center"/>
    </xf>
    <xf numFmtId="0" fontId="3" fillId="0" borderId="10" xfId="1" applyBorder="1">
      <alignment vertical="center"/>
    </xf>
    <xf numFmtId="0" fontId="3" fillId="0" borderId="1" xfId="1" applyBorder="1" applyAlignment="1">
      <alignment horizontal="center" vertical="center" wrapText="1"/>
    </xf>
    <xf numFmtId="3" fontId="3" fillId="0" borderId="1" xfId="1" applyNumberFormat="1" applyBorder="1">
      <alignment vertical="center"/>
    </xf>
    <xf numFmtId="176" fontId="3" fillId="0" borderId="7" xfId="1" applyNumberFormat="1" applyBorder="1">
      <alignment vertical="center"/>
    </xf>
    <xf numFmtId="176" fontId="3" fillId="0" borderId="3" xfId="1" applyNumberFormat="1" applyBorder="1">
      <alignment vertical="center"/>
    </xf>
    <xf numFmtId="0" fontId="38" fillId="0" borderId="0" xfId="1" applyFont="1">
      <alignment vertical="center"/>
    </xf>
    <xf numFmtId="49" fontId="3" fillId="0" borderId="0" xfId="1" applyNumberFormat="1" applyAlignment="1">
      <alignment horizontal="center" vertical="center"/>
    </xf>
    <xf numFmtId="49" fontId="3" fillId="0" borderId="32" xfId="1" applyNumberFormat="1" applyBorder="1" applyAlignment="1">
      <alignment horizontal="center" vertical="center"/>
    </xf>
    <xf numFmtId="38" fontId="3" fillId="0" borderId="61" xfId="2" applyFont="1" applyFill="1" applyBorder="1">
      <alignment vertical="center"/>
    </xf>
    <xf numFmtId="38" fontId="3" fillId="0" borderId="3" xfId="2" applyFont="1" applyFill="1" applyBorder="1" applyAlignment="1">
      <alignment vertical="center"/>
    </xf>
    <xf numFmtId="38" fontId="3" fillId="0" borderId="0" xfId="1" applyNumberFormat="1">
      <alignment vertical="center"/>
    </xf>
    <xf numFmtId="38" fontId="3" fillId="0" borderId="3" xfId="1" applyNumberFormat="1" applyBorder="1">
      <alignment vertical="center"/>
    </xf>
    <xf numFmtId="0" fontId="3" fillId="0" borderId="95" xfId="1" applyBorder="1" applyAlignment="1">
      <alignment horizontal="center" vertical="center" shrinkToFit="1"/>
    </xf>
    <xf numFmtId="38" fontId="3" fillId="0" borderId="5" xfId="2" applyFont="1" applyBorder="1">
      <alignment vertical="center"/>
    </xf>
    <xf numFmtId="0" fontId="35" fillId="0" borderId="0" xfId="1" applyFont="1" applyAlignment="1">
      <alignment horizontal="left" vertical="center"/>
    </xf>
    <xf numFmtId="0" fontId="18" fillId="0" borderId="0" xfId="1" applyFont="1" applyAlignment="1">
      <alignment horizontal="left" vertical="center"/>
    </xf>
    <xf numFmtId="0" fontId="7" fillId="0" borderId="0" xfId="1" applyFont="1" applyAlignment="1">
      <alignment horizontal="left" vertical="center"/>
    </xf>
    <xf numFmtId="0" fontId="8" fillId="0" borderId="0" xfId="1" applyFont="1" applyAlignment="1">
      <alignment horizontal="left" vertical="center"/>
    </xf>
    <xf numFmtId="0" fontId="18" fillId="0" borderId="89" xfId="1" applyFont="1" applyBorder="1" applyAlignment="1">
      <alignment horizontal="center" vertical="center"/>
    </xf>
    <xf numFmtId="0" fontId="18" fillId="0" borderId="28" xfId="1" applyFont="1" applyBorder="1" applyAlignment="1">
      <alignment horizontal="center" vertical="center"/>
    </xf>
    <xf numFmtId="0" fontId="18" fillId="0" borderId="7" xfId="1" applyFont="1" applyBorder="1" applyAlignment="1">
      <alignment horizontal="center" vertical="center"/>
    </xf>
    <xf numFmtId="0" fontId="18" fillId="0" borderId="32" xfId="1" applyFont="1" applyBorder="1" applyAlignment="1">
      <alignment horizontal="center" vertical="center"/>
    </xf>
    <xf numFmtId="0" fontId="3" fillId="0" borderId="28" xfId="1" applyBorder="1" applyAlignment="1">
      <alignment horizontal="center" vertical="center" shrinkToFit="1"/>
    </xf>
    <xf numFmtId="38" fontId="3" fillId="0" borderId="31" xfId="2" applyFont="1" applyFill="1" applyBorder="1" applyAlignment="1">
      <alignment vertical="center"/>
    </xf>
    <xf numFmtId="38" fontId="3" fillId="0" borderId="27" xfId="2" applyFont="1" applyFill="1" applyBorder="1" applyAlignment="1">
      <alignment vertical="center"/>
    </xf>
    <xf numFmtId="38" fontId="3" fillId="0" borderId="32" xfId="2" applyFont="1" applyFill="1" applyBorder="1" applyAlignment="1">
      <alignment vertical="center"/>
    </xf>
    <xf numFmtId="38" fontId="3" fillId="0" borderId="29" xfId="2" applyFont="1" applyFill="1" applyBorder="1">
      <alignment vertical="center"/>
    </xf>
    <xf numFmtId="38" fontId="3" fillId="0" borderId="5" xfId="2" applyFont="1" applyFill="1" applyBorder="1">
      <alignment vertical="center"/>
    </xf>
    <xf numFmtId="38" fontId="3" fillId="0" borderId="27" xfId="2" applyFont="1" applyFill="1" applyBorder="1">
      <alignment vertical="center"/>
    </xf>
    <xf numFmtId="49" fontId="7" fillId="0" borderId="0" xfId="1" applyNumberFormat="1" applyFont="1" applyAlignment="1">
      <alignment vertical="center" textRotation="255"/>
    </xf>
    <xf numFmtId="38" fontId="7" fillId="0" borderId="0" xfId="2" applyFont="1" applyFill="1" applyBorder="1">
      <alignment vertical="center"/>
    </xf>
    <xf numFmtId="38" fontId="7" fillId="0" borderId="0" xfId="1" applyNumberFormat="1" applyFont="1">
      <alignment vertical="center"/>
    </xf>
    <xf numFmtId="0" fontId="3" fillId="0" borderId="3" xfId="1" applyBorder="1" applyAlignment="1">
      <alignment horizontal="center" vertical="center" shrinkToFit="1"/>
    </xf>
    <xf numFmtId="184" fontId="3" fillId="0" borderId="31" xfId="1" applyNumberFormat="1" applyBorder="1">
      <alignment vertical="center"/>
    </xf>
    <xf numFmtId="184" fontId="3" fillId="0" borderId="32" xfId="1" applyNumberFormat="1" applyBorder="1">
      <alignment vertical="center"/>
    </xf>
    <xf numFmtId="184" fontId="3" fillId="0" borderId="32" xfId="1" applyNumberFormat="1" applyBorder="1" applyAlignment="1">
      <alignment horizontal="right" vertical="center"/>
    </xf>
    <xf numFmtId="184" fontId="3" fillId="0" borderId="27" xfId="1" applyNumberFormat="1" applyBorder="1">
      <alignment vertical="center"/>
    </xf>
    <xf numFmtId="184" fontId="3" fillId="0" borderId="27" xfId="1" applyNumberFormat="1" applyBorder="1" applyAlignment="1">
      <alignment horizontal="right" vertical="center"/>
    </xf>
    <xf numFmtId="0" fontId="7" fillId="0" borderId="0" xfId="1" applyFont="1" applyAlignment="1">
      <alignment horizontal="center" vertical="center" wrapText="1"/>
    </xf>
    <xf numFmtId="184" fontId="3" fillId="0" borderId="0" xfId="1" applyNumberFormat="1">
      <alignment vertical="center"/>
    </xf>
    <xf numFmtId="184" fontId="3" fillId="0" borderId="31" xfId="1" applyNumberFormat="1" applyBorder="1" applyAlignment="1">
      <alignment horizontal="right" vertical="center" wrapText="1"/>
    </xf>
    <xf numFmtId="184" fontId="3" fillId="0" borderId="32" xfId="1" applyNumberFormat="1" applyBorder="1" applyAlignment="1">
      <alignment horizontal="right" vertical="center" wrapText="1"/>
    </xf>
    <xf numFmtId="38" fontId="3" fillId="0" borderId="0" xfId="2" applyFont="1" applyFill="1" applyBorder="1">
      <alignment vertical="center"/>
    </xf>
    <xf numFmtId="0" fontId="9" fillId="0" borderId="14" xfId="1" applyFont="1" applyBorder="1">
      <alignment vertical="center"/>
    </xf>
    <xf numFmtId="3" fontId="3" fillId="0" borderId="14" xfId="1" applyNumberFormat="1" applyBorder="1">
      <alignment vertical="center"/>
    </xf>
    <xf numFmtId="0" fontId="8" fillId="0" borderId="6" xfId="1" applyFont="1" applyBorder="1">
      <alignment vertical="center"/>
    </xf>
    <xf numFmtId="0" fontId="8" fillId="0" borderId="21" xfId="1" applyFont="1" applyBorder="1">
      <alignment vertical="center"/>
    </xf>
    <xf numFmtId="0" fontId="8" fillId="0" borderId="7" xfId="1" applyFont="1" applyBorder="1">
      <alignment vertical="center"/>
    </xf>
    <xf numFmtId="0" fontId="8" fillId="0" borderId="32" xfId="1" applyFont="1" applyBorder="1">
      <alignment vertical="center"/>
    </xf>
    <xf numFmtId="0" fontId="8" fillId="0" borderId="5" xfId="1" applyFont="1" applyBorder="1">
      <alignment vertical="center"/>
    </xf>
    <xf numFmtId="0" fontId="8" fillId="0" borderId="8" xfId="1" applyFont="1" applyBorder="1" applyAlignment="1">
      <alignment horizontal="center" vertical="center"/>
    </xf>
    <xf numFmtId="177" fontId="8" fillId="0" borderId="8" xfId="1" applyNumberFormat="1" applyFont="1" applyBorder="1">
      <alignment vertical="center"/>
    </xf>
    <xf numFmtId="177" fontId="8" fillId="0" borderId="48" xfId="0" applyNumberFormat="1" applyFont="1" applyBorder="1" applyAlignment="1">
      <alignment vertical="center"/>
    </xf>
    <xf numFmtId="177" fontId="8" fillId="0" borderId="39" xfId="1" applyNumberFormat="1" applyFont="1" applyBorder="1">
      <alignment vertical="center"/>
    </xf>
    <xf numFmtId="0" fontId="8" fillId="0" borderId="9" xfId="1" applyFont="1" applyBorder="1" applyAlignment="1">
      <alignment horizontal="center" vertical="center"/>
    </xf>
    <xf numFmtId="186" fontId="8" fillId="0" borderId="97" xfId="1" applyNumberFormat="1" applyFont="1" applyBorder="1">
      <alignment vertical="center"/>
    </xf>
    <xf numFmtId="184" fontId="8" fillId="0" borderId="9" xfId="1" applyNumberFormat="1" applyFont="1" applyBorder="1">
      <alignment vertical="center"/>
    </xf>
    <xf numFmtId="184" fontId="8" fillId="0" borderId="49" xfId="0" applyNumberFormat="1" applyFont="1" applyBorder="1" applyAlignment="1">
      <alignment vertical="center"/>
    </xf>
    <xf numFmtId="184" fontId="8" fillId="0" borderId="23" xfId="1" applyNumberFormat="1" applyFont="1" applyBorder="1">
      <alignment vertical="center"/>
    </xf>
    <xf numFmtId="187" fontId="8" fillId="0" borderId="49" xfId="0" applyNumberFormat="1" applyFont="1" applyBorder="1" applyAlignment="1">
      <alignment vertical="center"/>
    </xf>
    <xf numFmtId="0" fontId="8" fillId="0" borderId="50" xfId="1" applyFont="1" applyBorder="1" applyAlignment="1">
      <alignment horizontal="center" vertical="center"/>
    </xf>
    <xf numFmtId="186" fontId="8" fillId="0" borderId="98" xfId="1" applyNumberFormat="1" applyFont="1" applyBorder="1">
      <alignment vertical="center"/>
    </xf>
    <xf numFmtId="184" fontId="8" fillId="0" borderId="50" xfId="1" applyNumberFormat="1" applyFont="1" applyBorder="1">
      <alignment vertical="center"/>
    </xf>
    <xf numFmtId="184" fontId="8" fillId="0" borderId="51" xfId="0" applyNumberFormat="1" applyFont="1" applyBorder="1" applyAlignment="1">
      <alignment vertical="center"/>
    </xf>
    <xf numFmtId="184" fontId="8" fillId="0" borderId="52" xfId="1" applyNumberFormat="1" applyFont="1" applyBorder="1">
      <alignment vertical="center"/>
    </xf>
    <xf numFmtId="0" fontId="8" fillId="0" borderId="18" xfId="1" applyFont="1" applyBorder="1" applyAlignment="1">
      <alignment horizontal="center" vertical="center"/>
    </xf>
    <xf numFmtId="177" fontId="8" fillId="0" borderId="18" xfId="1" applyNumberFormat="1" applyFont="1" applyBorder="1">
      <alignment vertical="center"/>
    </xf>
    <xf numFmtId="177" fontId="8" fillId="0" borderId="53" xfId="0" applyNumberFormat="1" applyFont="1" applyBorder="1" applyAlignment="1">
      <alignment vertical="center"/>
    </xf>
    <xf numFmtId="177" fontId="8" fillId="0" borderId="54" xfId="1" applyNumberFormat="1" applyFont="1" applyBorder="1">
      <alignment vertical="center"/>
    </xf>
    <xf numFmtId="177" fontId="8" fillId="0" borderId="53" xfId="1" applyNumberFormat="1" applyFont="1" applyBorder="1">
      <alignment vertical="center"/>
    </xf>
    <xf numFmtId="184" fontId="8" fillId="0" borderId="49" xfId="1" applyNumberFormat="1" applyFont="1" applyBorder="1">
      <alignment vertical="center"/>
    </xf>
    <xf numFmtId="0" fontId="9" fillId="0" borderId="14" xfId="1" applyFont="1" applyBorder="1" applyAlignment="1">
      <alignment horizontal="left" vertical="center"/>
    </xf>
    <xf numFmtId="0" fontId="8" fillId="0" borderId="28" xfId="1" applyFont="1" applyBorder="1">
      <alignment vertical="center"/>
    </xf>
    <xf numFmtId="177" fontId="8" fillId="0" borderId="48" xfId="1" applyNumberFormat="1" applyFont="1" applyBorder="1">
      <alignment vertical="center"/>
    </xf>
    <xf numFmtId="187" fontId="8" fillId="0" borderId="23" xfId="1" applyNumberFormat="1" applyFont="1" applyBorder="1">
      <alignment vertical="center"/>
    </xf>
    <xf numFmtId="187" fontId="8" fillId="0" borderId="49" xfId="1" applyNumberFormat="1" applyFont="1" applyBorder="1">
      <alignment vertical="center"/>
    </xf>
    <xf numFmtId="187" fontId="8" fillId="0" borderId="9" xfId="1" applyNumberFormat="1" applyFont="1" applyBorder="1">
      <alignment vertical="center"/>
    </xf>
    <xf numFmtId="184" fontId="8" fillId="0" borderId="51" xfId="1" applyNumberFormat="1" applyFont="1" applyBorder="1">
      <alignment vertical="center"/>
    </xf>
    <xf numFmtId="0" fontId="8" fillId="0" borderId="12" xfId="1" applyFont="1" applyBorder="1" applyAlignment="1">
      <alignment horizontal="center" vertical="center"/>
    </xf>
    <xf numFmtId="177" fontId="8" fillId="0" borderId="12" xfId="1" applyNumberFormat="1" applyFont="1" applyBorder="1">
      <alignment vertical="center"/>
    </xf>
    <xf numFmtId="184" fontId="8" fillId="0" borderId="12" xfId="1" applyNumberFormat="1" applyFont="1" applyBorder="1">
      <alignment vertical="center"/>
    </xf>
    <xf numFmtId="184" fontId="8" fillId="0" borderId="0" xfId="1" applyNumberFormat="1" applyFont="1">
      <alignment vertical="center"/>
    </xf>
    <xf numFmtId="0" fontId="8" fillId="0" borderId="99" xfId="1" applyFont="1" applyBorder="1" applyAlignment="1">
      <alignment horizontal="center" vertical="center"/>
    </xf>
    <xf numFmtId="177" fontId="8" fillId="0" borderId="99" xfId="1" applyNumberFormat="1" applyFont="1" applyBorder="1">
      <alignment vertical="center"/>
    </xf>
    <xf numFmtId="177" fontId="8" fillId="0" borderId="100" xfId="0" applyNumberFormat="1" applyFont="1" applyBorder="1" applyAlignment="1">
      <alignment vertical="center"/>
    </xf>
    <xf numFmtId="177" fontId="8" fillId="0" borderId="101" xfId="1" applyNumberFormat="1" applyFont="1" applyBorder="1">
      <alignment vertical="center"/>
    </xf>
    <xf numFmtId="0" fontId="8" fillId="0" borderId="0" xfId="1" applyFont="1" applyAlignment="1">
      <alignment horizontal="center" vertical="center"/>
    </xf>
    <xf numFmtId="186" fontId="8" fillId="0" borderId="0" xfId="1" applyNumberFormat="1" applyFont="1">
      <alignment vertical="center"/>
    </xf>
    <xf numFmtId="180" fontId="7" fillId="0" borderId="0" xfId="1" applyNumberFormat="1" applyFont="1">
      <alignment vertical="center"/>
    </xf>
    <xf numFmtId="180" fontId="3" fillId="0" borderId="0" xfId="1" applyNumberFormat="1">
      <alignment vertical="center"/>
    </xf>
    <xf numFmtId="0" fontId="9" fillId="0" borderId="95" xfId="1" applyFont="1" applyBorder="1" applyAlignment="1">
      <alignment horizontal="center" vertical="center"/>
    </xf>
    <xf numFmtId="0" fontId="39" fillId="0" borderId="0" xfId="10" applyFont="1">
      <alignment vertical="center"/>
    </xf>
    <xf numFmtId="0" fontId="3" fillId="0" borderId="0" xfId="1" applyAlignment="1">
      <alignment vertical="center" shrinkToFit="1"/>
    </xf>
    <xf numFmtId="0" fontId="3" fillId="0" borderId="0" xfId="1" applyAlignment="1">
      <alignment horizontal="right" vertical="center"/>
    </xf>
    <xf numFmtId="0" fontId="7" fillId="0" borderId="3" xfId="1" applyFont="1" applyBorder="1" applyAlignment="1">
      <alignment horizontal="center" vertical="center" shrinkToFit="1"/>
    </xf>
    <xf numFmtId="0" fontId="7" fillId="0" borderId="2" xfId="1" applyFont="1" applyBorder="1" applyAlignment="1">
      <alignment horizontal="center" vertical="center" shrinkToFit="1"/>
    </xf>
    <xf numFmtId="0" fontId="3" fillId="0" borderId="95" xfId="1" applyBorder="1">
      <alignment vertical="center"/>
    </xf>
    <xf numFmtId="38" fontId="3" fillId="0" borderId="28" xfId="11" applyFont="1" applyBorder="1">
      <alignment vertical="center"/>
    </xf>
    <xf numFmtId="38" fontId="3" fillId="0" borderId="10" xfId="2" applyFont="1" applyBorder="1">
      <alignment vertical="center"/>
    </xf>
    <xf numFmtId="38" fontId="3" fillId="0" borderId="21" xfId="2" applyFont="1" applyBorder="1">
      <alignment vertical="center"/>
    </xf>
    <xf numFmtId="38" fontId="3" fillId="0" borderId="32" xfId="2" applyFont="1" applyBorder="1">
      <alignment vertical="center"/>
    </xf>
    <xf numFmtId="0" fontId="39" fillId="0" borderId="0" xfId="0" applyFont="1" applyAlignment="1">
      <alignment vertical="center"/>
    </xf>
    <xf numFmtId="0" fontId="3" fillId="0" borderId="28" xfId="1" applyBorder="1">
      <alignment vertical="center"/>
    </xf>
    <xf numFmtId="177" fontId="30" fillId="0" borderId="95" xfId="2" applyNumberFormat="1" applyFont="1" applyBorder="1" applyAlignment="1">
      <alignment vertical="center"/>
    </xf>
    <xf numFmtId="0" fontId="41" fillId="0" borderId="0" xfId="1" applyFont="1">
      <alignment vertical="center"/>
    </xf>
    <xf numFmtId="0" fontId="42" fillId="0" borderId="0" xfId="1" applyFont="1">
      <alignment vertical="center"/>
    </xf>
    <xf numFmtId="49" fontId="3" fillId="0" borderId="5" xfId="1" applyNumberFormat="1" applyBorder="1" applyAlignment="1">
      <alignment horizontal="center" vertical="center"/>
    </xf>
    <xf numFmtId="184" fontId="3" fillId="0" borderId="3" xfId="1" applyNumberFormat="1" applyBorder="1">
      <alignment vertical="center"/>
    </xf>
    <xf numFmtId="0" fontId="3" fillId="0" borderId="0" xfId="0" applyFont="1" applyAlignment="1">
      <alignment vertical="center"/>
    </xf>
    <xf numFmtId="0" fontId="3" fillId="0" borderId="89" xfId="1" applyBorder="1" applyAlignment="1">
      <alignment horizontal="right" vertical="center"/>
    </xf>
    <xf numFmtId="0" fontId="3" fillId="0" borderId="12" xfId="1" applyBorder="1" applyAlignment="1">
      <alignment horizontal="right" vertical="center"/>
    </xf>
    <xf numFmtId="0" fontId="3" fillId="0" borderId="7" xfId="1" applyBorder="1" applyAlignment="1"/>
    <xf numFmtId="0" fontId="3" fillId="0" borderId="32" xfId="1" applyBorder="1" applyAlignment="1"/>
    <xf numFmtId="0" fontId="3" fillId="0" borderId="35" xfId="1" applyBorder="1" applyAlignment="1">
      <alignment horizontal="center" vertical="center"/>
    </xf>
    <xf numFmtId="0" fontId="3" fillId="0" borderId="36" xfId="1" applyBorder="1" applyAlignment="1">
      <alignment horizontal="center" vertical="center"/>
    </xf>
    <xf numFmtId="177" fontId="3" fillId="0" borderId="11" xfId="1" applyNumberFormat="1" applyBorder="1">
      <alignment vertical="center"/>
    </xf>
    <xf numFmtId="0" fontId="3" fillId="0" borderId="15" xfId="1" applyBorder="1" applyAlignment="1">
      <alignment horizontal="center" vertical="center"/>
    </xf>
    <xf numFmtId="0" fontId="3" fillId="0" borderId="34" xfId="1" applyBorder="1" applyAlignment="1">
      <alignment horizontal="center" vertical="center"/>
    </xf>
    <xf numFmtId="177" fontId="3" fillId="0" borderId="4" xfId="1" applyNumberFormat="1" applyBorder="1">
      <alignment vertical="center"/>
    </xf>
    <xf numFmtId="180" fontId="3" fillId="0" borderId="11" xfId="2" applyNumberFormat="1" applyFont="1" applyBorder="1">
      <alignment vertical="center"/>
    </xf>
    <xf numFmtId="180" fontId="3" fillId="0" borderId="4" xfId="2" applyNumberFormat="1" applyFont="1" applyBorder="1">
      <alignment vertical="center"/>
    </xf>
    <xf numFmtId="0" fontId="3" fillId="0" borderId="19" xfId="1" applyBorder="1" applyAlignment="1">
      <alignment horizontal="center" vertical="center"/>
    </xf>
    <xf numFmtId="180" fontId="3" fillId="0" borderId="19" xfId="2" applyNumberFormat="1" applyFont="1" applyBorder="1">
      <alignment vertical="center"/>
    </xf>
    <xf numFmtId="0" fontId="3" fillId="0" borderId="17" xfId="1" quotePrefix="1" applyBorder="1" applyAlignment="1">
      <alignment horizontal="center" vertical="center"/>
    </xf>
    <xf numFmtId="180" fontId="3" fillId="0" borderId="21" xfId="2" applyNumberFormat="1" applyFont="1" applyBorder="1">
      <alignment vertical="center"/>
    </xf>
    <xf numFmtId="180" fontId="3" fillId="0" borderId="54" xfId="2" applyNumberFormat="1" applyFont="1" applyBorder="1">
      <alignment vertical="center"/>
    </xf>
    <xf numFmtId="0" fontId="3" fillId="0" borderId="20" xfId="1" applyBorder="1" applyAlignment="1">
      <alignment horizontal="center" vertical="center"/>
    </xf>
    <xf numFmtId="0" fontId="3" fillId="0" borderId="54" xfId="1" quotePrefix="1" applyBorder="1" applyAlignment="1">
      <alignment horizontal="center" vertical="center"/>
    </xf>
    <xf numFmtId="180" fontId="3" fillId="0" borderId="18" xfId="2" applyNumberFormat="1" applyFont="1" applyBorder="1">
      <alignment vertical="center"/>
    </xf>
    <xf numFmtId="0" fontId="3" fillId="0" borderId="32" xfId="1" quotePrefix="1" applyBorder="1" applyAlignment="1">
      <alignment horizontal="center" vertical="center"/>
    </xf>
    <xf numFmtId="180" fontId="3" fillId="0" borderId="5" xfId="2" applyNumberFormat="1" applyFont="1" applyBorder="1">
      <alignment vertical="center"/>
    </xf>
    <xf numFmtId="0" fontId="3" fillId="0" borderId="3" xfId="1" applyBorder="1" applyAlignment="1">
      <alignment vertical="center" textRotation="255"/>
    </xf>
    <xf numFmtId="0" fontId="3" fillId="0" borderId="5" xfId="1" applyBorder="1" applyAlignment="1">
      <alignment vertical="center" textRotation="255" wrapText="1"/>
    </xf>
    <xf numFmtId="177" fontId="3" fillId="0" borderId="35" xfId="1" applyNumberFormat="1" applyBorder="1">
      <alignment vertical="center"/>
    </xf>
    <xf numFmtId="176" fontId="3" fillId="0" borderId="11" xfId="1" applyNumberFormat="1" applyBorder="1">
      <alignment vertical="center"/>
    </xf>
    <xf numFmtId="177" fontId="3" fillId="0" borderId="15" xfId="1" applyNumberFormat="1" applyBorder="1">
      <alignment vertical="center"/>
    </xf>
    <xf numFmtId="176" fontId="3" fillId="0" borderId="4" xfId="1" applyNumberFormat="1" applyBorder="1">
      <alignment vertical="center"/>
    </xf>
    <xf numFmtId="180" fontId="3" fillId="0" borderId="35" xfId="2" applyNumberFormat="1" applyFont="1" applyBorder="1">
      <alignment vertical="center"/>
    </xf>
    <xf numFmtId="176" fontId="3" fillId="0" borderId="19" xfId="1" applyNumberFormat="1" applyBorder="1">
      <alignment vertical="center"/>
    </xf>
    <xf numFmtId="180" fontId="3" fillId="0" borderId="15" xfId="2" applyNumberFormat="1" applyFont="1" applyBorder="1">
      <alignment vertical="center"/>
    </xf>
    <xf numFmtId="180" fontId="3" fillId="0" borderId="10" xfId="2" applyNumberFormat="1" applyFont="1" applyBorder="1">
      <alignment vertical="center"/>
    </xf>
    <xf numFmtId="180" fontId="3" fillId="0" borderId="6" xfId="2" applyNumberFormat="1" applyFont="1" applyBorder="1">
      <alignment vertical="center"/>
    </xf>
    <xf numFmtId="192" fontId="3" fillId="0" borderId="54" xfId="1" applyNumberFormat="1" applyBorder="1" applyAlignment="1">
      <alignment horizontal="center" vertical="center"/>
    </xf>
    <xf numFmtId="192" fontId="3" fillId="0" borderId="32" xfId="1" applyNumberFormat="1" applyBorder="1" applyAlignment="1">
      <alignment horizontal="center" vertical="center"/>
    </xf>
    <xf numFmtId="0" fontId="9" fillId="0" borderId="12" xfId="1" applyFont="1" applyBorder="1" applyAlignment="1">
      <alignment horizontal="center" vertical="center"/>
    </xf>
    <xf numFmtId="0" fontId="9" fillId="0" borderId="28" xfId="1" applyFont="1" applyBorder="1" applyAlignment="1">
      <alignment horizontal="center" vertical="center"/>
    </xf>
    <xf numFmtId="0" fontId="9" fillId="0" borderId="8" xfId="1" applyFont="1" applyBorder="1" applyAlignment="1">
      <alignment horizontal="center" vertical="center" wrapText="1"/>
    </xf>
    <xf numFmtId="176" fontId="9" fillId="0" borderId="38" xfId="1" applyNumberFormat="1" applyFont="1" applyBorder="1">
      <alignment vertical="center"/>
    </xf>
    <xf numFmtId="176" fontId="9" fillId="0" borderId="39" xfId="1" applyNumberFormat="1" applyFont="1" applyBorder="1">
      <alignment vertical="center"/>
    </xf>
    <xf numFmtId="0" fontId="9" fillId="0" borderId="10" xfId="1" applyFont="1" applyBorder="1" applyAlignment="1">
      <alignment horizontal="center" vertical="center" wrapText="1"/>
    </xf>
    <xf numFmtId="176" fontId="9" fillId="0" borderId="15" xfId="1" applyNumberFormat="1" applyFont="1" applyBorder="1">
      <alignment vertical="center"/>
    </xf>
    <xf numFmtId="176" fontId="9" fillId="0" borderId="4" xfId="1" applyNumberFormat="1" applyFont="1" applyBorder="1">
      <alignment vertical="center"/>
    </xf>
    <xf numFmtId="176" fontId="9" fillId="0" borderId="34" xfId="1" applyNumberFormat="1" applyFont="1" applyBorder="1">
      <alignment vertical="center"/>
    </xf>
    <xf numFmtId="176" fontId="9" fillId="0" borderId="17" xfId="1" applyNumberFormat="1" applyFont="1" applyBorder="1">
      <alignment vertical="center"/>
    </xf>
    <xf numFmtId="0" fontId="9" fillId="0" borderId="9" xfId="1" applyFont="1" applyBorder="1" applyAlignment="1">
      <alignment horizontal="center" vertical="center" wrapText="1"/>
    </xf>
    <xf numFmtId="176" fontId="9" fillId="0" borderId="14" xfId="1" applyNumberFormat="1" applyFont="1" applyBorder="1">
      <alignment vertical="center"/>
    </xf>
    <xf numFmtId="176" fontId="9" fillId="0" borderId="5" xfId="1" applyNumberFormat="1" applyFont="1" applyBorder="1">
      <alignment vertical="center"/>
    </xf>
    <xf numFmtId="176" fontId="9" fillId="0" borderId="32" xfId="1" applyNumberFormat="1" applyFont="1" applyBorder="1">
      <alignment vertical="center"/>
    </xf>
    <xf numFmtId="0" fontId="9" fillId="0" borderId="11" xfId="1" applyFont="1" applyBorder="1" applyAlignment="1">
      <alignment horizontal="center" vertical="center" wrapText="1"/>
    </xf>
    <xf numFmtId="176" fontId="9" fillId="0" borderId="0" xfId="1" applyNumberFormat="1" applyFont="1">
      <alignment vertical="center"/>
    </xf>
    <xf numFmtId="176" fontId="9" fillId="0" borderId="10" xfId="1" applyNumberFormat="1" applyFont="1" applyBorder="1">
      <alignment vertical="center"/>
    </xf>
    <xf numFmtId="176" fontId="9" fillId="0" borderId="21" xfId="1" applyNumberFormat="1" applyFont="1" applyBorder="1">
      <alignment vertical="center"/>
    </xf>
    <xf numFmtId="0" fontId="9" fillId="0" borderId="95" xfId="1" applyFont="1" applyBorder="1" applyAlignment="1">
      <alignment horizontal="center" vertical="center" wrapText="1"/>
    </xf>
    <xf numFmtId="0" fontId="9" fillId="0" borderId="4" xfId="1" applyFont="1" applyBorder="1" applyAlignment="1">
      <alignment horizontal="center" vertical="center" wrapText="1"/>
    </xf>
    <xf numFmtId="0" fontId="9" fillId="0" borderId="5" xfId="1" applyFont="1" applyBorder="1" applyAlignment="1">
      <alignment horizontal="center" vertical="center" wrapText="1"/>
    </xf>
    <xf numFmtId="176" fontId="9" fillId="0" borderId="9" xfId="1" applyNumberFormat="1" applyFont="1" applyBorder="1">
      <alignment vertical="center"/>
    </xf>
    <xf numFmtId="0" fontId="25" fillId="0" borderId="16" xfId="1" applyFont="1" applyBorder="1">
      <alignment vertical="center"/>
    </xf>
    <xf numFmtId="0" fontId="44" fillId="0" borderId="0" xfId="1" applyFont="1">
      <alignment vertical="center"/>
    </xf>
    <xf numFmtId="0" fontId="19" fillId="0" borderId="0" xfId="1" applyFont="1" applyAlignment="1"/>
    <xf numFmtId="0" fontId="22" fillId="0" borderId="87" xfId="1" applyFont="1" applyBorder="1" applyAlignment="1">
      <alignment horizontal="center" vertical="center"/>
    </xf>
    <xf numFmtId="0" fontId="22" fillId="0" borderId="1" xfId="1" applyFont="1" applyBorder="1" applyAlignment="1">
      <alignment horizontal="center" vertical="center"/>
    </xf>
    <xf numFmtId="0" fontId="22" fillId="0" borderId="13" xfId="1" applyFont="1" applyBorder="1" applyAlignment="1">
      <alignment horizontal="center" vertical="center"/>
    </xf>
    <xf numFmtId="0" fontId="22" fillId="0" borderId="2" xfId="1" applyFont="1" applyBorder="1" applyAlignment="1">
      <alignment horizontal="center" vertical="center"/>
    </xf>
    <xf numFmtId="0" fontId="22" fillId="0" borderId="5" xfId="1" applyFont="1" applyBorder="1" applyAlignment="1">
      <alignment horizontal="center" vertical="center"/>
    </xf>
    <xf numFmtId="0" fontId="22" fillId="0" borderId="3" xfId="1" applyFont="1" applyBorder="1" applyAlignment="1">
      <alignment horizontal="center" vertical="center"/>
    </xf>
    <xf numFmtId="0" fontId="19" fillId="0" borderId="0" xfId="1" applyFont="1" applyAlignment="1">
      <alignment horizontal="center" vertical="center"/>
    </xf>
    <xf numFmtId="180" fontId="22" fillId="0" borderId="21" xfId="2" applyNumberFormat="1" applyFont="1" applyFill="1" applyBorder="1" applyAlignment="1">
      <alignment horizontal="right" vertical="center"/>
    </xf>
    <xf numFmtId="180" fontId="22" fillId="0" borderId="10" xfId="2" applyNumberFormat="1" applyFont="1" applyFill="1" applyBorder="1" applyAlignment="1">
      <alignment horizontal="right" vertical="center"/>
    </xf>
    <xf numFmtId="180" fontId="22" fillId="0" borderId="10" xfId="1" applyNumberFormat="1" applyFont="1" applyBorder="1" applyAlignment="1">
      <alignment horizontal="right" vertical="center"/>
    </xf>
    <xf numFmtId="190" fontId="22" fillId="0" borderId="5" xfId="1" applyNumberFormat="1" applyFont="1" applyBorder="1" applyAlignment="1">
      <alignment horizontal="right" vertical="center"/>
    </xf>
    <xf numFmtId="184" fontId="22" fillId="0" borderId="3" xfId="1" applyNumberFormat="1" applyFont="1" applyBorder="1">
      <alignment vertical="center"/>
    </xf>
    <xf numFmtId="184" fontId="22" fillId="0" borderId="5" xfId="1" applyNumberFormat="1" applyFont="1" applyBorder="1" applyAlignment="1">
      <alignment horizontal="right" vertical="center"/>
    </xf>
    <xf numFmtId="184" fontId="22" fillId="0" borderId="32" xfId="1" applyNumberFormat="1" applyFont="1" applyBorder="1" applyAlignment="1">
      <alignment horizontal="right" vertical="center"/>
    </xf>
    <xf numFmtId="0" fontId="22" fillId="0" borderId="0" xfId="1" applyFont="1" applyAlignment="1">
      <alignment vertical="center" wrapText="1"/>
    </xf>
    <xf numFmtId="180" fontId="22" fillId="0" borderId="3" xfId="2" applyNumberFormat="1" applyFont="1" applyFill="1" applyBorder="1" applyAlignment="1">
      <alignment horizontal="right" vertical="center"/>
    </xf>
    <xf numFmtId="180" fontId="22" fillId="0" borderId="2" xfId="2" applyNumberFormat="1" applyFont="1" applyFill="1" applyBorder="1" applyAlignment="1">
      <alignment horizontal="right" vertical="center"/>
    </xf>
    <xf numFmtId="180" fontId="22" fillId="0" borderId="3" xfId="1" applyNumberFormat="1" applyFont="1" applyBorder="1" applyAlignment="1">
      <alignment horizontal="right" vertical="center"/>
    </xf>
    <xf numFmtId="184" fontId="22" fillId="0" borderId="5" xfId="1" applyNumberFormat="1" applyFont="1" applyBorder="1">
      <alignment vertical="center"/>
    </xf>
    <xf numFmtId="184" fontId="22" fillId="0" borderId="3" xfId="1" applyNumberFormat="1" applyFont="1" applyBorder="1" applyAlignment="1">
      <alignment horizontal="right" vertical="center"/>
    </xf>
    <xf numFmtId="180" fontId="22" fillId="0" borderId="0" xfId="2" applyNumberFormat="1" applyFont="1" applyFill="1" applyBorder="1" applyAlignment="1">
      <alignment horizontal="right" vertical="center"/>
    </xf>
    <xf numFmtId="180" fontId="22" fillId="0" borderId="95" xfId="1" applyNumberFormat="1" applyFont="1" applyBorder="1" applyAlignment="1">
      <alignment horizontal="right" vertical="center"/>
    </xf>
    <xf numFmtId="180" fontId="22" fillId="0" borderId="0" xfId="1" applyNumberFormat="1" applyFont="1" applyAlignment="1">
      <alignment horizontal="right" vertical="center"/>
    </xf>
    <xf numFmtId="190" fontId="22" fillId="0" borderId="10" xfId="1" applyNumberFormat="1" applyFont="1" applyBorder="1" applyAlignment="1">
      <alignment horizontal="right" vertical="center"/>
    </xf>
    <xf numFmtId="184" fontId="22" fillId="0" borderId="10" xfId="1" applyNumberFormat="1" applyFont="1" applyBorder="1">
      <alignment vertical="center"/>
    </xf>
    <xf numFmtId="184" fontId="22" fillId="0" borderId="95" xfId="1" applyNumberFormat="1" applyFont="1" applyBorder="1">
      <alignment vertical="center"/>
    </xf>
    <xf numFmtId="0" fontId="22" fillId="0" borderId="10" xfId="1" applyFont="1" applyBorder="1" applyAlignment="1">
      <alignment horizontal="center" vertical="center"/>
    </xf>
    <xf numFmtId="180" fontId="22" fillId="0" borderId="7" xfId="1" applyNumberFormat="1" applyFont="1" applyBorder="1" applyAlignment="1">
      <alignment horizontal="right" vertical="center"/>
    </xf>
    <xf numFmtId="180" fontId="22" fillId="0" borderId="5" xfId="1" applyNumberFormat="1" applyFont="1" applyBorder="1" applyAlignment="1">
      <alignment horizontal="right" vertical="center"/>
    </xf>
    <xf numFmtId="180" fontId="22" fillId="0" borderId="14" xfId="1" applyNumberFormat="1" applyFont="1" applyBorder="1" applyAlignment="1">
      <alignment horizontal="right" vertical="center"/>
    </xf>
    <xf numFmtId="184" fontId="22" fillId="0" borderId="32" xfId="1" applyNumberFormat="1" applyFont="1" applyBorder="1">
      <alignment vertical="center"/>
    </xf>
    <xf numFmtId="177" fontId="22" fillId="0" borderId="0" xfId="1" applyNumberFormat="1" applyFont="1" applyAlignment="1">
      <alignment horizontal="right" vertical="center"/>
    </xf>
    <xf numFmtId="188" fontId="22" fillId="0" borderId="0" xfId="1" applyNumberFormat="1" applyFont="1" applyAlignment="1">
      <alignment horizontal="right" vertical="center"/>
    </xf>
    <xf numFmtId="0" fontId="22" fillId="0" borderId="0" xfId="1" applyFont="1" applyAlignment="1">
      <alignment horizontal="right" vertical="center"/>
    </xf>
    <xf numFmtId="184" fontId="22" fillId="0" borderId="0" xfId="1" applyNumberFormat="1" applyFont="1" applyAlignment="1">
      <alignment horizontal="right" vertical="center"/>
    </xf>
    <xf numFmtId="184" fontId="22" fillId="0" borderId="12" xfId="1" applyNumberFormat="1" applyFont="1" applyBorder="1" applyAlignment="1">
      <alignment horizontal="right" vertical="center"/>
    </xf>
    <xf numFmtId="191" fontId="19" fillId="0" borderId="0" xfId="1" applyNumberFormat="1" applyFont="1" applyAlignment="1">
      <alignment horizontal="right"/>
    </xf>
    <xf numFmtId="0" fontId="3" fillId="0" borderId="89" xfId="1" applyBorder="1" applyAlignment="1">
      <alignment horizontal="center" vertical="center"/>
    </xf>
    <xf numFmtId="0" fontId="3" fillId="0" borderId="10" xfId="1" applyBorder="1" applyAlignment="1">
      <alignment horizontal="center" vertical="center"/>
    </xf>
    <xf numFmtId="0" fontId="3" fillId="0" borderId="5" xfId="1" applyBorder="1" applyAlignment="1">
      <alignment horizontal="center" vertical="center"/>
    </xf>
    <xf numFmtId="0" fontId="3" fillId="0" borderId="89" xfId="3" applyBorder="1" applyAlignment="1">
      <alignment horizontal="center" vertical="center"/>
    </xf>
    <xf numFmtId="0" fontId="3" fillId="0" borderId="6" xfId="3" applyBorder="1" applyAlignment="1">
      <alignment horizontal="center" vertical="center"/>
    </xf>
    <xf numFmtId="0" fontId="3" fillId="0" borderId="21" xfId="2" applyNumberFormat="1" applyFont="1" applyFill="1" applyBorder="1" applyAlignment="1">
      <alignment horizontal="center" vertical="center"/>
    </xf>
    <xf numFmtId="0" fontId="3" fillId="0" borderId="10" xfId="2" applyNumberFormat="1" applyFont="1" applyFill="1" applyBorder="1" applyAlignment="1">
      <alignment horizontal="center" vertical="center"/>
    </xf>
    <xf numFmtId="182" fontId="3" fillId="0" borderId="10" xfId="2" applyNumberFormat="1" applyFont="1" applyFill="1" applyBorder="1" applyAlignment="1">
      <alignment horizontal="center" vertical="center"/>
    </xf>
    <xf numFmtId="182" fontId="3" fillId="0" borderId="21" xfId="2" applyNumberFormat="1" applyFont="1" applyFill="1" applyBorder="1" applyAlignment="1">
      <alignment horizontal="center" vertical="center"/>
    </xf>
    <xf numFmtId="182" fontId="3" fillId="0" borderId="21" xfId="2" applyNumberFormat="1" applyFont="1" applyFill="1" applyBorder="1" applyAlignment="1">
      <alignment horizontal="center" vertical="center" wrapText="1"/>
    </xf>
    <xf numFmtId="0" fontId="3" fillId="0" borderId="87" xfId="1" applyBorder="1" applyAlignment="1">
      <alignment horizontal="center" vertical="center"/>
    </xf>
    <xf numFmtId="177" fontId="3" fillId="0" borderId="87" xfId="1" applyNumberFormat="1" applyBorder="1">
      <alignment vertical="center"/>
    </xf>
    <xf numFmtId="184" fontId="3" fillId="0" borderId="87" xfId="1" applyNumberFormat="1" applyBorder="1">
      <alignment vertical="center"/>
    </xf>
    <xf numFmtId="177" fontId="3" fillId="0" borderId="87" xfId="8" applyNumberFormat="1" applyBorder="1">
      <alignment vertical="center"/>
    </xf>
    <xf numFmtId="38" fontId="3" fillId="0" borderId="87" xfId="2" applyFont="1" applyFill="1" applyBorder="1" applyAlignment="1">
      <alignment vertical="center"/>
    </xf>
    <xf numFmtId="177" fontId="3" fillId="0" borderId="10" xfId="2" applyNumberFormat="1" applyFont="1" applyFill="1" applyBorder="1" applyAlignment="1">
      <alignment vertical="center"/>
    </xf>
    <xf numFmtId="177" fontId="3" fillId="0" borderId="10" xfId="1" applyNumberFormat="1" applyBorder="1">
      <alignment vertical="center"/>
    </xf>
    <xf numFmtId="184" fontId="3" fillId="0" borderId="10" xfId="1" applyNumberFormat="1" applyBorder="1">
      <alignment vertical="center"/>
    </xf>
    <xf numFmtId="177" fontId="3" fillId="0" borderId="10" xfId="8" applyNumberFormat="1" applyBorder="1">
      <alignment vertical="center"/>
    </xf>
    <xf numFmtId="38" fontId="3" fillId="0" borderId="10" xfId="2" applyFont="1" applyFill="1" applyBorder="1" applyAlignment="1">
      <alignment vertical="center"/>
    </xf>
    <xf numFmtId="177" fontId="3" fillId="0" borderId="5" xfId="2" applyNumberFormat="1" applyFont="1" applyFill="1" applyBorder="1" applyAlignment="1">
      <alignment vertical="center"/>
    </xf>
    <xf numFmtId="177" fontId="3" fillId="0" borderId="5" xfId="1" applyNumberFormat="1" applyBorder="1">
      <alignment vertical="center"/>
    </xf>
    <xf numFmtId="184" fontId="3" fillId="0" borderId="5" xfId="1" applyNumberFormat="1" applyBorder="1">
      <alignment vertical="center"/>
    </xf>
    <xf numFmtId="177" fontId="3" fillId="0" borderId="5" xfId="8" applyNumberFormat="1" applyBorder="1">
      <alignment vertical="center"/>
    </xf>
    <xf numFmtId="38" fontId="3" fillId="0" borderId="5" xfId="2" applyFont="1" applyFill="1" applyBorder="1" applyAlignment="1">
      <alignment vertical="center"/>
    </xf>
    <xf numFmtId="177" fontId="3" fillId="0" borderId="87" xfId="2" applyNumberFormat="1" applyFont="1" applyFill="1" applyBorder="1" applyAlignment="1">
      <alignment vertical="center"/>
    </xf>
    <xf numFmtId="0" fontId="3" fillId="0" borderId="7" xfId="3" applyBorder="1" applyAlignment="1">
      <alignment horizontal="center" vertical="center"/>
    </xf>
    <xf numFmtId="177" fontId="3" fillId="0" borderId="21" xfId="1" applyNumberFormat="1" applyBorder="1" applyAlignment="1">
      <alignment horizontal="right"/>
    </xf>
    <xf numFmtId="177" fontId="3" fillId="0" borderId="3" xfId="1" applyNumberFormat="1" applyBorder="1">
      <alignment vertical="center"/>
    </xf>
    <xf numFmtId="38" fontId="13" fillId="0" borderId="71" xfId="2" applyFont="1" applyFill="1" applyBorder="1" applyAlignment="1">
      <alignment horizontal="center" vertical="center"/>
    </xf>
    <xf numFmtId="38" fontId="13" fillId="0" borderId="14" xfId="2" applyFont="1" applyFill="1" applyBorder="1" applyAlignment="1">
      <alignment horizontal="center" vertical="center"/>
    </xf>
    <xf numFmtId="177" fontId="13" fillId="0" borderId="71" xfId="2" applyNumberFormat="1" applyFont="1" applyFill="1" applyBorder="1" applyAlignment="1">
      <alignment horizontal="center" vertical="center"/>
    </xf>
    <xf numFmtId="177" fontId="13" fillId="0" borderId="14" xfId="2" applyNumberFormat="1" applyFont="1" applyFill="1" applyBorder="1" applyAlignment="1">
      <alignment horizontal="center" vertical="center"/>
    </xf>
    <xf numFmtId="182" fontId="13" fillId="0" borderId="72" xfId="2" applyNumberFormat="1" applyFont="1" applyFill="1" applyBorder="1" applyAlignment="1">
      <alignment horizontal="center" vertical="center"/>
    </xf>
    <xf numFmtId="177" fontId="13" fillId="0" borderId="76" xfId="2" applyNumberFormat="1" applyFont="1" applyBorder="1" applyAlignment="1">
      <alignment horizontal="right" vertical="center"/>
    </xf>
    <xf numFmtId="177" fontId="13" fillId="0" borderId="0" xfId="9" applyNumberFormat="1" applyFont="1" applyAlignment="1">
      <alignment horizontal="right" vertical="center"/>
    </xf>
    <xf numFmtId="188" fontId="13" fillId="0" borderId="0" xfId="9" applyNumberFormat="1" applyFont="1" applyAlignment="1">
      <alignment horizontal="right" vertical="center"/>
    </xf>
    <xf numFmtId="176" fontId="13" fillId="0" borderId="0" xfId="9" applyNumberFormat="1" applyFont="1" applyAlignment="1">
      <alignment horizontal="right" vertical="center"/>
    </xf>
    <xf numFmtId="188" fontId="13" fillId="0" borderId="78" xfId="9" applyNumberFormat="1" applyFont="1" applyBorder="1" applyAlignment="1">
      <alignment horizontal="right" vertical="center"/>
    </xf>
    <xf numFmtId="177" fontId="13" fillId="0" borderId="0" xfId="2" applyNumberFormat="1" applyFont="1" applyBorder="1" applyAlignment="1">
      <alignment horizontal="right" vertical="center"/>
    </xf>
    <xf numFmtId="177" fontId="13" fillId="0" borderId="0" xfId="2" applyNumberFormat="1" applyFont="1" applyFill="1" applyBorder="1" applyAlignment="1">
      <alignment horizontal="right" vertical="center"/>
    </xf>
    <xf numFmtId="189" fontId="13" fillId="0" borderId="0" xfId="9" applyNumberFormat="1" applyFont="1" applyAlignment="1">
      <alignment horizontal="right" vertical="center"/>
    </xf>
    <xf numFmtId="180" fontId="13" fillId="0" borderId="76" xfId="2" applyNumberFormat="1" applyFont="1" applyFill="1" applyBorder="1" applyAlignment="1">
      <alignment horizontal="right" vertical="center"/>
    </xf>
    <xf numFmtId="180" fontId="13" fillId="0" borderId="0" xfId="2" applyNumberFormat="1" applyFont="1" applyFill="1" applyBorder="1" applyAlignment="1">
      <alignment horizontal="right" vertical="center"/>
    </xf>
    <xf numFmtId="182" fontId="13" fillId="0" borderId="78" xfId="9" applyNumberFormat="1" applyFont="1" applyBorder="1" applyAlignment="1">
      <alignment horizontal="right" vertical="center"/>
    </xf>
    <xf numFmtId="177" fontId="13" fillId="0" borderId="71" xfId="2" applyNumberFormat="1" applyFont="1" applyBorder="1" applyAlignment="1">
      <alignment horizontal="right" vertical="center"/>
    </xf>
    <xf numFmtId="177" fontId="13" fillId="0" borderId="14" xfId="9" applyNumberFormat="1" applyFont="1" applyBorder="1" applyAlignment="1">
      <alignment horizontal="right" vertical="center"/>
    </xf>
    <xf numFmtId="188" fontId="13" fillId="0" borderId="72" xfId="9" applyNumberFormat="1" applyFont="1" applyBorder="1" applyAlignment="1">
      <alignment horizontal="right" vertical="center"/>
    </xf>
    <xf numFmtId="189" fontId="13" fillId="0" borderId="71" xfId="9" applyNumberFormat="1" applyFont="1" applyBorder="1" applyAlignment="1">
      <alignment horizontal="right" vertical="center"/>
    </xf>
    <xf numFmtId="180" fontId="13" fillId="0" borderId="71" xfId="2" applyNumberFormat="1" applyFont="1" applyFill="1" applyBorder="1" applyAlignment="1">
      <alignment horizontal="right" vertical="center"/>
    </xf>
    <xf numFmtId="180" fontId="13" fillId="0" borderId="14" xfId="2" applyNumberFormat="1" applyFont="1" applyFill="1" applyBorder="1" applyAlignment="1">
      <alignment horizontal="right" vertical="center"/>
    </xf>
    <xf numFmtId="182" fontId="13" fillId="0" borderId="72" xfId="9" applyNumberFormat="1" applyFont="1" applyBorder="1" applyAlignment="1">
      <alignment horizontal="right" vertical="center"/>
    </xf>
    <xf numFmtId="188" fontId="13" fillId="0" borderId="12" xfId="9" applyNumberFormat="1" applyFont="1" applyBorder="1" applyAlignment="1">
      <alignment horizontal="right" vertical="center"/>
    </xf>
    <xf numFmtId="177" fontId="13" fillId="0" borderId="79" xfId="2" applyNumberFormat="1" applyFont="1" applyBorder="1" applyAlignment="1">
      <alignment horizontal="right" vertical="center"/>
    </xf>
    <xf numFmtId="176" fontId="13" fillId="0" borderId="12" xfId="9" applyNumberFormat="1" applyFont="1" applyBorder="1" applyAlignment="1">
      <alignment horizontal="right" vertical="center"/>
    </xf>
    <xf numFmtId="188" fontId="13" fillId="0" borderId="81" xfId="9" applyNumberFormat="1" applyFont="1" applyBorder="1" applyAlignment="1">
      <alignment horizontal="right" vertical="center"/>
    </xf>
    <xf numFmtId="177" fontId="13" fillId="0" borderId="12" xfId="2" applyNumberFormat="1" applyFont="1" applyBorder="1" applyAlignment="1">
      <alignment horizontal="right" vertical="center"/>
    </xf>
    <xf numFmtId="177" fontId="13" fillId="0" borderId="12" xfId="2" applyNumberFormat="1" applyFont="1" applyFill="1" applyBorder="1" applyAlignment="1">
      <alignment horizontal="right" vertical="center"/>
    </xf>
    <xf numFmtId="188" fontId="13" fillId="0" borderId="14" xfId="9" applyNumberFormat="1" applyFont="1" applyBorder="1" applyAlignment="1">
      <alignment horizontal="right" vertical="center"/>
    </xf>
    <xf numFmtId="176" fontId="13" fillId="0" borderId="14" xfId="9" applyNumberFormat="1" applyFont="1" applyBorder="1" applyAlignment="1">
      <alignment horizontal="right" vertical="center"/>
    </xf>
    <xf numFmtId="177" fontId="13" fillId="0" borderId="14" xfId="2" applyNumberFormat="1" applyFont="1" applyBorder="1" applyAlignment="1">
      <alignment horizontal="right" vertical="center"/>
    </xf>
    <xf numFmtId="177" fontId="13" fillId="0" borderId="14" xfId="2" applyNumberFormat="1" applyFont="1" applyFill="1" applyBorder="1" applyAlignment="1">
      <alignment horizontal="right" vertical="center"/>
    </xf>
    <xf numFmtId="177" fontId="13" fillId="0" borderId="76" xfId="2" applyNumberFormat="1" applyFont="1" applyFill="1" applyBorder="1" applyAlignment="1">
      <alignment horizontal="right" vertical="center"/>
    </xf>
    <xf numFmtId="182" fontId="13" fillId="0" borderId="81" xfId="9" applyNumberFormat="1" applyFont="1" applyBorder="1" applyAlignment="1">
      <alignment horizontal="right" vertical="center"/>
    </xf>
    <xf numFmtId="177" fontId="13" fillId="0" borderId="12" xfId="9" applyNumberFormat="1" applyFont="1" applyBorder="1" applyAlignment="1">
      <alignment horizontal="right" vertical="center"/>
    </xf>
    <xf numFmtId="177" fontId="13" fillId="0" borderId="79" xfId="2" applyNumberFormat="1" applyFont="1" applyFill="1" applyBorder="1" applyAlignment="1">
      <alignment horizontal="right" vertical="center"/>
    </xf>
    <xf numFmtId="177" fontId="13" fillId="0" borderId="71" xfId="2" applyNumberFormat="1" applyFont="1" applyFill="1" applyBorder="1" applyAlignment="1">
      <alignment horizontal="right" vertical="center"/>
    </xf>
    <xf numFmtId="177" fontId="13" fillId="0" borderId="85" xfId="2" applyNumberFormat="1" applyFont="1" applyBorder="1" applyAlignment="1">
      <alignment horizontal="right" vertical="center"/>
    </xf>
    <xf numFmtId="177" fontId="13" fillId="0" borderId="63" xfId="9" applyNumberFormat="1" applyFont="1" applyBorder="1" applyAlignment="1">
      <alignment horizontal="right" vertical="center"/>
    </xf>
    <xf numFmtId="188" fontId="13" fillId="0" borderId="63" xfId="9" applyNumberFormat="1" applyFont="1" applyBorder="1" applyAlignment="1">
      <alignment horizontal="right" vertical="center"/>
    </xf>
    <xf numFmtId="176" fontId="13" fillId="0" borderId="63" xfId="9" applyNumberFormat="1" applyFont="1" applyBorder="1" applyAlignment="1">
      <alignment horizontal="right" vertical="center"/>
    </xf>
    <xf numFmtId="188" fontId="13" fillId="0" borderId="86" xfId="9" applyNumberFormat="1" applyFont="1" applyBorder="1" applyAlignment="1">
      <alignment horizontal="right" vertical="center"/>
    </xf>
    <xf numFmtId="177" fontId="13" fillId="0" borderId="63" xfId="2" applyNumberFormat="1" applyFont="1" applyBorder="1" applyAlignment="1">
      <alignment horizontal="right" vertical="center"/>
    </xf>
    <xf numFmtId="177" fontId="13" fillId="0" borderId="63" xfId="2" applyNumberFormat="1" applyFont="1" applyFill="1" applyBorder="1" applyAlignment="1">
      <alignment horizontal="right" vertical="center"/>
    </xf>
    <xf numFmtId="189" fontId="13" fillId="0" borderId="63" xfId="9" applyNumberFormat="1" applyFont="1" applyBorder="1" applyAlignment="1">
      <alignment horizontal="right" vertical="center"/>
    </xf>
    <xf numFmtId="180" fontId="13" fillId="0" borderId="85" xfId="2" applyNumberFormat="1" applyFont="1" applyFill="1" applyBorder="1" applyAlignment="1">
      <alignment horizontal="right" vertical="center"/>
    </xf>
    <xf numFmtId="180" fontId="13" fillId="0" borderId="63" xfId="2" applyNumberFormat="1" applyFont="1" applyFill="1" applyBorder="1" applyAlignment="1">
      <alignment horizontal="right" vertical="center"/>
    </xf>
    <xf numFmtId="182" fontId="13" fillId="0" borderId="86" xfId="9" applyNumberFormat="1" applyFont="1" applyBorder="1" applyAlignment="1">
      <alignment horizontal="right" vertical="center"/>
    </xf>
    <xf numFmtId="38" fontId="3" fillId="0" borderId="3" xfId="11" applyFont="1" applyBorder="1">
      <alignment vertical="center"/>
    </xf>
    <xf numFmtId="0" fontId="24" fillId="0" borderId="7" xfId="1" applyFont="1" applyBorder="1" applyAlignment="1">
      <alignment horizontal="center" vertical="center"/>
    </xf>
    <xf numFmtId="0" fontId="25" fillId="0" borderId="87" xfId="1" applyFont="1" applyBorder="1" applyAlignment="1">
      <alignment horizontal="center" vertical="center" wrapText="1"/>
    </xf>
    <xf numFmtId="0" fontId="25" fillId="0" borderId="10" xfId="1" applyFont="1" applyBorder="1" applyAlignment="1">
      <alignment horizontal="center" vertical="center" wrapText="1"/>
    </xf>
    <xf numFmtId="0" fontId="25" fillId="0" borderId="5" xfId="1" applyFont="1" applyBorder="1" applyAlignment="1">
      <alignment horizontal="center" vertical="center" wrapText="1"/>
    </xf>
    <xf numFmtId="0" fontId="25" fillId="0" borderId="89" xfId="1" applyFont="1" applyBorder="1" applyAlignment="1">
      <alignment horizontal="center" vertical="center" wrapText="1"/>
    </xf>
    <xf numFmtId="0" fontId="25" fillId="0" borderId="6" xfId="1" applyFont="1" applyBorder="1" applyAlignment="1">
      <alignment horizontal="center" vertical="center"/>
    </xf>
    <xf numFmtId="0" fontId="25" fillId="0" borderId="7" xfId="1" applyFont="1" applyBorder="1" applyAlignment="1">
      <alignment horizontal="center" vertical="center"/>
    </xf>
    <xf numFmtId="0" fontId="25" fillId="0" borderId="1" xfId="1" applyFont="1" applyBorder="1" applyAlignment="1">
      <alignment horizontal="center" vertical="center" wrapText="1"/>
    </xf>
    <xf numFmtId="0" fontId="25" fillId="0" borderId="1" xfId="1" applyFont="1" applyBorder="1" applyAlignment="1">
      <alignment horizontal="center" vertical="center"/>
    </xf>
    <xf numFmtId="0" fontId="25" fillId="0" borderId="13" xfId="1" applyFont="1" applyBorder="1" applyAlignment="1">
      <alignment horizontal="center" vertical="center"/>
    </xf>
    <xf numFmtId="0" fontId="25" fillId="0" borderId="2" xfId="1" applyFont="1" applyBorder="1" applyAlignment="1">
      <alignment horizontal="center" vertical="center"/>
    </xf>
    <xf numFmtId="0" fontId="25" fillId="0" borderId="87" xfId="1" applyFont="1" applyBorder="1" applyAlignment="1">
      <alignment horizontal="center" vertical="center"/>
    </xf>
    <xf numFmtId="0" fontId="25" fillId="0" borderId="5" xfId="1" applyFont="1" applyBorder="1" applyAlignment="1">
      <alignment horizontal="center" vertical="center"/>
    </xf>
    <xf numFmtId="0" fontId="25" fillId="0" borderId="96" xfId="1" applyFont="1" applyBorder="1" applyAlignment="1">
      <alignment horizontal="center" vertical="center"/>
    </xf>
    <xf numFmtId="0" fontId="25" fillId="0" borderId="10" xfId="1" applyFont="1" applyBorder="1" applyAlignment="1">
      <alignment horizontal="center" vertical="center"/>
    </xf>
    <xf numFmtId="0" fontId="25" fillId="0" borderId="29" xfId="1" applyFont="1" applyBorder="1" applyAlignment="1">
      <alignment horizontal="center" vertical="center"/>
    </xf>
    <xf numFmtId="0" fontId="25" fillId="0" borderId="94" xfId="1" applyFont="1" applyBorder="1" applyAlignment="1">
      <alignment horizontal="center" vertical="center"/>
    </xf>
    <xf numFmtId="0" fontId="25" fillId="0" borderId="41" xfId="1" applyFont="1" applyBorder="1" applyAlignment="1">
      <alignment horizontal="center" vertical="center"/>
    </xf>
    <xf numFmtId="0" fontId="25" fillId="0" borderId="42" xfId="1" applyFont="1" applyBorder="1" applyAlignment="1">
      <alignment horizontal="center" vertical="center"/>
    </xf>
    <xf numFmtId="0" fontId="29" fillId="0" borderId="89" xfId="1" applyFont="1" applyBorder="1" applyAlignment="1">
      <alignment horizontal="center" vertical="center"/>
    </xf>
    <xf numFmtId="0" fontId="29" fillId="0" borderId="28" xfId="1" applyFont="1" applyBorder="1" applyAlignment="1">
      <alignment horizontal="center" vertical="center"/>
    </xf>
    <xf numFmtId="38" fontId="3" fillId="0" borderId="89" xfId="2" applyFont="1" applyFill="1" applyBorder="1" applyAlignment="1">
      <alignment horizontal="center" vertical="center"/>
    </xf>
    <xf numFmtId="38" fontId="3" fillId="0" borderId="12" xfId="2" applyFont="1" applyFill="1" applyBorder="1" applyAlignment="1">
      <alignment horizontal="center" vertical="center"/>
    </xf>
    <xf numFmtId="38" fontId="3" fillId="0" borderId="28" xfId="2" applyFont="1" applyFill="1" applyBorder="1" applyAlignment="1">
      <alignment horizontal="center" vertical="center"/>
    </xf>
    <xf numFmtId="0" fontId="3" fillId="0" borderId="89" xfId="3" applyBorder="1" applyAlignment="1">
      <alignment horizontal="center" vertical="center"/>
    </xf>
    <xf numFmtId="0" fontId="3" fillId="0" borderId="6" xfId="3" applyBorder="1" applyAlignment="1">
      <alignment horizontal="center" vertical="center"/>
    </xf>
    <xf numFmtId="0" fontId="3" fillId="0" borderId="87" xfId="3" applyBorder="1" applyAlignment="1">
      <alignment horizontal="center" vertical="center"/>
    </xf>
    <xf numFmtId="0" fontId="3" fillId="0" borderId="10" xfId="3" applyBorder="1" applyAlignment="1">
      <alignment horizontal="center" vertical="center"/>
    </xf>
    <xf numFmtId="0" fontId="3" fillId="0" borderId="5" xfId="3" applyBorder="1" applyAlignment="1">
      <alignment horizontal="center" vertical="center"/>
    </xf>
    <xf numFmtId="49" fontId="3" fillId="0" borderId="7" xfId="2" applyNumberFormat="1" applyFont="1" applyFill="1" applyBorder="1" applyAlignment="1">
      <alignment horizontal="center" vertical="center"/>
    </xf>
    <xf numFmtId="49" fontId="3" fillId="0" borderId="14" xfId="2" applyNumberFormat="1" applyFont="1" applyFill="1" applyBorder="1" applyAlignment="1">
      <alignment horizontal="center" vertical="center"/>
    </xf>
    <xf numFmtId="49" fontId="3" fillId="0" borderId="32" xfId="2" applyNumberFormat="1" applyFont="1" applyFill="1" applyBorder="1" applyAlignment="1">
      <alignment horizontal="center" vertical="center"/>
    </xf>
    <xf numFmtId="38" fontId="3" fillId="0" borderId="7" xfId="2" applyFont="1" applyFill="1" applyBorder="1" applyAlignment="1">
      <alignment horizontal="center" vertical="center"/>
    </xf>
    <xf numFmtId="38" fontId="3" fillId="0" borderId="14" xfId="2" applyFont="1" applyFill="1" applyBorder="1" applyAlignment="1">
      <alignment horizontal="center" vertical="center"/>
    </xf>
    <xf numFmtId="38" fontId="3" fillId="0" borderId="32" xfId="2" applyFont="1" applyFill="1" applyBorder="1" applyAlignment="1">
      <alignment horizontal="center" vertical="center"/>
    </xf>
    <xf numFmtId="49" fontId="13" fillId="0" borderId="71" xfId="2" applyNumberFormat="1" applyFont="1" applyFill="1" applyBorder="1" applyAlignment="1">
      <alignment horizontal="center" vertical="center"/>
    </xf>
    <xf numFmtId="49" fontId="13" fillId="0" borderId="14" xfId="2" applyNumberFormat="1" applyFont="1" applyFill="1" applyBorder="1" applyAlignment="1">
      <alignment horizontal="center" vertical="center"/>
    </xf>
    <xf numFmtId="49" fontId="13" fillId="0" borderId="72" xfId="2" applyNumberFormat="1" applyFont="1" applyFill="1" applyBorder="1" applyAlignment="1">
      <alignment horizontal="center" vertical="center"/>
    </xf>
    <xf numFmtId="38" fontId="13" fillId="0" borderId="71" xfId="2" applyFont="1" applyFill="1" applyBorder="1" applyAlignment="1">
      <alignment horizontal="center" vertical="center"/>
    </xf>
    <xf numFmtId="38" fontId="13" fillId="0" borderId="14" xfId="2" applyFont="1" applyFill="1" applyBorder="1" applyAlignment="1">
      <alignment horizontal="center" vertical="center"/>
    </xf>
    <xf numFmtId="38" fontId="13" fillId="0" borderId="72" xfId="2" applyFont="1" applyFill="1" applyBorder="1" applyAlignment="1">
      <alignment horizontal="center" vertical="center"/>
    </xf>
    <xf numFmtId="38" fontId="13" fillId="0" borderId="66" xfId="2" applyFont="1" applyFill="1" applyBorder="1" applyAlignment="1">
      <alignment horizontal="center" vertical="center"/>
    </xf>
    <xf numFmtId="38" fontId="13" fillId="0" borderId="67" xfId="2" applyFont="1" applyFill="1" applyBorder="1" applyAlignment="1">
      <alignment horizontal="center" vertical="center"/>
    </xf>
    <xf numFmtId="38" fontId="13" fillId="0" borderId="68" xfId="2" applyFont="1" applyFill="1" applyBorder="1" applyAlignment="1">
      <alignment horizontal="center" vertical="center"/>
    </xf>
    <xf numFmtId="38" fontId="13" fillId="0" borderId="69" xfId="2" applyFont="1" applyFill="1" applyBorder="1" applyAlignment="1">
      <alignment horizontal="center" vertical="center" wrapText="1"/>
    </xf>
    <xf numFmtId="38" fontId="13" fillId="0" borderId="73" xfId="2" applyFont="1" applyFill="1" applyBorder="1" applyAlignment="1">
      <alignment horizontal="center" vertical="center" wrapText="1"/>
    </xf>
    <xf numFmtId="38" fontId="13" fillId="0" borderId="75" xfId="2" applyFont="1" applyFill="1" applyBorder="1" applyAlignment="1">
      <alignment horizontal="center" vertical="center" wrapText="1"/>
    </xf>
    <xf numFmtId="0" fontId="13" fillId="0" borderId="64" xfId="3" applyFont="1" applyBorder="1" applyAlignment="1">
      <alignment horizontal="center" vertical="center" shrinkToFit="1"/>
    </xf>
    <xf numFmtId="0" fontId="13" fillId="0" borderId="70" xfId="3" applyFont="1" applyBorder="1" applyAlignment="1">
      <alignment horizontal="center" vertical="center" shrinkToFit="1"/>
    </xf>
    <xf numFmtId="0" fontId="13" fillId="0" borderId="74" xfId="3" applyFont="1" applyBorder="1" applyAlignment="1">
      <alignment horizontal="center" vertical="center" shrinkToFit="1"/>
    </xf>
    <xf numFmtId="0" fontId="13" fillId="0" borderId="65" xfId="3" applyFont="1" applyBorder="1" applyAlignment="1">
      <alignment horizontal="center" vertical="center"/>
    </xf>
    <xf numFmtId="0" fontId="13" fillId="0" borderId="6" xfId="3" applyFont="1" applyBorder="1" applyAlignment="1">
      <alignment horizontal="center" vertical="center"/>
    </xf>
    <xf numFmtId="0" fontId="13" fillId="0" borderId="7" xfId="3" applyFont="1" applyBorder="1" applyAlignment="1">
      <alignment horizontal="center" vertical="center"/>
    </xf>
    <xf numFmtId="0" fontId="22" fillId="0" borderId="1" xfId="1" applyFont="1" applyBorder="1" applyAlignment="1">
      <alignment horizontal="center" vertical="center"/>
    </xf>
    <xf numFmtId="0" fontId="22" fillId="0" borderId="13" xfId="1" applyFont="1" applyBorder="1" applyAlignment="1">
      <alignment horizontal="center" vertical="center"/>
    </xf>
    <xf numFmtId="0" fontId="22" fillId="0" borderId="2" xfId="1" applyFont="1" applyBorder="1" applyAlignment="1">
      <alignment horizontal="center" vertical="center"/>
    </xf>
    <xf numFmtId="0" fontId="22" fillId="0" borderId="87" xfId="1" applyFont="1" applyBorder="1" applyAlignment="1">
      <alignment horizontal="center" vertical="center"/>
    </xf>
    <xf numFmtId="0" fontId="22" fillId="0" borderId="5" xfId="1" applyFont="1" applyBorder="1" applyAlignment="1">
      <alignment horizontal="center" vertical="center"/>
    </xf>
    <xf numFmtId="0" fontId="3" fillId="0" borderId="89" xfId="1" applyBorder="1" applyAlignment="1">
      <alignment horizontal="center" vertical="center" wrapText="1"/>
    </xf>
    <xf numFmtId="0" fontId="3" fillId="0" borderId="28" xfId="1" applyBorder="1" applyAlignment="1">
      <alignment horizontal="center" vertical="center" wrapText="1"/>
    </xf>
    <xf numFmtId="0" fontId="3" fillId="0" borderId="7" xfId="1" applyBorder="1" applyAlignment="1">
      <alignment horizontal="center" vertical="center" wrapText="1"/>
    </xf>
    <xf numFmtId="0" fontId="3" fillId="0" borderId="32" xfId="1" applyBorder="1" applyAlignment="1">
      <alignment horizontal="center" vertical="center" wrapText="1"/>
    </xf>
    <xf numFmtId="0" fontId="3" fillId="0" borderId="1" xfId="1" applyBorder="1" applyAlignment="1">
      <alignment horizontal="center" vertical="center"/>
    </xf>
    <xf numFmtId="0" fontId="3" fillId="0" borderId="13" xfId="1" applyBorder="1" applyAlignment="1">
      <alignment horizontal="center" vertical="center"/>
    </xf>
    <xf numFmtId="0" fontId="3" fillId="0" borderId="2" xfId="1" applyBorder="1" applyAlignment="1">
      <alignment horizontal="center" vertical="center"/>
    </xf>
    <xf numFmtId="38" fontId="3" fillId="0" borderId="1" xfId="2" applyFont="1" applyFill="1" applyBorder="1" applyAlignment="1">
      <alignment vertical="center"/>
    </xf>
    <xf numFmtId="38" fontId="3" fillId="0" borderId="13" xfId="2" applyFont="1" applyFill="1" applyBorder="1" applyAlignment="1">
      <alignment vertical="center"/>
    </xf>
    <xf numFmtId="38" fontId="3" fillId="0" borderId="2" xfId="2" applyFont="1" applyFill="1" applyBorder="1" applyAlignment="1">
      <alignment vertical="center"/>
    </xf>
    <xf numFmtId="0" fontId="3" fillId="0" borderId="95" xfId="1" applyBorder="1" applyAlignment="1">
      <alignment horizontal="center" vertical="center"/>
    </xf>
    <xf numFmtId="0" fontId="3" fillId="0" borderId="10" xfId="1" applyBorder="1">
      <alignment vertical="center"/>
    </xf>
    <xf numFmtId="0" fontId="3" fillId="0" borderId="5" xfId="1" applyBorder="1">
      <alignment vertical="center"/>
    </xf>
    <xf numFmtId="3" fontId="3" fillId="0" borderId="13" xfId="1" applyNumberFormat="1" applyBorder="1" applyAlignment="1">
      <alignment horizontal="center" vertical="center"/>
    </xf>
    <xf numFmtId="0" fontId="3" fillId="0" borderId="55" xfId="1" applyBorder="1" applyAlignment="1">
      <alignment horizontal="center" vertical="center"/>
    </xf>
    <xf numFmtId="0" fontId="3" fillId="0" borderId="56" xfId="1" applyBorder="1" applyAlignment="1">
      <alignment horizontal="center" vertical="center"/>
    </xf>
    <xf numFmtId="0" fontId="3" fillId="0" borderId="59" xfId="1" applyBorder="1" applyAlignment="1">
      <alignment horizontal="center" vertical="center"/>
    </xf>
    <xf numFmtId="0" fontId="3" fillId="0" borderId="60" xfId="1" applyBorder="1" applyAlignment="1">
      <alignment horizontal="center" vertical="center"/>
    </xf>
    <xf numFmtId="0" fontId="3" fillId="0" borderId="57" xfId="1" applyBorder="1" applyAlignment="1">
      <alignment horizontal="center" vertical="center"/>
    </xf>
    <xf numFmtId="0" fontId="3" fillId="0" borderId="58" xfId="1" applyBorder="1" applyAlignment="1">
      <alignment horizontal="center" vertical="center"/>
    </xf>
    <xf numFmtId="0" fontId="3" fillId="0" borderId="61" xfId="1" applyBorder="1" applyAlignment="1">
      <alignment horizontal="center" vertical="center"/>
    </xf>
    <xf numFmtId="0" fontId="3" fillId="0" borderId="89" xfId="1" applyBorder="1" applyAlignment="1">
      <alignment horizontal="center" vertical="center"/>
    </xf>
    <xf numFmtId="0" fontId="3" fillId="0" borderId="6" xfId="1" applyBorder="1" applyAlignment="1">
      <alignment horizontal="center" vertical="center"/>
    </xf>
    <xf numFmtId="0" fontId="3" fillId="0" borderId="7" xfId="1" applyBorder="1" applyAlignment="1">
      <alignment horizontal="center" vertical="center"/>
    </xf>
    <xf numFmtId="0" fontId="3" fillId="0" borderId="12" xfId="1" applyBorder="1" applyAlignment="1">
      <alignment horizontal="center" vertical="center"/>
    </xf>
    <xf numFmtId="0" fontId="3" fillId="0" borderId="28" xfId="1" applyBorder="1" applyAlignment="1">
      <alignment horizontal="center" vertical="center"/>
    </xf>
    <xf numFmtId="0" fontId="3" fillId="0" borderId="0" xfId="1" applyAlignment="1">
      <alignment horizontal="center" vertical="center"/>
    </xf>
    <xf numFmtId="0" fontId="3" fillId="0" borderId="21" xfId="1" applyBorder="1" applyAlignment="1">
      <alignment horizontal="center" vertical="center"/>
    </xf>
    <xf numFmtId="0" fontId="3" fillId="0" borderId="14" xfId="1" applyBorder="1" applyAlignment="1">
      <alignment horizontal="center" vertical="center"/>
    </xf>
    <xf numFmtId="0" fontId="3" fillId="0" borderId="32" xfId="1" applyBorder="1" applyAlignment="1">
      <alignment horizontal="center" vertical="center"/>
    </xf>
    <xf numFmtId="3" fontId="3" fillId="0" borderId="1" xfId="1" applyNumberFormat="1" applyBorder="1" applyAlignment="1">
      <alignment horizontal="center" vertical="center"/>
    </xf>
    <xf numFmtId="0" fontId="3" fillId="0" borderId="5" xfId="1" applyBorder="1" applyAlignment="1">
      <alignment horizontal="center" vertical="center"/>
    </xf>
    <xf numFmtId="3" fontId="3" fillId="0" borderId="1" xfId="1" applyNumberFormat="1" applyBorder="1">
      <alignment vertical="center"/>
    </xf>
    <xf numFmtId="3" fontId="3" fillId="0" borderId="13" xfId="1" applyNumberFormat="1" applyBorder="1">
      <alignment vertical="center"/>
    </xf>
    <xf numFmtId="3" fontId="3" fillId="0" borderId="2" xfId="1" applyNumberFormat="1" applyBorder="1">
      <alignment vertical="center"/>
    </xf>
    <xf numFmtId="0" fontId="3" fillId="0" borderId="10" xfId="1" applyBorder="1" applyAlignment="1">
      <alignment horizontal="center" vertical="center"/>
    </xf>
    <xf numFmtId="0" fontId="7" fillId="0" borderId="1" xfId="1" applyFont="1" applyBorder="1" applyAlignment="1">
      <alignment horizontal="center" vertical="center"/>
    </xf>
    <xf numFmtId="0" fontId="7" fillId="0" borderId="30" xfId="1" applyFont="1" applyBorder="1" applyAlignment="1">
      <alignment horizontal="center" vertical="center"/>
    </xf>
    <xf numFmtId="0" fontId="3" fillId="0" borderId="31" xfId="1" applyBorder="1" applyAlignment="1">
      <alignment horizontal="center" vertical="center"/>
    </xf>
    <xf numFmtId="0" fontId="7" fillId="0" borderId="7" xfId="1" applyFont="1" applyBorder="1" applyAlignment="1">
      <alignment horizontal="center" vertical="center" wrapText="1"/>
    </xf>
    <xf numFmtId="0" fontId="7" fillId="0" borderId="32" xfId="1" applyFont="1" applyBorder="1" applyAlignment="1">
      <alignment horizontal="center" vertical="center" wrapText="1"/>
    </xf>
    <xf numFmtId="0" fontId="7" fillId="0" borderId="30" xfId="1" applyFont="1" applyBorder="1" applyAlignment="1">
      <alignment horizontal="center" vertical="center" wrapText="1"/>
    </xf>
    <xf numFmtId="0" fontId="7" fillId="0" borderId="7" xfId="1" applyFont="1" applyBorder="1" applyAlignment="1">
      <alignment horizontal="center" vertical="center"/>
    </xf>
    <xf numFmtId="0" fontId="7" fillId="0" borderId="13" xfId="1" applyFont="1" applyBorder="1" applyAlignment="1">
      <alignment horizontal="center" vertical="center"/>
    </xf>
    <xf numFmtId="0" fontId="7" fillId="0" borderId="31" xfId="1" applyFont="1" applyBorder="1" applyAlignment="1">
      <alignment horizontal="center" vertical="center"/>
    </xf>
    <xf numFmtId="0" fontId="7" fillId="0" borderId="62" xfId="1" applyFont="1" applyBorder="1" applyAlignment="1">
      <alignment horizontal="center" vertical="center"/>
    </xf>
    <xf numFmtId="0" fontId="7" fillId="0" borderId="33" xfId="1" applyFont="1" applyBorder="1" applyAlignment="1">
      <alignment horizontal="center" vertical="center"/>
    </xf>
    <xf numFmtId="0" fontId="7" fillId="0" borderId="24" xfId="1" applyFont="1" applyBorder="1" applyAlignment="1">
      <alignment horizontal="center" vertical="center" wrapText="1"/>
    </xf>
    <xf numFmtId="0" fontId="7" fillId="0" borderId="26" xfId="1" applyFont="1" applyBorder="1" applyAlignment="1">
      <alignment horizontal="center" vertical="center"/>
    </xf>
    <xf numFmtId="0" fontId="7" fillId="0" borderId="5" xfId="1" applyFont="1" applyBorder="1" applyAlignment="1">
      <alignment horizontal="center" vertical="center"/>
    </xf>
    <xf numFmtId="0" fontId="7" fillId="0" borderId="2" xfId="1" applyFont="1" applyBorder="1" applyAlignment="1">
      <alignment horizontal="center" vertical="center"/>
    </xf>
    <xf numFmtId="0" fontId="18" fillId="0" borderId="89" xfId="1" applyFont="1" applyBorder="1" applyAlignment="1">
      <alignment horizontal="center" vertical="center"/>
    </xf>
    <xf numFmtId="0" fontId="18" fillId="0" borderId="28" xfId="1" applyFont="1" applyBorder="1" applyAlignment="1">
      <alignment horizontal="center" vertical="center"/>
    </xf>
    <xf numFmtId="0" fontId="18" fillId="0" borderId="7" xfId="1" applyFont="1" applyBorder="1" applyAlignment="1">
      <alignment horizontal="center" vertical="center"/>
    </xf>
    <xf numFmtId="0" fontId="18" fillId="0" borderId="32" xfId="1" applyFont="1" applyBorder="1" applyAlignment="1">
      <alignment horizontal="center" vertical="center"/>
    </xf>
    <xf numFmtId="0" fontId="8" fillId="0" borderId="95" xfId="1" applyFont="1" applyBorder="1" applyAlignment="1">
      <alignment horizontal="center" vertical="center" wrapText="1"/>
    </xf>
    <xf numFmtId="0" fontId="8" fillId="0" borderId="5" xfId="1" applyFont="1" applyBorder="1" applyAlignment="1">
      <alignment horizontal="center" vertical="center" wrapText="1"/>
    </xf>
    <xf numFmtId="0" fontId="8" fillId="0" borderId="29" xfId="1" applyFont="1" applyBorder="1" applyAlignment="1">
      <alignment horizontal="center" vertical="center" wrapText="1"/>
    </xf>
    <xf numFmtId="0" fontId="8" fillId="0" borderId="96" xfId="1" applyFont="1" applyBorder="1" applyAlignment="1">
      <alignment horizontal="center" vertical="center" wrapText="1"/>
    </xf>
    <xf numFmtId="0" fontId="8" fillId="0" borderId="10" xfId="1" applyFont="1" applyBorder="1" applyAlignment="1">
      <alignment horizontal="center" vertical="center" wrapText="1"/>
    </xf>
    <xf numFmtId="0" fontId="8" fillId="0" borderId="5" xfId="1" applyFont="1" applyBorder="1" applyAlignment="1">
      <alignment horizontal="center" vertical="center"/>
    </xf>
    <xf numFmtId="0" fontId="8" fillId="0" borderId="3" xfId="1" applyFont="1" applyBorder="1" applyAlignment="1">
      <alignment horizontal="center" vertical="center"/>
    </xf>
    <xf numFmtId="0" fontId="8" fillId="0" borderId="95" xfId="1" applyFont="1" applyBorder="1" applyAlignment="1">
      <alignment horizontal="center" vertical="center"/>
    </xf>
    <xf numFmtId="0" fontId="8" fillId="0" borderId="45" xfId="1" applyFont="1" applyBorder="1" applyAlignment="1">
      <alignment horizontal="center" vertical="center"/>
    </xf>
    <xf numFmtId="0" fontId="8" fillId="0" borderId="13" xfId="1" applyFont="1" applyBorder="1" applyAlignment="1">
      <alignment horizontal="center" vertical="center"/>
    </xf>
    <xf numFmtId="0" fontId="8" fillId="0" borderId="2" xfId="1" applyFont="1" applyBorder="1" applyAlignment="1">
      <alignment horizontal="center" vertical="center"/>
    </xf>
    <xf numFmtId="0" fontId="8" fillId="0" borderId="46" xfId="1" applyFont="1" applyBorder="1" applyAlignment="1">
      <alignment horizontal="center" vertical="center"/>
    </xf>
    <xf numFmtId="0" fontId="8" fillId="0" borderId="47" xfId="1" applyFont="1" applyBorder="1" applyAlignment="1">
      <alignment horizontal="center" vertical="center"/>
    </xf>
    <xf numFmtId="0" fontId="8" fillId="0" borderId="3" xfId="1" applyFont="1" applyBorder="1" applyAlignment="1">
      <alignment horizontal="center" vertical="center" wrapText="1"/>
    </xf>
    <xf numFmtId="0" fontId="7" fillId="0" borderId="89" xfId="1" applyFont="1" applyBorder="1" applyAlignment="1">
      <alignment horizontal="center" vertical="center"/>
    </xf>
    <xf numFmtId="0" fontId="7" fillId="0" borderId="28" xfId="1" applyFont="1" applyBorder="1" applyAlignment="1">
      <alignment horizontal="center" vertical="center"/>
    </xf>
    <xf numFmtId="0" fontId="7" fillId="0" borderId="6" xfId="1" applyFont="1" applyBorder="1" applyAlignment="1">
      <alignment horizontal="center" vertical="center"/>
    </xf>
    <xf numFmtId="0" fontId="7" fillId="0" borderId="21" xfId="1" applyFont="1" applyBorder="1" applyAlignment="1">
      <alignment horizontal="center" vertical="center"/>
    </xf>
    <xf numFmtId="0" fontId="7" fillId="0" borderId="32" xfId="1" applyFont="1" applyBorder="1" applyAlignment="1">
      <alignment horizontal="center" vertical="center"/>
    </xf>
    <xf numFmtId="0" fontId="7" fillId="0" borderId="95" xfId="1" applyFont="1" applyBorder="1" applyAlignment="1">
      <alignment horizontal="center" vertical="center"/>
    </xf>
    <xf numFmtId="0" fontId="7" fillId="0" borderId="10" xfId="1" applyFont="1" applyBorder="1" applyAlignment="1">
      <alignment horizontal="center" vertical="center"/>
    </xf>
    <xf numFmtId="0" fontId="40" fillId="0" borderId="1" xfId="1" applyFont="1" applyBorder="1" applyAlignment="1">
      <alignment horizontal="center" vertical="center"/>
    </xf>
    <xf numFmtId="0" fontId="40" fillId="0" borderId="13" xfId="1" applyFont="1" applyBorder="1" applyAlignment="1">
      <alignment horizontal="center" vertical="center"/>
    </xf>
    <xf numFmtId="0" fontId="40" fillId="0" borderId="2" xfId="1" applyFont="1" applyBorder="1" applyAlignment="1">
      <alignment horizontal="center" vertical="center"/>
    </xf>
    <xf numFmtId="0" fontId="30" fillId="0" borderId="89" xfId="1" applyFont="1" applyBorder="1" applyAlignment="1">
      <alignment horizontal="center" vertical="center"/>
    </xf>
    <xf numFmtId="0" fontId="30" fillId="0" borderId="12" xfId="1" applyFont="1" applyBorder="1" applyAlignment="1">
      <alignment horizontal="center" vertical="center"/>
    </xf>
    <xf numFmtId="0" fontId="30" fillId="0" borderId="7" xfId="1" applyFont="1" applyBorder="1" applyAlignment="1">
      <alignment horizontal="center" vertical="center"/>
    </xf>
    <xf numFmtId="0" fontId="30" fillId="0" borderId="14" xfId="1" applyFont="1" applyBorder="1" applyAlignment="1">
      <alignment horizontal="center" vertical="center"/>
    </xf>
    <xf numFmtId="0" fontId="30" fillId="0" borderId="8" xfId="1" applyFont="1" applyBorder="1" applyAlignment="1">
      <alignment horizontal="center" vertical="center"/>
    </xf>
    <xf numFmtId="0" fontId="30" fillId="0" borderId="5" xfId="1" applyFont="1" applyBorder="1" applyAlignment="1">
      <alignment horizontal="center" vertical="center"/>
    </xf>
    <xf numFmtId="0" fontId="32" fillId="0" borderId="1" xfId="1" applyFont="1" applyBorder="1" applyAlignment="1">
      <alignment horizontal="center" vertical="center" wrapText="1"/>
    </xf>
    <xf numFmtId="0" fontId="32" fillId="0" borderId="13" xfId="1" applyFont="1" applyBorder="1" applyAlignment="1">
      <alignment horizontal="center" vertical="center" wrapText="1"/>
    </xf>
    <xf numFmtId="0" fontId="30" fillId="0" borderId="89" xfId="1" applyFont="1" applyBorder="1" applyAlignment="1">
      <alignment horizontal="center" vertical="center" wrapText="1"/>
    </xf>
    <xf numFmtId="0" fontId="30" fillId="0" borderId="12" xfId="1" applyFont="1" applyBorder="1" applyAlignment="1">
      <alignment horizontal="center" vertical="center" wrapText="1"/>
    </xf>
    <xf numFmtId="0" fontId="30" fillId="0" borderId="7" xfId="1" applyFont="1" applyBorder="1" applyAlignment="1">
      <alignment horizontal="center" vertical="center" wrapText="1"/>
    </xf>
    <xf numFmtId="0" fontId="30" fillId="0" borderId="14" xfId="1" applyFont="1" applyBorder="1" applyAlignment="1">
      <alignment horizontal="center" vertical="center" wrapText="1"/>
    </xf>
    <xf numFmtId="0" fontId="3" fillId="0" borderId="3" xfId="1" applyBorder="1" applyAlignment="1">
      <alignment horizontal="center" vertical="center"/>
    </xf>
    <xf numFmtId="0" fontId="3" fillId="0" borderId="95" xfId="1" applyBorder="1" applyAlignment="1">
      <alignment horizontal="center" vertical="center" textRotation="255"/>
    </xf>
    <xf numFmtId="0" fontId="3" fillId="0" borderId="5" xfId="1" applyBorder="1" applyAlignment="1">
      <alignment horizontal="center" vertical="center" textRotation="255"/>
    </xf>
    <xf numFmtId="0" fontId="3" fillId="0" borderId="3" xfId="1" applyBorder="1" applyAlignment="1">
      <alignment horizontal="center" vertical="center" textRotation="255"/>
    </xf>
    <xf numFmtId="0" fontId="24" fillId="0" borderId="89" xfId="1" applyFont="1" applyBorder="1" applyAlignment="1">
      <alignment horizontal="center" vertical="center" wrapText="1"/>
    </xf>
    <xf numFmtId="0" fontId="24" fillId="0" borderId="6" xfId="1" applyFont="1" applyBorder="1" applyAlignment="1">
      <alignment horizontal="center" vertical="center"/>
    </xf>
    <xf numFmtId="0" fontId="24" fillId="0" borderId="7" xfId="1" applyFont="1" applyBorder="1" applyAlignment="1">
      <alignment horizontal="center" vertical="center"/>
    </xf>
    <xf numFmtId="0" fontId="24" fillId="0" borderId="6" xfId="1" applyFont="1" applyBorder="1" applyAlignment="1">
      <alignment horizontal="center" vertical="center" wrapText="1"/>
    </xf>
    <xf numFmtId="0" fontId="30" fillId="0" borderId="0" xfId="1" applyFont="1" applyAlignment="1">
      <alignment horizontal="right"/>
    </xf>
    <xf numFmtId="38" fontId="24" fillId="0" borderId="0" xfId="2" applyFont="1" applyBorder="1">
      <alignment vertical="center"/>
    </xf>
    <xf numFmtId="0" fontId="24" fillId="0" borderId="89" xfId="1" applyFont="1" applyBorder="1">
      <alignment vertical="center"/>
    </xf>
    <xf numFmtId="0" fontId="24" fillId="0" borderId="28" xfId="1" applyFont="1" applyBorder="1">
      <alignment vertical="center"/>
    </xf>
    <xf numFmtId="0" fontId="24" fillId="0" borderId="90" xfId="1" applyFont="1" applyBorder="1" applyAlignment="1">
      <alignment horizontal="center" vertical="center" wrapText="1"/>
    </xf>
    <xf numFmtId="0" fontId="27" fillId="0" borderId="1" xfId="1" applyFont="1" applyBorder="1" applyAlignment="1">
      <alignment horizontal="center" vertical="center"/>
    </xf>
    <xf numFmtId="0" fontId="27" fillId="0" borderId="13" xfId="1" applyFont="1" applyBorder="1" applyAlignment="1">
      <alignment horizontal="center" vertical="center"/>
    </xf>
    <xf numFmtId="0" fontId="27" fillId="0" borderId="2" xfId="1" applyFont="1" applyBorder="1" applyAlignment="1">
      <alignment horizontal="center" vertical="center"/>
    </xf>
    <xf numFmtId="0" fontId="24" fillId="0" borderId="95" xfId="1" applyFont="1" applyBorder="1" applyAlignment="1">
      <alignment horizontal="center" vertical="center"/>
    </xf>
    <xf numFmtId="0" fontId="24" fillId="0" borderId="0" xfId="1" applyFont="1" applyAlignment="1">
      <alignment horizontal="center" vertical="center"/>
    </xf>
    <xf numFmtId="0" fontId="24" fillId="0" borderId="7" xfId="1" applyFont="1" applyBorder="1">
      <alignment vertical="center"/>
    </xf>
    <xf numFmtId="0" fontId="24" fillId="0" borderId="32" xfId="1" applyFont="1" applyBorder="1">
      <alignment vertical="center"/>
    </xf>
    <xf numFmtId="0" fontId="24" fillId="0" borderId="7" xfId="1" applyFont="1" applyBorder="1" applyAlignment="1">
      <alignment horizontal="center" vertical="center" wrapText="1"/>
    </xf>
    <xf numFmtId="0" fontId="24" fillId="0" borderId="88" xfId="1" applyFont="1" applyBorder="1" applyAlignment="1">
      <alignment horizontal="center" vertical="center" wrapText="1"/>
    </xf>
    <xf numFmtId="0" fontId="24" fillId="0" borderId="1" xfId="1" applyFont="1" applyBorder="1" applyAlignment="1">
      <alignment horizontal="center" vertical="center"/>
    </xf>
    <xf numFmtId="0" fontId="24" fillId="0" borderId="1" xfId="1" applyFont="1" applyBorder="1" applyAlignment="1">
      <alignment horizontal="center" vertical="center" wrapText="1" shrinkToFit="1"/>
    </xf>
    <xf numFmtId="0" fontId="24" fillId="0" borderId="5" xfId="1" applyFont="1" applyBorder="1" applyAlignment="1">
      <alignment horizontal="center" vertical="center"/>
    </xf>
    <xf numFmtId="0" fontId="24" fillId="0" borderId="89" xfId="1" applyFont="1" applyBorder="1" applyAlignment="1">
      <alignment horizontal="center" vertical="center"/>
    </xf>
    <xf numFmtId="176" fontId="24" fillId="0" borderId="37" xfId="1" applyNumberFormat="1" applyFont="1" applyBorder="1">
      <alignment vertical="center"/>
    </xf>
    <xf numFmtId="177" fontId="24" fillId="0" borderId="91" xfId="1" applyNumberFormat="1" applyFont="1" applyBorder="1">
      <alignment vertical="center"/>
    </xf>
    <xf numFmtId="177" fontId="24" fillId="0" borderId="37" xfId="1" applyNumberFormat="1" applyFont="1" applyBorder="1">
      <alignment vertical="center"/>
    </xf>
    <xf numFmtId="177" fontId="24" fillId="0" borderId="8" xfId="1" applyNumberFormat="1" applyFont="1" applyBorder="1">
      <alignment vertical="center"/>
    </xf>
    <xf numFmtId="177" fontId="24" fillId="0" borderId="0" xfId="1" applyNumberFormat="1" applyFont="1">
      <alignment vertical="center"/>
    </xf>
    <xf numFmtId="0" fontId="24" fillId="0" borderId="22" xfId="1" applyFont="1" applyBorder="1" applyAlignment="1">
      <alignment horizontal="center" vertical="center"/>
    </xf>
    <xf numFmtId="187" fontId="24" fillId="0" borderId="102" xfId="1" applyNumberFormat="1" applyFont="1" applyBorder="1">
      <alignment vertical="center"/>
    </xf>
    <xf numFmtId="184" fontId="24" fillId="0" borderId="103" xfId="1" applyNumberFormat="1" applyFont="1" applyBorder="1">
      <alignment vertical="center"/>
    </xf>
    <xf numFmtId="182" fontId="24" fillId="0" borderId="22" xfId="5" applyNumberFormat="1" applyFont="1" applyFill="1" applyBorder="1" applyAlignment="1">
      <alignment vertical="center"/>
    </xf>
    <xf numFmtId="184" fontId="24" fillId="0" borderId="9" xfId="1" applyNumberFormat="1" applyFont="1" applyBorder="1">
      <alignment vertical="center"/>
    </xf>
    <xf numFmtId="0" fontId="24" fillId="0" borderId="37" xfId="1" applyFont="1" applyBorder="1" applyAlignment="1">
      <alignment horizontal="center" vertical="center"/>
    </xf>
    <xf numFmtId="177" fontId="24" fillId="0" borderId="37" xfId="11" applyNumberFormat="1" applyFont="1" applyBorder="1">
      <alignment vertical="center"/>
    </xf>
    <xf numFmtId="177" fontId="24" fillId="0" borderId="91" xfId="11" applyNumberFormat="1" applyFont="1" applyBorder="1">
      <alignment vertical="center"/>
    </xf>
    <xf numFmtId="177" fontId="24" fillId="0" borderId="102" xfId="1" applyNumberFormat="1" applyFont="1" applyBorder="1">
      <alignment vertical="center"/>
    </xf>
    <xf numFmtId="177" fontId="24" fillId="0" borderId="103" xfId="1" applyNumberFormat="1" applyFont="1" applyBorder="1">
      <alignment vertical="center"/>
    </xf>
    <xf numFmtId="177" fontId="24" fillId="0" borderId="37" xfId="7" applyNumberFormat="1" applyFont="1" applyBorder="1">
      <alignment vertical="center"/>
    </xf>
    <xf numFmtId="177" fontId="24" fillId="0" borderId="8" xfId="7" applyNumberFormat="1" applyFont="1" applyBorder="1">
      <alignment vertical="center"/>
    </xf>
    <xf numFmtId="184" fontId="24" fillId="0" borderId="22" xfId="5" applyNumberFormat="1" applyFont="1" applyFill="1" applyBorder="1" applyAlignment="1">
      <alignment vertical="center"/>
    </xf>
    <xf numFmtId="186" fontId="24" fillId="0" borderId="0" xfId="1" applyNumberFormat="1" applyFont="1">
      <alignment vertical="center"/>
    </xf>
    <xf numFmtId="184" fontId="24" fillId="0" borderId="0" xfId="1" applyNumberFormat="1" applyFont="1">
      <alignment vertical="center"/>
    </xf>
    <xf numFmtId="0" fontId="24" fillId="0" borderId="1" xfId="1" applyFont="1" applyBorder="1" applyAlignment="1">
      <alignment horizontal="center" vertical="center" wrapText="1"/>
    </xf>
    <xf numFmtId="0" fontId="24" fillId="0" borderId="3" xfId="1" applyFont="1" applyBorder="1" applyAlignment="1">
      <alignment horizontal="center" vertical="center" wrapText="1"/>
    </xf>
    <xf numFmtId="0" fontId="24" fillId="0" borderId="0" xfId="1" applyFont="1" applyAlignment="1">
      <alignment horizontal="center" vertical="center" wrapText="1"/>
    </xf>
    <xf numFmtId="176" fontId="24" fillId="0" borderId="8" xfId="1" applyNumberFormat="1" applyFont="1" applyBorder="1">
      <alignment vertical="center"/>
    </xf>
    <xf numFmtId="187" fontId="24" fillId="0" borderId="22" xfId="1" applyNumberFormat="1" applyFont="1" applyBorder="1">
      <alignment vertical="center"/>
    </xf>
    <xf numFmtId="193" fontId="24" fillId="0" borderId="22" xfId="1" applyNumberFormat="1" applyFont="1" applyBorder="1">
      <alignment vertical="center"/>
    </xf>
    <xf numFmtId="187" fontId="24" fillId="0" borderId="9" xfId="1" applyNumberFormat="1" applyFont="1" applyBorder="1">
      <alignment vertical="center"/>
    </xf>
    <xf numFmtId="179" fontId="24" fillId="0" borderId="37" xfId="1" applyNumberFormat="1" applyFont="1" applyBorder="1">
      <alignment vertical="center"/>
    </xf>
    <xf numFmtId="179" fontId="24" fillId="0" borderId="8" xfId="1" applyNumberFormat="1" applyFont="1" applyBorder="1">
      <alignment vertical="center"/>
    </xf>
    <xf numFmtId="177" fontId="24" fillId="0" borderId="37" xfId="2" applyNumberFormat="1" applyFont="1" applyBorder="1" applyAlignment="1">
      <alignment vertical="center"/>
    </xf>
    <xf numFmtId="184" fontId="24" fillId="0" borderId="7" xfId="1" applyNumberFormat="1" applyFont="1" applyBorder="1">
      <alignment vertical="center"/>
    </xf>
    <xf numFmtId="184" fontId="24" fillId="0" borderId="5" xfId="1" applyNumberFormat="1" applyFont="1" applyBorder="1">
      <alignment vertical="center"/>
    </xf>
    <xf numFmtId="184" fontId="24" fillId="0" borderId="22" xfId="1" applyNumberFormat="1" applyFont="1" applyBorder="1">
      <alignment vertical="center"/>
    </xf>
    <xf numFmtId="181" fontId="24" fillId="0" borderId="22" xfId="1" applyNumberFormat="1" applyFont="1" applyBorder="1">
      <alignment vertical="center"/>
    </xf>
    <xf numFmtId="0" fontId="24" fillId="0" borderId="0" xfId="1" applyFont="1" applyAlignment="1">
      <alignment vertical="center" wrapText="1"/>
    </xf>
    <xf numFmtId="38" fontId="24" fillId="0" borderId="0" xfId="2" applyFont="1" applyBorder="1" applyAlignment="1">
      <alignment vertical="center"/>
    </xf>
    <xf numFmtId="38" fontId="24" fillId="0" borderId="0" xfId="2" applyFont="1" applyFill="1" applyBorder="1" applyAlignment="1">
      <alignment vertical="center"/>
    </xf>
    <xf numFmtId="0" fontId="32" fillId="0" borderId="0" xfId="6" applyFont="1" applyAlignment="1">
      <alignment horizontal="left" vertical="center" shrinkToFit="1"/>
    </xf>
  </cellXfs>
  <cellStyles count="12">
    <cellStyle name="パーセント 2" xfId="5" xr:uid="{ADF18617-5CF1-441A-A89C-20C59601E55E}"/>
    <cellStyle name="桁区切り" xfId="11" builtinId="6"/>
    <cellStyle name="桁区切り 2" xfId="2" xr:uid="{C75DC1DA-ABF7-4A18-8FFD-90DD99EFA0D7}"/>
    <cellStyle name="標準" xfId="0" builtinId="0"/>
    <cellStyle name="標準 2" xfId="1" xr:uid="{ADA385CD-EC33-470F-981A-893ABE1B76CA}"/>
    <cellStyle name="標準 3" xfId="10" xr:uid="{AF0FC436-36BF-42AA-97A6-0E691B9A5CDD}"/>
    <cellStyle name="標準_Book2" xfId="8" xr:uid="{29CE1746-0824-483A-87F4-22570AED5428}"/>
    <cellStyle name="標準_Sheet1" xfId="3" xr:uid="{3282C7FC-D126-4921-B65D-B1FEEE8CDE5E}"/>
    <cellStyle name="標準_年齢調整死亡率とSMR(市町村080516）" xfId="6" xr:uid="{1854C03F-A3F7-45A5-810D-F29D80F1F411}"/>
    <cellStyle name="標準_表13(全)" xfId="9" xr:uid="{F9AE7477-605A-40D3-BE52-5CD82C8E0240}"/>
    <cellStyle name="標準_表１５警察統計_原因別" xfId="7" xr:uid="{21BD43FA-B4AD-43A6-8E21-5AD38661AF50}"/>
    <cellStyle name="標準_報告書統計表(080613)" xfId="4" xr:uid="{68716E0B-86B7-4056-9E97-F8CD02F2BDC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75"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図3　性・年齢階級別　自殺数（年次比較）</a:t>
            </a:r>
          </a:p>
        </c:rich>
      </c:tx>
      <c:layout>
        <c:manualLayout>
          <c:xMode val="edge"/>
          <c:yMode val="edge"/>
          <c:x val="0.30383527280328892"/>
          <c:y val="3.2171581769436998E-2"/>
        </c:manualLayout>
      </c:layout>
      <c:overlay val="0"/>
      <c:spPr>
        <a:noFill/>
        <a:ln w="25400">
          <a:noFill/>
        </a:ln>
      </c:spPr>
    </c:title>
    <c:autoTitleDeleted val="0"/>
    <c:plotArea>
      <c:layout/>
      <c:lineChart>
        <c:grouping val="standard"/>
        <c:varyColors val="0"/>
        <c:ser>
          <c:idx val="0"/>
          <c:order val="0"/>
          <c:tx>
            <c:v>'表2性・年齢階級別自殺者数（千葉県）'!#REF!</c:v>
          </c:tx>
          <c:spPr>
            <a:ln w="12700">
              <a:solidFill>
                <a:srgbClr val="000080"/>
              </a:solidFill>
              <a:prstDash val="solid"/>
            </a:ln>
          </c:spPr>
          <c:marker>
            <c:symbol val="diamond"/>
            <c:size val="5"/>
            <c:spPr>
              <a:solidFill>
                <a:srgbClr val="000080"/>
              </a:solidFill>
              <a:ln>
                <a:solidFill>
                  <a:srgbClr val="000080"/>
                </a:solidFill>
                <a:prstDash val="solid"/>
              </a:ln>
            </c:spPr>
          </c:marker>
          <c:val>
            <c:numRef>
              <c:f>'表2性・年齢階級別自殺者数（千葉県）'!#REF!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'表2性・年齢階級別自殺者数（千葉県）'!#REF!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B0D9-4DA0-9367-3D056A2D578D}"/>
            </c:ext>
          </c:extLst>
        </c:ser>
        <c:ser>
          <c:idx val="1"/>
          <c:order val="1"/>
          <c:tx>
            <c:v>'表2性・年齢階級別自殺者数（千葉県）'!#REF!</c:v>
          </c:tx>
          <c:spPr>
            <a:ln w="12700">
              <a:solidFill>
                <a:srgbClr val="FF00FF"/>
              </a:solidFill>
              <a:prstDash val="solid"/>
            </a:ln>
          </c:spPr>
          <c:marker>
            <c:symbol val="diamond"/>
            <c:size val="5"/>
            <c:spPr>
              <a:solidFill>
                <a:srgbClr val="FF00FF"/>
              </a:solidFill>
              <a:ln>
                <a:solidFill>
                  <a:srgbClr val="FF00FF"/>
                </a:solidFill>
                <a:prstDash val="solid"/>
              </a:ln>
            </c:spPr>
          </c:marker>
          <c:val>
            <c:numRef>
              <c:f>'表2性・年齢階級別自殺者数（千葉県）'!#REF!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'表2性・年齢階級別自殺者数（千葉県）'!#REF!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B0D9-4DA0-9367-3D056A2D578D}"/>
            </c:ext>
          </c:extLst>
        </c:ser>
        <c:ser>
          <c:idx val="2"/>
          <c:order val="2"/>
          <c:tx>
            <c:v>'表2性・年齢階級別自殺者数（千葉県）'!#REF!</c:v>
          </c:tx>
          <c:spPr>
            <a:ln w="12700">
              <a:solidFill>
                <a:srgbClr val="008000"/>
              </a:solidFill>
              <a:prstDash val="solid"/>
            </a:ln>
          </c:spPr>
          <c:marker>
            <c:symbol val="triangle"/>
            <c:size val="5"/>
            <c:spPr>
              <a:solidFill>
                <a:srgbClr val="008000"/>
              </a:solidFill>
              <a:ln>
                <a:solidFill>
                  <a:srgbClr val="008000"/>
                </a:solidFill>
                <a:prstDash val="solid"/>
              </a:ln>
            </c:spPr>
          </c:marker>
          <c:val>
            <c:numRef>
              <c:f>'表2性・年齢階級別自殺者数（千葉県）'!#REF!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'表2性・年齢階級別自殺者数（千葉県）'!#REF!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B0D9-4DA0-9367-3D056A2D578D}"/>
            </c:ext>
          </c:extLst>
        </c:ser>
        <c:ser>
          <c:idx val="3"/>
          <c:order val="3"/>
          <c:tx>
            <c:v>'表2性・年齢階級別自殺者数（千葉県）'!#REF!</c:v>
          </c:tx>
          <c:spPr>
            <a:ln w="12700">
              <a:solidFill>
                <a:srgbClr val="FF0000"/>
              </a:solidFill>
              <a:prstDash val="solid"/>
            </a:ln>
          </c:spPr>
          <c:marker>
            <c:symbol val="triangle"/>
            <c:size val="5"/>
            <c:spPr>
              <a:solidFill>
                <a:srgbClr val="FF0000"/>
              </a:solidFill>
              <a:ln>
                <a:solidFill>
                  <a:srgbClr val="FF0000"/>
                </a:solidFill>
                <a:prstDash val="solid"/>
              </a:ln>
            </c:spPr>
          </c:marker>
          <c:val>
            <c:numRef>
              <c:f>'表2性・年齢階級別自殺者数（千葉県）'!#REF!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'表2性・年齢階級別自殺者数（千葉県）'!#REF!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B0D9-4DA0-9367-3D056A2D578D}"/>
            </c:ext>
          </c:extLst>
        </c:ser>
        <c:ser>
          <c:idx val="4"/>
          <c:order val="4"/>
          <c:tx>
            <c:v>'表2性・年齢階級別自殺者数（千葉県）'!#REF!</c:v>
          </c:tx>
          <c:spPr>
            <a:ln w="12700">
              <a:solidFill>
                <a:srgbClr val="3366FF"/>
              </a:solidFill>
              <a:prstDash val="solid"/>
            </a:ln>
          </c:spPr>
          <c:marker>
            <c:symbol val="square"/>
            <c:size val="5"/>
            <c:spPr>
              <a:solidFill>
                <a:srgbClr val="0000FF"/>
              </a:solidFill>
              <a:ln>
                <a:solidFill>
                  <a:srgbClr val="3366FF"/>
                </a:solidFill>
                <a:prstDash val="solid"/>
              </a:ln>
            </c:spPr>
          </c:marker>
          <c:val>
            <c:numRef>
              <c:f>'表2性・年齢階級別自殺者数（千葉県）'!#REF!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'表2性・年齢階級別自殺者数（千葉県）'!#REF!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B0D9-4DA0-9367-3D056A2D578D}"/>
            </c:ext>
          </c:extLst>
        </c:ser>
        <c:ser>
          <c:idx val="5"/>
          <c:order val="5"/>
          <c:tx>
            <c:v>'表2性・年齢階級別自殺者数（千葉県）'!#REF!</c:v>
          </c:tx>
          <c:spPr>
            <a:ln w="12700">
              <a:solidFill>
                <a:srgbClr val="800000"/>
              </a:solidFill>
              <a:prstDash val="solid"/>
            </a:ln>
          </c:spPr>
          <c:marker>
            <c:symbol val="square"/>
            <c:size val="5"/>
            <c:spPr>
              <a:solidFill>
                <a:srgbClr val="800000"/>
              </a:solidFill>
              <a:ln>
                <a:solidFill>
                  <a:srgbClr val="800000"/>
                </a:solidFill>
                <a:prstDash val="solid"/>
              </a:ln>
            </c:spPr>
          </c:marker>
          <c:val>
            <c:numRef>
              <c:f>'表2性・年齢階級別自殺者数（千葉県）'!#REF!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'表2性・年齢階級別自殺者数（千葉県）'!#REF!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5-B0D9-4DA0-9367-3D056A2D578D}"/>
            </c:ext>
          </c:extLst>
        </c:ser>
        <c:ser>
          <c:idx val="6"/>
          <c:order val="6"/>
          <c:tx>
            <c:v>'表2性・年齢階級別自殺者数（千葉県）'!#REF!</c:v>
          </c:tx>
          <c:spPr>
            <a:ln w="12700">
              <a:solidFill>
                <a:srgbClr val="3366FF"/>
              </a:solidFill>
              <a:prstDash val="solid"/>
            </a:ln>
          </c:spPr>
          <c:marker>
            <c:symbol val="plus"/>
            <c:size val="5"/>
            <c:spPr>
              <a:noFill/>
              <a:ln>
                <a:solidFill>
                  <a:srgbClr val="008080"/>
                </a:solidFill>
                <a:prstDash val="solid"/>
              </a:ln>
            </c:spPr>
          </c:marker>
          <c:val>
            <c:numRef>
              <c:f>'表2性・年齢階級別自殺者数（千葉県）'!#REF!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'表2性・年齢階級別自殺者数（千葉県）'!#REF!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6-B0D9-4DA0-9367-3D056A2D578D}"/>
            </c:ext>
          </c:extLst>
        </c:ser>
        <c:ser>
          <c:idx val="7"/>
          <c:order val="7"/>
          <c:tx>
            <c:v>'表2性・年齢階級別自殺者数（千葉県）'!#REF!</c:v>
          </c:tx>
          <c:spPr>
            <a:ln w="12700">
              <a:solidFill>
                <a:srgbClr val="FF6600"/>
              </a:solidFill>
              <a:prstDash val="solid"/>
            </a:ln>
          </c:spPr>
          <c:marker>
            <c:symbol val="plus"/>
            <c:size val="5"/>
            <c:spPr>
              <a:noFill/>
              <a:ln>
                <a:solidFill>
                  <a:srgbClr val="FF6600"/>
                </a:solidFill>
                <a:prstDash val="solid"/>
              </a:ln>
            </c:spPr>
          </c:marker>
          <c:val>
            <c:numRef>
              <c:f>'表2性・年齢階級別自殺者数（千葉県）'!#REF!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'表2性・年齢階級別自殺者数（千葉県）'!#REF!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7-B0D9-4DA0-9367-3D056A2D578D}"/>
            </c:ext>
          </c:extLst>
        </c:ser>
        <c:ser>
          <c:idx val="8"/>
          <c:order val="8"/>
          <c:tx>
            <c:v>'表2性・年齢階級別自殺者数（千葉県）'!#REF!</c:v>
          </c:tx>
          <c:spPr>
            <a:ln w="12700">
              <a:solidFill>
                <a:srgbClr val="003300"/>
              </a:solidFill>
              <a:prstDash val="solid"/>
            </a:ln>
          </c:spPr>
          <c:marker>
            <c:symbol val="dash"/>
            <c:size val="5"/>
            <c:spPr>
              <a:noFill/>
              <a:ln>
                <a:solidFill>
                  <a:srgbClr val="003300"/>
                </a:solidFill>
                <a:prstDash val="solid"/>
              </a:ln>
            </c:spPr>
          </c:marker>
          <c:val>
            <c:numRef>
              <c:f>'表2性・年齢階級別自殺者数（千葉県）'!#REF!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'表2性・年齢階級別自殺者数（千葉県）'!#REF!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8-B0D9-4DA0-9367-3D056A2D578D}"/>
            </c:ext>
          </c:extLst>
        </c:ser>
        <c:ser>
          <c:idx val="9"/>
          <c:order val="9"/>
          <c:tx>
            <c:v>'表2性・年齢階級別自殺者数（千葉県）'!#REF!</c:v>
          </c:tx>
          <c:spPr>
            <a:ln w="12700">
              <a:solidFill>
                <a:srgbClr val="FF99CC"/>
              </a:solidFill>
              <a:prstDash val="solid"/>
            </a:ln>
          </c:spPr>
          <c:marker>
            <c:symbol val="dash"/>
            <c:size val="5"/>
            <c:spPr>
              <a:solidFill>
                <a:srgbClr val="FF99CC"/>
              </a:solidFill>
              <a:ln>
                <a:solidFill>
                  <a:srgbClr val="FF99CC"/>
                </a:solidFill>
                <a:prstDash val="solid"/>
              </a:ln>
            </c:spPr>
          </c:marker>
          <c:val>
            <c:numRef>
              <c:f>'表2性・年齢階級別自殺者数（千葉県）'!#REF!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'表2性・年齢階級別自殺者数（千葉県）'!#REF!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9-B0D9-4DA0-9367-3D056A2D578D}"/>
            </c:ext>
          </c:extLst>
        </c:ser>
        <c:dLbls>
          <c:showLegendKey val="0"/>
          <c:showVal val="0"/>
          <c:showCatName val="0"/>
          <c:showSerName val="0"/>
          <c:showPercent val="0"/>
          <c:showBubbleSize val="0"/>
        </c:dLbls>
        <c:marker val="1"/>
        <c:smooth val="0"/>
        <c:axId val="955704712"/>
        <c:axId val="1"/>
      </c:lineChart>
      <c:catAx>
        <c:axId val="955704712"/>
        <c:scaling>
          <c:orientation val="minMax"/>
        </c:scaling>
        <c:delete val="0"/>
        <c:axPos val="b"/>
        <c:numFmt formatCode="General" sourceLinked="1"/>
        <c:majorTickMark val="in"/>
        <c:minorTickMark val="none"/>
        <c:tickLblPos val="nextTo"/>
        <c:spPr>
          <a:ln w="3175">
            <a:solidFill>
              <a:srgbClr val="000000"/>
            </a:solidFill>
            <a:prstDash val="solid"/>
          </a:ln>
        </c:spPr>
        <c:txPr>
          <a:bodyPr rot="-270000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95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5.4572426234331325E-2"/>
              <c:y val="1.3404825737265416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55704712"/>
        <c:crosses val="autoZero"/>
        <c:crossBetween val="between"/>
      </c:valAx>
      <c:spPr>
        <a:solidFill>
          <a:srgbClr val="FFFFFF"/>
        </a:solidFill>
        <a:ln w="3175">
          <a:solidFill>
            <a:srgbClr val="000000"/>
          </a:solidFill>
          <a:prstDash val="solid"/>
        </a:ln>
      </c:spPr>
    </c:plotArea>
    <c:legend>
      <c:legendPos val="r"/>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4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verticalDpi="3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75"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図3　性・年齢階級別　自殺数（年次比較）</a:t>
            </a:r>
          </a:p>
        </c:rich>
      </c:tx>
      <c:layout>
        <c:manualLayout>
          <c:xMode val="edge"/>
          <c:yMode val="edge"/>
          <c:x val="0.30383527280328892"/>
          <c:y val="3.2171581769436998E-2"/>
        </c:manualLayout>
      </c:layout>
      <c:overlay val="0"/>
      <c:spPr>
        <a:noFill/>
        <a:ln w="25400">
          <a:noFill/>
        </a:ln>
      </c:spPr>
    </c:title>
    <c:autoTitleDeleted val="0"/>
    <c:plotArea>
      <c:layout/>
      <c:lineChart>
        <c:grouping val="standard"/>
        <c:varyColors val="0"/>
        <c:ser>
          <c:idx val="0"/>
          <c:order val="0"/>
          <c:tx>
            <c:v>'表2性・年齢階級別自殺者数（千葉県）'!#REF!</c:v>
          </c:tx>
          <c:spPr>
            <a:ln w="12700">
              <a:solidFill>
                <a:srgbClr val="000080"/>
              </a:solidFill>
              <a:prstDash val="solid"/>
            </a:ln>
          </c:spPr>
          <c:marker>
            <c:symbol val="diamond"/>
            <c:size val="5"/>
            <c:spPr>
              <a:solidFill>
                <a:srgbClr val="000080"/>
              </a:solidFill>
              <a:ln>
                <a:solidFill>
                  <a:srgbClr val="000080"/>
                </a:solidFill>
                <a:prstDash val="solid"/>
              </a:ln>
            </c:spPr>
          </c:marker>
          <c:val>
            <c:numRef>
              <c:f>'表2性・年齢階級別自殺者数（千葉県）'!#REF!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'表2性・年齢階級別自殺者数（千葉県）'!#REF!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48FC-43BF-8748-3258FCD6342C}"/>
            </c:ext>
          </c:extLst>
        </c:ser>
        <c:ser>
          <c:idx val="1"/>
          <c:order val="1"/>
          <c:tx>
            <c:v>'表2性・年齢階級別自殺者数（千葉県）'!#REF!</c:v>
          </c:tx>
          <c:spPr>
            <a:ln w="12700">
              <a:solidFill>
                <a:srgbClr val="FF00FF"/>
              </a:solidFill>
              <a:prstDash val="solid"/>
            </a:ln>
          </c:spPr>
          <c:marker>
            <c:symbol val="diamond"/>
            <c:size val="5"/>
            <c:spPr>
              <a:solidFill>
                <a:srgbClr val="FF00FF"/>
              </a:solidFill>
              <a:ln>
                <a:solidFill>
                  <a:srgbClr val="FF00FF"/>
                </a:solidFill>
                <a:prstDash val="solid"/>
              </a:ln>
            </c:spPr>
          </c:marker>
          <c:val>
            <c:numRef>
              <c:f>'表2性・年齢階級別自殺者数（千葉県）'!#REF!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'表2性・年齢階級別自殺者数（千葉県）'!#REF!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48FC-43BF-8748-3258FCD6342C}"/>
            </c:ext>
          </c:extLst>
        </c:ser>
        <c:ser>
          <c:idx val="2"/>
          <c:order val="2"/>
          <c:tx>
            <c:v>'表2性・年齢階級別自殺者数（千葉県）'!#REF!</c:v>
          </c:tx>
          <c:spPr>
            <a:ln w="12700">
              <a:solidFill>
                <a:srgbClr val="008000"/>
              </a:solidFill>
              <a:prstDash val="solid"/>
            </a:ln>
          </c:spPr>
          <c:marker>
            <c:symbol val="triangle"/>
            <c:size val="5"/>
            <c:spPr>
              <a:solidFill>
                <a:srgbClr val="008000"/>
              </a:solidFill>
              <a:ln>
                <a:solidFill>
                  <a:srgbClr val="008000"/>
                </a:solidFill>
                <a:prstDash val="solid"/>
              </a:ln>
            </c:spPr>
          </c:marker>
          <c:val>
            <c:numRef>
              <c:f>'表2性・年齢階級別自殺者数（千葉県）'!#REF!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'表2性・年齢階級別自殺者数（千葉県）'!#REF!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48FC-43BF-8748-3258FCD6342C}"/>
            </c:ext>
          </c:extLst>
        </c:ser>
        <c:ser>
          <c:idx val="3"/>
          <c:order val="3"/>
          <c:tx>
            <c:v>'表2性・年齢階級別自殺者数（千葉県）'!#REF!</c:v>
          </c:tx>
          <c:spPr>
            <a:ln w="12700">
              <a:solidFill>
                <a:srgbClr val="FF0000"/>
              </a:solidFill>
              <a:prstDash val="solid"/>
            </a:ln>
          </c:spPr>
          <c:marker>
            <c:symbol val="triangle"/>
            <c:size val="5"/>
            <c:spPr>
              <a:solidFill>
                <a:srgbClr val="FF0000"/>
              </a:solidFill>
              <a:ln>
                <a:solidFill>
                  <a:srgbClr val="FF0000"/>
                </a:solidFill>
                <a:prstDash val="solid"/>
              </a:ln>
            </c:spPr>
          </c:marker>
          <c:val>
            <c:numRef>
              <c:f>'表2性・年齢階級別自殺者数（千葉県）'!#REF!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'表2性・年齢階級別自殺者数（千葉県）'!#REF!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48FC-43BF-8748-3258FCD6342C}"/>
            </c:ext>
          </c:extLst>
        </c:ser>
        <c:ser>
          <c:idx val="4"/>
          <c:order val="4"/>
          <c:tx>
            <c:v>'表2性・年齢階級別自殺者数（千葉県）'!#REF!</c:v>
          </c:tx>
          <c:spPr>
            <a:ln w="12700">
              <a:solidFill>
                <a:srgbClr val="3366FF"/>
              </a:solidFill>
              <a:prstDash val="solid"/>
            </a:ln>
          </c:spPr>
          <c:marker>
            <c:symbol val="square"/>
            <c:size val="5"/>
            <c:spPr>
              <a:solidFill>
                <a:srgbClr val="0000FF"/>
              </a:solidFill>
              <a:ln>
                <a:solidFill>
                  <a:srgbClr val="3366FF"/>
                </a:solidFill>
                <a:prstDash val="solid"/>
              </a:ln>
            </c:spPr>
          </c:marker>
          <c:val>
            <c:numRef>
              <c:f>'表2性・年齢階級別自殺者数（千葉県）'!#REF!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'表2性・年齢階級別自殺者数（千葉県）'!#REF!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48FC-43BF-8748-3258FCD6342C}"/>
            </c:ext>
          </c:extLst>
        </c:ser>
        <c:ser>
          <c:idx val="5"/>
          <c:order val="5"/>
          <c:tx>
            <c:v>'表2性・年齢階級別自殺者数（千葉県）'!#REF!</c:v>
          </c:tx>
          <c:spPr>
            <a:ln w="12700">
              <a:solidFill>
                <a:srgbClr val="800000"/>
              </a:solidFill>
              <a:prstDash val="solid"/>
            </a:ln>
          </c:spPr>
          <c:marker>
            <c:symbol val="square"/>
            <c:size val="5"/>
            <c:spPr>
              <a:solidFill>
                <a:srgbClr val="800000"/>
              </a:solidFill>
              <a:ln>
                <a:solidFill>
                  <a:srgbClr val="800000"/>
                </a:solidFill>
                <a:prstDash val="solid"/>
              </a:ln>
            </c:spPr>
          </c:marker>
          <c:val>
            <c:numRef>
              <c:f>'表2性・年齢階級別自殺者数（千葉県）'!#REF!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'表2性・年齢階級別自殺者数（千葉県）'!#REF!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5-48FC-43BF-8748-3258FCD6342C}"/>
            </c:ext>
          </c:extLst>
        </c:ser>
        <c:ser>
          <c:idx val="6"/>
          <c:order val="6"/>
          <c:tx>
            <c:v>'表2性・年齢階級別自殺者数（千葉県）'!#REF!</c:v>
          </c:tx>
          <c:spPr>
            <a:ln w="12700">
              <a:solidFill>
                <a:srgbClr val="3366FF"/>
              </a:solidFill>
              <a:prstDash val="solid"/>
            </a:ln>
          </c:spPr>
          <c:marker>
            <c:symbol val="plus"/>
            <c:size val="5"/>
            <c:spPr>
              <a:noFill/>
              <a:ln>
                <a:solidFill>
                  <a:srgbClr val="008080"/>
                </a:solidFill>
                <a:prstDash val="solid"/>
              </a:ln>
            </c:spPr>
          </c:marker>
          <c:val>
            <c:numRef>
              <c:f>'表2性・年齢階級別自殺者数（千葉県）'!#REF!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'表2性・年齢階級別自殺者数（千葉県）'!#REF!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6-48FC-43BF-8748-3258FCD6342C}"/>
            </c:ext>
          </c:extLst>
        </c:ser>
        <c:ser>
          <c:idx val="7"/>
          <c:order val="7"/>
          <c:tx>
            <c:v>'表2性・年齢階級別自殺者数（千葉県）'!#REF!</c:v>
          </c:tx>
          <c:spPr>
            <a:ln w="12700">
              <a:solidFill>
                <a:srgbClr val="FF6600"/>
              </a:solidFill>
              <a:prstDash val="solid"/>
            </a:ln>
          </c:spPr>
          <c:marker>
            <c:symbol val="plus"/>
            <c:size val="5"/>
            <c:spPr>
              <a:noFill/>
              <a:ln>
                <a:solidFill>
                  <a:srgbClr val="FF6600"/>
                </a:solidFill>
                <a:prstDash val="solid"/>
              </a:ln>
            </c:spPr>
          </c:marker>
          <c:val>
            <c:numRef>
              <c:f>'表2性・年齢階級別自殺者数（千葉県）'!#REF!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'表2性・年齢階級別自殺者数（千葉県）'!#REF!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7-48FC-43BF-8748-3258FCD6342C}"/>
            </c:ext>
          </c:extLst>
        </c:ser>
        <c:ser>
          <c:idx val="8"/>
          <c:order val="8"/>
          <c:tx>
            <c:v>'表2性・年齢階級別自殺者数（千葉県）'!#REF!</c:v>
          </c:tx>
          <c:spPr>
            <a:ln w="12700">
              <a:solidFill>
                <a:srgbClr val="003300"/>
              </a:solidFill>
              <a:prstDash val="solid"/>
            </a:ln>
          </c:spPr>
          <c:marker>
            <c:symbol val="dash"/>
            <c:size val="5"/>
            <c:spPr>
              <a:noFill/>
              <a:ln>
                <a:solidFill>
                  <a:srgbClr val="003300"/>
                </a:solidFill>
                <a:prstDash val="solid"/>
              </a:ln>
            </c:spPr>
          </c:marker>
          <c:val>
            <c:numRef>
              <c:f>'表2性・年齢階級別自殺者数（千葉県）'!#REF!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'表2性・年齢階級別自殺者数（千葉県）'!#REF!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8-48FC-43BF-8748-3258FCD6342C}"/>
            </c:ext>
          </c:extLst>
        </c:ser>
        <c:ser>
          <c:idx val="9"/>
          <c:order val="9"/>
          <c:tx>
            <c:v>'表2性・年齢階級別自殺者数（千葉県）'!#REF!</c:v>
          </c:tx>
          <c:spPr>
            <a:ln w="12700">
              <a:solidFill>
                <a:srgbClr val="FF99CC"/>
              </a:solidFill>
              <a:prstDash val="solid"/>
            </a:ln>
          </c:spPr>
          <c:marker>
            <c:symbol val="dash"/>
            <c:size val="5"/>
            <c:spPr>
              <a:solidFill>
                <a:srgbClr val="FF99CC"/>
              </a:solidFill>
              <a:ln>
                <a:solidFill>
                  <a:srgbClr val="FF99CC"/>
                </a:solidFill>
                <a:prstDash val="solid"/>
              </a:ln>
            </c:spPr>
          </c:marker>
          <c:val>
            <c:numRef>
              <c:f>'表2性・年齢階級別自殺者数（千葉県）'!#REF!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'表2性・年齢階級別自殺者数（千葉県）'!#REF!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9-48FC-43BF-8748-3258FCD6342C}"/>
            </c:ext>
          </c:extLst>
        </c:ser>
        <c:dLbls>
          <c:showLegendKey val="0"/>
          <c:showVal val="0"/>
          <c:showCatName val="0"/>
          <c:showSerName val="0"/>
          <c:showPercent val="0"/>
          <c:showBubbleSize val="0"/>
        </c:dLbls>
        <c:marker val="1"/>
        <c:smooth val="0"/>
        <c:axId val="955704712"/>
        <c:axId val="1"/>
      </c:lineChart>
      <c:catAx>
        <c:axId val="955704712"/>
        <c:scaling>
          <c:orientation val="minMax"/>
        </c:scaling>
        <c:delete val="0"/>
        <c:axPos val="b"/>
        <c:numFmt formatCode="General" sourceLinked="1"/>
        <c:majorTickMark val="in"/>
        <c:minorTickMark val="none"/>
        <c:tickLblPos val="nextTo"/>
        <c:spPr>
          <a:ln w="3175">
            <a:solidFill>
              <a:srgbClr val="000000"/>
            </a:solidFill>
            <a:prstDash val="solid"/>
          </a:ln>
        </c:spPr>
        <c:txPr>
          <a:bodyPr rot="-270000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95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5.4572426234331325E-2"/>
              <c:y val="1.3404825737265416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55704712"/>
        <c:crosses val="autoZero"/>
        <c:crossBetween val="between"/>
      </c:valAx>
      <c:spPr>
        <a:solidFill>
          <a:srgbClr val="FFFFFF"/>
        </a:solidFill>
        <a:ln w="3175">
          <a:solidFill>
            <a:srgbClr val="000000"/>
          </a:solidFill>
          <a:prstDash val="solid"/>
        </a:ln>
      </c:spPr>
    </c:plotArea>
    <c:legend>
      <c:legendPos val="r"/>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4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verticalDpi="30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75"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図3　性・年齢階級別　自殺数（年次比較）</a:t>
            </a:r>
          </a:p>
        </c:rich>
      </c:tx>
      <c:layout>
        <c:manualLayout>
          <c:xMode val="edge"/>
          <c:yMode val="edge"/>
          <c:x val="0.30383527280328892"/>
          <c:y val="3.2171581769436998E-2"/>
        </c:manualLayout>
      </c:layout>
      <c:overlay val="0"/>
      <c:spPr>
        <a:noFill/>
        <a:ln w="25400">
          <a:noFill/>
        </a:ln>
      </c:spPr>
    </c:title>
    <c:autoTitleDeleted val="0"/>
    <c:plotArea>
      <c:layout/>
      <c:lineChart>
        <c:grouping val="standard"/>
        <c:varyColors val="0"/>
        <c:ser>
          <c:idx val="0"/>
          <c:order val="0"/>
          <c:tx>
            <c:v>'表2性・年齢階級別自殺者数（千葉県）'!#REF!</c:v>
          </c:tx>
          <c:spPr>
            <a:ln w="12700">
              <a:solidFill>
                <a:srgbClr val="000080"/>
              </a:solidFill>
              <a:prstDash val="solid"/>
            </a:ln>
          </c:spPr>
          <c:marker>
            <c:symbol val="diamond"/>
            <c:size val="5"/>
            <c:spPr>
              <a:solidFill>
                <a:srgbClr val="000080"/>
              </a:solidFill>
              <a:ln>
                <a:solidFill>
                  <a:srgbClr val="000080"/>
                </a:solidFill>
                <a:prstDash val="solid"/>
              </a:ln>
            </c:spPr>
          </c:marker>
          <c:val>
            <c:numRef>
              <c:f>'表2性・年齢階級別自殺者数（千葉県）'!#REF!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'表2性・年齢階級別自殺者数（千葉県）'!#REF!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6B22-4867-A5E6-99BEEF9689BE}"/>
            </c:ext>
          </c:extLst>
        </c:ser>
        <c:ser>
          <c:idx val="1"/>
          <c:order val="1"/>
          <c:tx>
            <c:v>'表2性・年齢階級別自殺者数（千葉県）'!#REF!</c:v>
          </c:tx>
          <c:spPr>
            <a:ln w="12700">
              <a:solidFill>
                <a:srgbClr val="FF00FF"/>
              </a:solidFill>
              <a:prstDash val="solid"/>
            </a:ln>
          </c:spPr>
          <c:marker>
            <c:symbol val="diamond"/>
            <c:size val="5"/>
            <c:spPr>
              <a:solidFill>
                <a:srgbClr val="FF00FF"/>
              </a:solidFill>
              <a:ln>
                <a:solidFill>
                  <a:srgbClr val="FF00FF"/>
                </a:solidFill>
                <a:prstDash val="solid"/>
              </a:ln>
            </c:spPr>
          </c:marker>
          <c:val>
            <c:numRef>
              <c:f>'表2性・年齢階級別自殺者数（千葉県）'!#REF!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'表2性・年齢階級別自殺者数（千葉県）'!#REF!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6B22-4867-A5E6-99BEEF9689BE}"/>
            </c:ext>
          </c:extLst>
        </c:ser>
        <c:ser>
          <c:idx val="2"/>
          <c:order val="2"/>
          <c:tx>
            <c:v>'表2性・年齢階級別自殺者数（千葉県）'!#REF!</c:v>
          </c:tx>
          <c:spPr>
            <a:ln w="12700">
              <a:solidFill>
                <a:srgbClr val="008000"/>
              </a:solidFill>
              <a:prstDash val="solid"/>
            </a:ln>
          </c:spPr>
          <c:marker>
            <c:symbol val="triangle"/>
            <c:size val="5"/>
            <c:spPr>
              <a:solidFill>
                <a:srgbClr val="008000"/>
              </a:solidFill>
              <a:ln>
                <a:solidFill>
                  <a:srgbClr val="008000"/>
                </a:solidFill>
                <a:prstDash val="solid"/>
              </a:ln>
            </c:spPr>
          </c:marker>
          <c:val>
            <c:numRef>
              <c:f>'表2性・年齢階級別自殺者数（千葉県）'!#REF!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'表2性・年齢階級別自殺者数（千葉県）'!#REF!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6B22-4867-A5E6-99BEEF9689BE}"/>
            </c:ext>
          </c:extLst>
        </c:ser>
        <c:ser>
          <c:idx val="3"/>
          <c:order val="3"/>
          <c:tx>
            <c:v>'表2性・年齢階級別自殺者数（千葉県）'!#REF!</c:v>
          </c:tx>
          <c:spPr>
            <a:ln w="12700">
              <a:solidFill>
                <a:srgbClr val="FF0000"/>
              </a:solidFill>
              <a:prstDash val="solid"/>
            </a:ln>
          </c:spPr>
          <c:marker>
            <c:symbol val="triangle"/>
            <c:size val="5"/>
            <c:spPr>
              <a:solidFill>
                <a:srgbClr val="FF0000"/>
              </a:solidFill>
              <a:ln>
                <a:solidFill>
                  <a:srgbClr val="FF0000"/>
                </a:solidFill>
                <a:prstDash val="solid"/>
              </a:ln>
            </c:spPr>
          </c:marker>
          <c:val>
            <c:numRef>
              <c:f>'表2性・年齢階級別自殺者数（千葉県）'!#REF!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'表2性・年齢階級別自殺者数（千葉県）'!#REF!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6B22-4867-A5E6-99BEEF9689BE}"/>
            </c:ext>
          </c:extLst>
        </c:ser>
        <c:ser>
          <c:idx val="4"/>
          <c:order val="4"/>
          <c:tx>
            <c:v>'表2性・年齢階級別自殺者数（千葉県）'!#REF!</c:v>
          </c:tx>
          <c:spPr>
            <a:ln w="12700">
              <a:solidFill>
                <a:srgbClr val="3366FF"/>
              </a:solidFill>
              <a:prstDash val="solid"/>
            </a:ln>
          </c:spPr>
          <c:marker>
            <c:symbol val="square"/>
            <c:size val="5"/>
            <c:spPr>
              <a:solidFill>
                <a:srgbClr val="0000FF"/>
              </a:solidFill>
              <a:ln>
                <a:solidFill>
                  <a:srgbClr val="3366FF"/>
                </a:solidFill>
                <a:prstDash val="solid"/>
              </a:ln>
            </c:spPr>
          </c:marker>
          <c:val>
            <c:numRef>
              <c:f>'表2性・年齢階級別自殺者数（千葉県）'!#REF!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'表2性・年齢階級別自殺者数（千葉県）'!#REF!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6B22-4867-A5E6-99BEEF9689BE}"/>
            </c:ext>
          </c:extLst>
        </c:ser>
        <c:ser>
          <c:idx val="5"/>
          <c:order val="5"/>
          <c:tx>
            <c:v>'表2性・年齢階級別自殺者数（千葉県）'!#REF!</c:v>
          </c:tx>
          <c:spPr>
            <a:ln w="12700">
              <a:solidFill>
                <a:srgbClr val="800000"/>
              </a:solidFill>
              <a:prstDash val="solid"/>
            </a:ln>
          </c:spPr>
          <c:marker>
            <c:symbol val="square"/>
            <c:size val="5"/>
            <c:spPr>
              <a:solidFill>
                <a:srgbClr val="800000"/>
              </a:solidFill>
              <a:ln>
                <a:solidFill>
                  <a:srgbClr val="800000"/>
                </a:solidFill>
                <a:prstDash val="solid"/>
              </a:ln>
            </c:spPr>
          </c:marker>
          <c:val>
            <c:numRef>
              <c:f>'表2性・年齢階級別自殺者数（千葉県）'!#REF!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'表2性・年齢階級別自殺者数（千葉県）'!#REF!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5-6B22-4867-A5E6-99BEEF9689BE}"/>
            </c:ext>
          </c:extLst>
        </c:ser>
        <c:ser>
          <c:idx val="6"/>
          <c:order val="6"/>
          <c:tx>
            <c:v>'表2性・年齢階級別自殺者数（千葉県）'!#REF!</c:v>
          </c:tx>
          <c:spPr>
            <a:ln w="12700">
              <a:solidFill>
                <a:srgbClr val="3366FF"/>
              </a:solidFill>
              <a:prstDash val="solid"/>
            </a:ln>
          </c:spPr>
          <c:marker>
            <c:symbol val="plus"/>
            <c:size val="5"/>
            <c:spPr>
              <a:noFill/>
              <a:ln>
                <a:solidFill>
                  <a:srgbClr val="008080"/>
                </a:solidFill>
                <a:prstDash val="solid"/>
              </a:ln>
            </c:spPr>
          </c:marker>
          <c:val>
            <c:numRef>
              <c:f>'表2性・年齢階級別自殺者数（千葉県）'!#REF!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'表2性・年齢階級別自殺者数（千葉県）'!#REF!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6-6B22-4867-A5E6-99BEEF9689BE}"/>
            </c:ext>
          </c:extLst>
        </c:ser>
        <c:ser>
          <c:idx val="7"/>
          <c:order val="7"/>
          <c:tx>
            <c:v>'表2性・年齢階級別自殺者数（千葉県）'!#REF!</c:v>
          </c:tx>
          <c:spPr>
            <a:ln w="12700">
              <a:solidFill>
                <a:srgbClr val="FF6600"/>
              </a:solidFill>
              <a:prstDash val="solid"/>
            </a:ln>
          </c:spPr>
          <c:marker>
            <c:symbol val="plus"/>
            <c:size val="5"/>
            <c:spPr>
              <a:noFill/>
              <a:ln>
                <a:solidFill>
                  <a:srgbClr val="FF6600"/>
                </a:solidFill>
                <a:prstDash val="solid"/>
              </a:ln>
            </c:spPr>
          </c:marker>
          <c:val>
            <c:numRef>
              <c:f>'表2性・年齢階級別自殺者数（千葉県）'!#REF!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'表2性・年齢階級別自殺者数（千葉県）'!#REF!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7-6B22-4867-A5E6-99BEEF9689BE}"/>
            </c:ext>
          </c:extLst>
        </c:ser>
        <c:ser>
          <c:idx val="8"/>
          <c:order val="8"/>
          <c:tx>
            <c:v>'表2性・年齢階級別自殺者数（千葉県）'!#REF!</c:v>
          </c:tx>
          <c:spPr>
            <a:ln w="12700">
              <a:solidFill>
                <a:srgbClr val="003300"/>
              </a:solidFill>
              <a:prstDash val="solid"/>
            </a:ln>
          </c:spPr>
          <c:marker>
            <c:symbol val="dash"/>
            <c:size val="5"/>
            <c:spPr>
              <a:noFill/>
              <a:ln>
                <a:solidFill>
                  <a:srgbClr val="003300"/>
                </a:solidFill>
                <a:prstDash val="solid"/>
              </a:ln>
            </c:spPr>
          </c:marker>
          <c:val>
            <c:numRef>
              <c:f>'表2性・年齢階級別自殺者数（千葉県）'!#REF!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'表2性・年齢階級別自殺者数（千葉県）'!#REF!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8-6B22-4867-A5E6-99BEEF9689BE}"/>
            </c:ext>
          </c:extLst>
        </c:ser>
        <c:ser>
          <c:idx val="9"/>
          <c:order val="9"/>
          <c:tx>
            <c:v>'表2性・年齢階級別自殺者数（千葉県）'!#REF!</c:v>
          </c:tx>
          <c:spPr>
            <a:ln w="12700">
              <a:solidFill>
                <a:srgbClr val="FF99CC"/>
              </a:solidFill>
              <a:prstDash val="solid"/>
            </a:ln>
          </c:spPr>
          <c:marker>
            <c:symbol val="dash"/>
            <c:size val="5"/>
            <c:spPr>
              <a:solidFill>
                <a:srgbClr val="FF99CC"/>
              </a:solidFill>
              <a:ln>
                <a:solidFill>
                  <a:srgbClr val="FF99CC"/>
                </a:solidFill>
                <a:prstDash val="solid"/>
              </a:ln>
            </c:spPr>
          </c:marker>
          <c:val>
            <c:numRef>
              <c:f>'表2性・年齢階級別自殺者数（千葉県）'!#REF!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'表2性・年齢階級別自殺者数（千葉県）'!#REF!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9-6B22-4867-A5E6-99BEEF9689BE}"/>
            </c:ext>
          </c:extLst>
        </c:ser>
        <c:dLbls>
          <c:showLegendKey val="0"/>
          <c:showVal val="0"/>
          <c:showCatName val="0"/>
          <c:showSerName val="0"/>
          <c:showPercent val="0"/>
          <c:showBubbleSize val="0"/>
        </c:dLbls>
        <c:marker val="1"/>
        <c:smooth val="0"/>
        <c:axId val="955704712"/>
        <c:axId val="1"/>
      </c:lineChart>
      <c:catAx>
        <c:axId val="955704712"/>
        <c:scaling>
          <c:orientation val="minMax"/>
        </c:scaling>
        <c:delete val="0"/>
        <c:axPos val="b"/>
        <c:numFmt formatCode="General" sourceLinked="1"/>
        <c:majorTickMark val="in"/>
        <c:minorTickMark val="none"/>
        <c:tickLblPos val="nextTo"/>
        <c:spPr>
          <a:ln w="3175">
            <a:solidFill>
              <a:srgbClr val="000000"/>
            </a:solidFill>
            <a:prstDash val="solid"/>
          </a:ln>
        </c:spPr>
        <c:txPr>
          <a:bodyPr rot="-270000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95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5.4572426234331325E-2"/>
              <c:y val="1.3404825737265416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55704712"/>
        <c:crosses val="autoZero"/>
        <c:crossBetween val="between"/>
      </c:valAx>
      <c:spPr>
        <a:solidFill>
          <a:srgbClr val="FFFFFF"/>
        </a:solidFill>
        <a:ln w="3175">
          <a:solidFill>
            <a:srgbClr val="000000"/>
          </a:solidFill>
          <a:prstDash val="solid"/>
        </a:ln>
      </c:spPr>
    </c:plotArea>
    <c:legend>
      <c:legendPos val="r"/>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4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verticalDpi="300"/>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76200</xdr:colOff>
      <xdr:row>47</xdr:row>
      <xdr:rowOff>0</xdr:rowOff>
    </xdr:from>
    <xdr:to>
      <xdr:col>12</xdr:col>
      <xdr:colOff>438150</xdr:colOff>
      <xdr:row>47</xdr:row>
      <xdr:rowOff>0</xdr:rowOff>
    </xdr:to>
    <xdr:graphicFrame macro="">
      <xdr:nvGraphicFramePr>
        <xdr:cNvPr id="2" name="グラフ 1">
          <a:extLst>
            <a:ext uri="{FF2B5EF4-FFF2-40B4-BE49-F238E27FC236}">
              <a16:creationId xmlns:a16="http://schemas.microsoft.com/office/drawing/2014/main" id="{F2978203-C7A3-4618-89C8-B0DBF16B1E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76200</xdr:colOff>
      <xdr:row>47</xdr:row>
      <xdr:rowOff>0</xdr:rowOff>
    </xdr:from>
    <xdr:to>
      <xdr:col>12</xdr:col>
      <xdr:colOff>438150</xdr:colOff>
      <xdr:row>47</xdr:row>
      <xdr:rowOff>0</xdr:rowOff>
    </xdr:to>
    <xdr:graphicFrame macro="">
      <xdr:nvGraphicFramePr>
        <xdr:cNvPr id="3" name="グラフ 2">
          <a:extLst>
            <a:ext uri="{FF2B5EF4-FFF2-40B4-BE49-F238E27FC236}">
              <a16:creationId xmlns:a16="http://schemas.microsoft.com/office/drawing/2014/main" id="{B8428201-278B-44FD-A147-D25966DCCE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76200</xdr:colOff>
      <xdr:row>44</xdr:row>
      <xdr:rowOff>0</xdr:rowOff>
    </xdr:from>
    <xdr:to>
      <xdr:col>12</xdr:col>
      <xdr:colOff>438150</xdr:colOff>
      <xdr:row>44</xdr:row>
      <xdr:rowOff>0</xdr:rowOff>
    </xdr:to>
    <xdr:graphicFrame macro="">
      <xdr:nvGraphicFramePr>
        <xdr:cNvPr id="4" name="グラフ 3">
          <a:extLst>
            <a:ext uri="{FF2B5EF4-FFF2-40B4-BE49-F238E27FC236}">
              <a16:creationId xmlns:a16="http://schemas.microsoft.com/office/drawing/2014/main" id="{BAAE43EC-9EAB-4436-A3D8-704BEB492D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0.76233</cdr:x>
      <cdr:y>0.94113</cdr:y>
    </cdr:from>
    <cdr:to>
      <cdr:x>0.99264</cdr:x>
      <cdr:y>0.98663</cdr:y>
    </cdr:to>
    <cdr:sp macro="" textlink="">
      <cdr:nvSpPr>
        <cdr:cNvPr id="44033" name="Rectangle 1"/>
        <cdr:cNvSpPr>
          <a:spLocks xmlns:a="http://schemas.openxmlformats.org/drawingml/2006/main" noChangeArrowheads="1"/>
        </cdr:cNvSpPr>
      </cdr:nvSpPr>
      <cdr:spPr bwMode="auto">
        <a:xfrm xmlns:a="http://schemas.openxmlformats.org/drawingml/2006/main">
          <a:off x="4938297" y="3355813"/>
          <a:ext cx="1484728" cy="162087"/>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800" b="0" i="0" u="none" strike="noStrike" baseline="0">
              <a:solidFill>
                <a:srgbClr val="000000"/>
              </a:solidFill>
              <a:latin typeface="ＭＳ Ｐゴシック"/>
              <a:ea typeface="ＭＳ Ｐゴシック"/>
            </a:rPr>
            <a:t>（人口動態統計</a:t>
          </a: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厚生労働省））</a:t>
          </a:r>
        </a:p>
      </cdr:txBody>
    </cdr:sp>
  </cdr:relSizeAnchor>
</c:userShapes>
</file>

<file path=xl/drawings/drawing3.xml><?xml version="1.0" encoding="utf-8"?>
<c:userShapes xmlns:c="http://schemas.openxmlformats.org/drawingml/2006/chart">
  <cdr:relSizeAnchor xmlns:cdr="http://schemas.openxmlformats.org/drawingml/2006/chartDrawing">
    <cdr:from>
      <cdr:x>0.76233</cdr:x>
      <cdr:y>0.94113</cdr:y>
    </cdr:from>
    <cdr:to>
      <cdr:x>0.99264</cdr:x>
      <cdr:y>0.98663</cdr:y>
    </cdr:to>
    <cdr:sp macro="" textlink="">
      <cdr:nvSpPr>
        <cdr:cNvPr id="44033" name="Rectangle 1"/>
        <cdr:cNvSpPr>
          <a:spLocks xmlns:a="http://schemas.openxmlformats.org/drawingml/2006/main" noChangeArrowheads="1"/>
        </cdr:cNvSpPr>
      </cdr:nvSpPr>
      <cdr:spPr bwMode="auto">
        <a:xfrm xmlns:a="http://schemas.openxmlformats.org/drawingml/2006/main">
          <a:off x="4938297" y="3355813"/>
          <a:ext cx="1484728" cy="162087"/>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800" b="0" i="0" u="none" strike="noStrike" baseline="0">
              <a:solidFill>
                <a:srgbClr val="000000"/>
              </a:solidFill>
              <a:latin typeface="ＭＳ Ｐゴシック"/>
              <a:ea typeface="ＭＳ Ｐゴシック"/>
            </a:rPr>
            <a:t>（人口動態統計</a:t>
          </a: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厚生労働省））</a:t>
          </a:r>
        </a:p>
      </cdr:txBody>
    </cdr:sp>
  </cdr:relSizeAnchor>
</c:userShapes>
</file>

<file path=xl/drawings/drawing4.xml><?xml version="1.0" encoding="utf-8"?>
<c:userShapes xmlns:c="http://schemas.openxmlformats.org/drawingml/2006/chart">
  <cdr:relSizeAnchor xmlns:cdr="http://schemas.openxmlformats.org/drawingml/2006/chartDrawing">
    <cdr:from>
      <cdr:x>0.76233</cdr:x>
      <cdr:y>0.94113</cdr:y>
    </cdr:from>
    <cdr:to>
      <cdr:x>0.99264</cdr:x>
      <cdr:y>0.98663</cdr:y>
    </cdr:to>
    <cdr:sp macro="" textlink="">
      <cdr:nvSpPr>
        <cdr:cNvPr id="44033" name="Rectangle 1"/>
        <cdr:cNvSpPr>
          <a:spLocks xmlns:a="http://schemas.openxmlformats.org/drawingml/2006/main" noChangeArrowheads="1"/>
        </cdr:cNvSpPr>
      </cdr:nvSpPr>
      <cdr:spPr bwMode="auto">
        <a:xfrm xmlns:a="http://schemas.openxmlformats.org/drawingml/2006/main">
          <a:off x="4938297" y="3355813"/>
          <a:ext cx="1484728" cy="162087"/>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800" b="0" i="0" u="none" strike="noStrike" baseline="0">
              <a:solidFill>
                <a:srgbClr val="000000"/>
              </a:solidFill>
              <a:latin typeface="ＭＳ Ｐゴシック"/>
              <a:ea typeface="ＭＳ Ｐゴシック"/>
            </a:rPr>
            <a:t>（人口動態統計</a:t>
          </a: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厚生労働省））</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3572</xdr:colOff>
      <xdr:row>10</xdr:row>
      <xdr:rowOff>2381</xdr:rowOff>
    </xdr:from>
    <xdr:to>
      <xdr:col>1</xdr:col>
      <xdr:colOff>720329</xdr:colOff>
      <xdr:row>12</xdr:row>
      <xdr:rowOff>659606</xdr:rowOff>
    </xdr:to>
    <xdr:cxnSp macro="">
      <xdr:nvCxnSpPr>
        <xdr:cNvPr id="2" name="直線コネクタ 1">
          <a:extLst>
            <a:ext uri="{FF2B5EF4-FFF2-40B4-BE49-F238E27FC236}">
              <a16:creationId xmlns:a16="http://schemas.microsoft.com/office/drawing/2014/main" id="{D40A0DDF-0D0C-4DC3-AFC6-164CB8EA6D2A}"/>
            </a:ext>
          </a:extLst>
        </xdr:cNvPr>
        <xdr:cNvCxnSpPr/>
      </xdr:nvCxnSpPr>
      <xdr:spPr>
        <a:xfrm>
          <a:off x="3572" y="2021681"/>
          <a:ext cx="1288257" cy="99250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3572</xdr:colOff>
      <xdr:row>10</xdr:row>
      <xdr:rowOff>2381</xdr:rowOff>
    </xdr:from>
    <xdr:to>
      <xdr:col>1</xdr:col>
      <xdr:colOff>720329</xdr:colOff>
      <xdr:row>12</xdr:row>
      <xdr:rowOff>659606</xdr:rowOff>
    </xdr:to>
    <xdr:cxnSp macro="">
      <xdr:nvCxnSpPr>
        <xdr:cNvPr id="4" name="直線コネクタ 3">
          <a:extLst>
            <a:ext uri="{FF2B5EF4-FFF2-40B4-BE49-F238E27FC236}">
              <a16:creationId xmlns:a16="http://schemas.microsoft.com/office/drawing/2014/main" id="{F80514AB-EC3F-4EBE-9CFB-55B97D983364}"/>
            </a:ext>
          </a:extLst>
        </xdr:cNvPr>
        <xdr:cNvCxnSpPr/>
      </xdr:nvCxnSpPr>
      <xdr:spPr>
        <a:xfrm>
          <a:off x="3572" y="2021681"/>
          <a:ext cx="1288257" cy="99250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9525</xdr:colOff>
      <xdr:row>28</xdr:row>
      <xdr:rowOff>0</xdr:rowOff>
    </xdr:from>
    <xdr:to>
      <xdr:col>1</xdr:col>
      <xdr:colOff>720328</xdr:colOff>
      <xdr:row>31</xdr:row>
      <xdr:rowOff>0</xdr:rowOff>
    </xdr:to>
    <xdr:cxnSp macro="">
      <xdr:nvCxnSpPr>
        <xdr:cNvPr id="5" name="直線コネクタ 4">
          <a:extLst>
            <a:ext uri="{FF2B5EF4-FFF2-40B4-BE49-F238E27FC236}">
              <a16:creationId xmlns:a16="http://schemas.microsoft.com/office/drawing/2014/main" id="{2245501F-9837-49BA-8B36-31E8737EB217}"/>
            </a:ext>
          </a:extLst>
        </xdr:cNvPr>
        <xdr:cNvCxnSpPr/>
      </xdr:nvCxnSpPr>
      <xdr:spPr>
        <a:xfrm>
          <a:off x="9525" y="5852160"/>
          <a:ext cx="1282303" cy="117348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3572</xdr:colOff>
      <xdr:row>10</xdr:row>
      <xdr:rowOff>2381</xdr:rowOff>
    </xdr:from>
    <xdr:to>
      <xdr:col>1</xdr:col>
      <xdr:colOff>720329</xdr:colOff>
      <xdr:row>12</xdr:row>
      <xdr:rowOff>659606</xdr:rowOff>
    </xdr:to>
    <xdr:cxnSp macro="">
      <xdr:nvCxnSpPr>
        <xdr:cNvPr id="3" name="直線コネクタ 2">
          <a:extLst>
            <a:ext uri="{FF2B5EF4-FFF2-40B4-BE49-F238E27FC236}">
              <a16:creationId xmlns:a16="http://schemas.microsoft.com/office/drawing/2014/main" id="{B07D200C-75E8-4447-B475-57B5C31351B4}"/>
            </a:ext>
          </a:extLst>
        </xdr:cNvPr>
        <xdr:cNvCxnSpPr/>
      </xdr:nvCxnSpPr>
      <xdr:spPr>
        <a:xfrm>
          <a:off x="3572" y="2012156"/>
          <a:ext cx="1288257" cy="100393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9525</xdr:colOff>
      <xdr:row>28</xdr:row>
      <xdr:rowOff>0</xdr:rowOff>
    </xdr:from>
    <xdr:to>
      <xdr:col>1</xdr:col>
      <xdr:colOff>720328</xdr:colOff>
      <xdr:row>31</xdr:row>
      <xdr:rowOff>0</xdr:rowOff>
    </xdr:to>
    <xdr:cxnSp macro="">
      <xdr:nvCxnSpPr>
        <xdr:cNvPr id="6" name="直線コネクタ 5">
          <a:extLst>
            <a:ext uri="{FF2B5EF4-FFF2-40B4-BE49-F238E27FC236}">
              <a16:creationId xmlns:a16="http://schemas.microsoft.com/office/drawing/2014/main" id="{6BF18C81-E9C2-4E70-A350-63D8126006EA}"/>
            </a:ext>
          </a:extLst>
        </xdr:cNvPr>
        <xdr:cNvCxnSpPr/>
      </xdr:nvCxnSpPr>
      <xdr:spPr>
        <a:xfrm>
          <a:off x="11430" y="6000750"/>
          <a:ext cx="1280398" cy="1143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11D4B-733B-48B6-8C38-4855E3ECB8C9}">
  <sheetPr>
    <tabColor rgb="FFFF0000"/>
  </sheetPr>
  <dimension ref="A1:N238"/>
  <sheetViews>
    <sheetView tabSelected="1" view="pageBreakPreview" zoomScaleNormal="70" zoomScaleSheetLayoutView="100" workbookViewId="0">
      <pane xSplit="2" ySplit="3" topLeftCell="C4" activePane="bottomRight" state="frozen"/>
      <selection activeCell="J26" sqref="J26"/>
      <selection pane="topRight" activeCell="J26" sqref="J26"/>
      <selection pane="bottomLeft" activeCell="J26" sqref="J26"/>
      <selection pane="bottomRight" activeCell="Q62" sqref="Q62"/>
    </sheetView>
  </sheetViews>
  <sheetFormatPr defaultRowHeight="13.2"/>
  <cols>
    <col min="1" max="1" width="8.296875" style="38" customWidth="1"/>
    <col min="2" max="2" width="4.69921875" style="38" bestFit="1" customWidth="1"/>
    <col min="3" max="12" width="8.5" style="38" customWidth="1"/>
    <col min="13" max="16384" width="8.796875" style="38"/>
  </cols>
  <sheetData>
    <row r="1" spans="1:12" ht="18.75" customHeight="1">
      <c r="A1" s="37" t="s">
        <v>0</v>
      </c>
      <c r="B1" s="37"/>
      <c r="C1" s="37"/>
      <c r="D1" s="37"/>
      <c r="E1" s="37"/>
      <c r="F1" s="37"/>
    </row>
    <row r="2" spans="1:12" ht="9" customHeight="1"/>
    <row r="3" spans="1:12" s="286" customFormat="1">
      <c r="A3" s="39"/>
      <c r="B3" s="40"/>
      <c r="C3" s="41" t="s">
        <v>670</v>
      </c>
      <c r="D3" s="41" t="s">
        <v>1</v>
      </c>
      <c r="E3" s="41" t="s">
        <v>2</v>
      </c>
      <c r="F3" s="41" t="s">
        <v>3</v>
      </c>
      <c r="G3" s="41" t="s">
        <v>4</v>
      </c>
      <c r="H3" s="41" t="s">
        <v>5</v>
      </c>
      <c r="I3" s="41" t="s">
        <v>6</v>
      </c>
      <c r="J3" s="41" t="s">
        <v>7</v>
      </c>
      <c r="K3" s="41" t="s">
        <v>8</v>
      </c>
      <c r="L3" s="41" t="s">
        <v>9</v>
      </c>
    </row>
    <row r="4" spans="1:12" ht="13.2" customHeight="1">
      <c r="A4" s="652" t="s">
        <v>10</v>
      </c>
      <c r="B4" s="42" t="s">
        <v>11</v>
      </c>
      <c r="C4" s="43">
        <v>96</v>
      </c>
      <c r="D4" s="43">
        <v>2180</v>
      </c>
      <c r="E4" s="43">
        <v>1828</v>
      </c>
      <c r="F4" s="43">
        <v>1335</v>
      </c>
      <c r="G4" s="43">
        <v>1709</v>
      </c>
      <c r="H4" s="43">
        <v>1980</v>
      </c>
      <c r="I4" s="43">
        <v>2085</v>
      </c>
      <c r="J4" s="43">
        <v>961</v>
      </c>
      <c r="K4" s="43">
        <v>88</v>
      </c>
      <c r="L4" s="43">
        <v>12262</v>
      </c>
    </row>
    <row r="5" spans="1:12">
      <c r="A5" s="653"/>
      <c r="B5" s="45" t="s">
        <v>12</v>
      </c>
      <c r="C5" s="46">
        <v>73</v>
      </c>
      <c r="D5" s="46">
        <v>1062</v>
      </c>
      <c r="E5" s="46">
        <v>996</v>
      </c>
      <c r="F5" s="46">
        <v>813</v>
      </c>
      <c r="G5" s="46">
        <v>1176</v>
      </c>
      <c r="H5" s="46">
        <v>1302</v>
      </c>
      <c r="I5" s="46">
        <v>1199</v>
      </c>
      <c r="J5" s="46">
        <v>431</v>
      </c>
      <c r="K5" s="46">
        <v>56</v>
      </c>
      <c r="L5" s="46">
        <v>7108</v>
      </c>
    </row>
    <row r="6" spans="1:12">
      <c r="A6" s="653"/>
      <c r="B6" s="47" t="s">
        <v>13</v>
      </c>
      <c r="C6" s="48">
        <v>23</v>
      </c>
      <c r="D6" s="48">
        <v>1118</v>
      </c>
      <c r="E6" s="48">
        <v>832</v>
      </c>
      <c r="F6" s="48">
        <v>522</v>
      </c>
      <c r="G6" s="48">
        <v>533</v>
      </c>
      <c r="H6" s="48">
        <v>678</v>
      </c>
      <c r="I6" s="48">
        <v>886</v>
      </c>
      <c r="J6" s="48">
        <v>530</v>
      </c>
      <c r="K6" s="48">
        <v>32</v>
      </c>
      <c r="L6" s="48">
        <v>5154</v>
      </c>
    </row>
    <row r="7" spans="1:12" ht="13.2" customHeight="1">
      <c r="A7" s="652" t="s">
        <v>14</v>
      </c>
      <c r="B7" s="42" t="s">
        <v>11</v>
      </c>
      <c r="C7" s="43">
        <v>35</v>
      </c>
      <c r="D7" s="43">
        <v>2488</v>
      </c>
      <c r="E7" s="43">
        <v>1927</v>
      </c>
      <c r="F7" s="43">
        <v>1429</v>
      </c>
      <c r="G7" s="43">
        <v>1774</v>
      </c>
      <c r="H7" s="43">
        <v>1961</v>
      </c>
      <c r="I7" s="43">
        <v>2106</v>
      </c>
      <c r="J7" s="43">
        <v>934</v>
      </c>
      <c r="K7" s="43">
        <v>99</v>
      </c>
      <c r="L7" s="43">
        <v>12753</v>
      </c>
    </row>
    <row r="8" spans="1:12">
      <c r="A8" s="653"/>
      <c r="B8" s="45" t="s">
        <v>12</v>
      </c>
      <c r="C8" s="46">
        <v>28</v>
      </c>
      <c r="D8" s="46">
        <v>1298</v>
      </c>
      <c r="E8" s="46">
        <v>991</v>
      </c>
      <c r="F8" s="46">
        <v>835</v>
      </c>
      <c r="G8" s="46">
        <v>1186</v>
      </c>
      <c r="H8" s="46">
        <v>1310</v>
      </c>
      <c r="I8" s="46">
        <v>1151</v>
      </c>
      <c r="J8" s="46">
        <v>462</v>
      </c>
      <c r="K8" s="46">
        <v>70</v>
      </c>
      <c r="L8" s="46">
        <v>7331</v>
      </c>
    </row>
    <row r="9" spans="1:12">
      <c r="A9" s="653"/>
      <c r="B9" s="47" t="s">
        <v>13</v>
      </c>
      <c r="C9" s="48">
        <v>7</v>
      </c>
      <c r="D9" s="48">
        <v>1190</v>
      </c>
      <c r="E9" s="48">
        <v>936</v>
      </c>
      <c r="F9" s="48">
        <v>594</v>
      </c>
      <c r="G9" s="48">
        <v>588</v>
      </c>
      <c r="H9" s="48">
        <v>651</v>
      </c>
      <c r="I9" s="48">
        <v>955</v>
      </c>
      <c r="J9" s="48">
        <v>472</v>
      </c>
      <c r="K9" s="48">
        <v>29</v>
      </c>
      <c r="L9" s="48">
        <v>5422</v>
      </c>
    </row>
    <row r="10" spans="1:12" ht="13.2" customHeight="1">
      <c r="A10" s="652" t="s">
        <v>15</v>
      </c>
      <c r="B10" s="42" t="s">
        <v>11</v>
      </c>
      <c r="C10" s="43">
        <v>43</v>
      </c>
      <c r="D10" s="43">
        <v>3186</v>
      </c>
      <c r="E10" s="43">
        <v>2306</v>
      </c>
      <c r="F10" s="43">
        <v>1599</v>
      </c>
      <c r="G10" s="43">
        <v>1871</v>
      </c>
      <c r="H10" s="43">
        <v>2085</v>
      </c>
      <c r="I10" s="43">
        <v>2086</v>
      </c>
      <c r="J10" s="43">
        <v>965</v>
      </c>
      <c r="K10" s="43">
        <v>60</v>
      </c>
      <c r="L10" s="43">
        <v>14201</v>
      </c>
    </row>
    <row r="11" spans="1:12">
      <c r="A11" s="653"/>
      <c r="B11" s="45" t="s">
        <v>12</v>
      </c>
      <c r="C11" s="46">
        <v>33</v>
      </c>
      <c r="D11" s="46">
        <v>1826</v>
      </c>
      <c r="E11" s="46">
        <v>1240</v>
      </c>
      <c r="F11" s="46">
        <v>941</v>
      </c>
      <c r="G11" s="46">
        <v>1255</v>
      </c>
      <c r="H11" s="46">
        <v>1384</v>
      </c>
      <c r="I11" s="46">
        <v>1192</v>
      </c>
      <c r="J11" s="46">
        <v>477</v>
      </c>
      <c r="K11" s="46">
        <v>43</v>
      </c>
      <c r="L11" s="46">
        <v>8391</v>
      </c>
    </row>
    <row r="12" spans="1:12">
      <c r="A12" s="653"/>
      <c r="B12" s="47" t="s">
        <v>13</v>
      </c>
      <c r="C12" s="48">
        <v>10</v>
      </c>
      <c r="D12" s="48">
        <v>1360</v>
      </c>
      <c r="E12" s="48">
        <v>1066</v>
      </c>
      <c r="F12" s="48">
        <v>658</v>
      </c>
      <c r="G12" s="48">
        <v>616</v>
      </c>
      <c r="H12" s="48">
        <v>701</v>
      </c>
      <c r="I12" s="48">
        <v>894</v>
      </c>
      <c r="J12" s="48">
        <v>488</v>
      </c>
      <c r="K12" s="48">
        <v>17</v>
      </c>
      <c r="L12" s="48">
        <v>5810</v>
      </c>
    </row>
    <row r="13" spans="1:12" ht="13.2" customHeight="1">
      <c r="A13" s="652" t="s">
        <v>16</v>
      </c>
      <c r="B13" s="42" t="s">
        <v>11</v>
      </c>
      <c r="C13" s="43">
        <v>2</v>
      </c>
      <c r="D13" s="43">
        <v>4114</v>
      </c>
      <c r="E13" s="43">
        <v>2683</v>
      </c>
      <c r="F13" s="43">
        <v>1781</v>
      </c>
      <c r="G13" s="43">
        <v>2054</v>
      </c>
      <c r="H13" s="43">
        <v>2253</v>
      </c>
      <c r="I13" s="43">
        <v>2211</v>
      </c>
      <c r="J13" s="43">
        <v>1103</v>
      </c>
      <c r="K13" s="43">
        <v>110</v>
      </c>
      <c r="L13" s="43">
        <v>16311</v>
      </c>
    </row>
    <row r="14" spans="1:12">
      <c r="A14" s="653"/>
      <c r="B14" s="45" t="s">
        <v>12</v>
      </c>
      <c r="C14" s="46">
        <v>0</v>
      </c>
      <c r="D14" s="46">
        <v>2479</v>
      </c>
      <c r="E14" s="46">
        <v>1592</v>
      </c>
      <c r="F14" s="46">
        <v>1067</v>
      </c>
      <c r="G14" s="46">
        <v>1339</v>
      </c>
      <c r="H14" s="46">
        <v>1524</v>
      </c>
      <c r="I14" s="46">
        <v>1246</v>
      </c>
      <c r="J14" s="46">
        <v>494</v>
      </c>
      <c r="K14" s="46">
        <v>79</v>
      </c>
      <c r="L14" s="46">
        <v>9820</v>
      </c>
    </row>
    <row r="15" spans="1:12">
      <c r="A15" s="653"/>
      <c r="B15" s="47" t="s">
        <v>13</v>
      </c>
      <c r="C15" s="48">
        <v>2</v>
      </c>
      <c r="D15" s="48">
        <v>1635</v>
      </c>
      <c r="E15" s="48">
        <v>1091</v>
      </c>
      <c r="F15" s="48">
        <v>714</v>
      </c>
      <c r="G15" s="48">
        <v>715</v>
      </c>
      <c r="H15" s="48">
        <v>729</v>
      </c>
      <c r="I15" s="48">
        <v>965</v>
      </c>
      <c r="J15" s="48">
        <v>609</v>
      </c>
      <c r="K15" s="48">
        <v>31</v>
      </c>
      <c r="L15" s="48">
        <v>6491</v>
      </c>
    </row>
    <row r="16" spans="1:12" ht="13.2" customHeight="1">
      <c r="A16" s="652" t="s">
        <v>17</v>
      </c>
      <c r="B16" s="42" t="s">
        <v>11</v>
      </c>
      <c r="C16" s="43">
        <v>55</v>
      </c>
      <c r="D16" s="43">
        <v>4288</v>
      </c>
      <c r="E16" s="43">
        <v>2656</v>
      </c>
      <c r="F16" s="43">
        <v>1673</v>
      </c>
      <c r="G16" s="43">
        <v>1808</v>
      </c>
      <c r="H16" s="43">
        <v>1959</v>
      </c>
      <c r="I16" s="43">
        <v>1911</v>
      </c>
      <c r="J16" s="43">
        <v>1051</v>
      </c>
      <c r="K16" s="43">
        <v>14</v>
      </c>
      <c r="L16" s="43">
        <v>15415</v>
      </c>
    </row>
    <row r="17" spans="1:12">
      <c r="A17" s="653"/>
      <c r="B17" s="45" t="s">
        <v>12</v>
      </c>
      <c r="C17" s="46">
        <v>43</v>
      </c>
      <c r="D17" s="46">
        <v>2520</v>
      </c>
      <c r="E17" s="46">
        <v>1535</v>
      </c>
      <c r="F17" s="46">
        <v>969</v>
      </c>
      <c r="G17" s="46">
        <v>1154</v>
      </c>
      <c r="H17" s="46">
        <v>1273</v>
      </c>
      <c r="I17" s="46">
        <v>1045</v>
      </c>
      <c r="J17" s="46">
        <v>485</v>
      </c>
      <c r="K17" s="46">
        <v>11</v>
      </c>
      <c r="L17" s="46">
        <v>9035</v>
      </c>
    </row>
    <row r="18" spans="1:12">
      <c r="A18" s="653"/>
      <c r="B18" s="47" t="s">
        <v>13</v>
      </c>
      <c r="C18" s="48">
        <v>12</v>
      </c>
      <c r="D18" s="48">
        <v>1768</v>
      </c>
      <c r="E18" s="48">
        <v>1121</v>
      </c>
      <c r="F18" s="48">
        <v>704</v>
      </c>
      <c r="G18" s="48">
        <v>654</v>
      </c>
      <c r="H18" s="48">
        <v>686</v>
      </c>
      <c r="I18" s="48">
        <v>866</v>
      </c>
      <c r="J18" s="48">
        <v>566</v>
      </c>
      <c r="K18" s="48">
        <v>3</v>
      </c>
      <c r="L18" s="48">
        <v>6380</v>
      </c>
    </row>
    <row r="19" spans="1:12" ht="13.2" customHeight="1">
      <c r="A19" s="652" t="s">
        <v>18</v>
      </c>
      <c r="B19" s="42" t="s">
        <v>11</v>
      </c>
      <c r="C19" s="43">
        <v>53</v>
      </c>
      <c r="D19" s="43">
        <v>4656</v>
      </c>
      <c r="E19" s="43">
        <v>2825</v>
      </c>
      <c r="F19" s="43">
        <v>1629</v>
      </c>
      <c r="G19" s="43">
        <v>1782</v>
      </c>
      <c r="H19" s="43">
        <v>1878</v>
      </c>
      <c r="I19" s="43">
        <v>1865</v>
      </c>
      <c r="J19" s="43">
        <v>1052</v>
      </c>
      <c r="K19" s="43">
        <v>36</v>
      </c>
      <c r="L19" s="43">
        <v>15776</v>
      </c>
    </row>
    <row r="20" spans="1:12">
      <c r="A20" s="653"/>
      <c r="B20" s="45" t="s">
        <v>12</v>
      </c>
      <c r="C20" s="46">
        <v>42</v>
      </c>
      <c r="D20" s="46">
        <v>2813</v>
      </c>
      <c r="E20" s="46">
        <v>1591</v>
      </c>
      <c r="F20" s="46">
        <v>892</v>
      </c>
      <c r="G20" s="46">
        <v>1088</v>
      </c>
      <c r="H20" s="46">
        <v>1186</v>
      </c>
      <c r="I20" s="46">
        <v>1051</v>
      </c>
      <c r="J20" s="46">
        <v>478</v>
      </c>
      <c r="K20" s="46">
        <v>30</v>
      </c>
      <c r="L20" s="46">
        <v>9171</v>
      </c>
    </row>
    <row r="21" spans="1:12">
      <c r="A21" s="653"/>
      <c r="B21" s="47" t="s">
        <v>13</v>
      </c>
      <c r="C21" s="48">
        <v>11</v>
      </c>
      <c r="D21" s="48">
        <v>1843</v>
      </c>
      <c r="E21" s="48">
        <v>1234</v>
      </c>
      <c r="F21" s="48">
        <v>737</v>
      </c>
      <c r="G21" s="48">
        <v>694</v>
      </c>
      <c r="H21" s="48">
        <v>692</v>
      </c>
      <c r="I21" s="48">
        <v>814</v>
      </c>
      <c r="J21" s="48">
        <v>574</v>
      </c>
      <c r="K21" s="48">
        <v>6</v>
      </c>
      <c r="L21" s="48">
        <v>6605</v>
      </c>
    </row>
    <row r="22" spans="1:12" ht="13.2" customHeight="1">
      <c r="A22" s="652" t="s">
        <v>19</v>
      </c>
      <c r="B22" s="42" t="s">
        <v>11</v>
      </c>
      <c r="C22" s="43">
        <v>63</v>
      </c>
      <c r="D22" s="43">
        <v>5769</v>
      </c>
      <c r="E22" s="43">
        <v>3373</v>
      </c>
      <c r="F22" s="43">
        <v>1764</v>
      </c>
      <c r="G22" s="43">
        <v>1778</v>
      </c>
      <c r="H22" s="43">
        <v>1964</v>
      </c>
      <c r="I22" s="43">
        <v>1852</v>
      </c>
      <c r="J22" s="43">
        <v>1145</v>
      </c>
      <c r="K22" s="43">
        <v>23</v>
      </c>
      <c r="L22" s="43">
        <v>17731</v>
      </c>
    </row>
    <row r="23" spans="1:12">
      <c r="A23" s="653"/>
      <c r="B23" s="45" t="s">
        <v>12</v>
      </c>
      <c r="C23" s="46">
        <v>39</v>
      </c>
      <c r="D23" s="46">
        <v>3533</v>
      </c>
      <c r="E23" s="46">
        <v>2033</v>
      </c>
      <c r="F23" s="46">
        <v>950</v>
      </c>
      <c r="G23" s="46">
        <v>1107</v>
      </c>
      <c r="H23" s="46">
        <v>1259</v>
      </c>
      <c r="I23" s="46">
        <v>986</v>
      </c>
      <c r="J23" s="46">
        <v>525</v>
      </c>
      <c r="K23" s="46">
        <v>18</v>
      </c>
      <c r="L23" s="46">
        <v>10450</v>
      </c>
    </row>
    <row r="24" spans="1:12">
      <c r="A24" s="653"/>
      <c r="B24" s="47" t="s">
        <v>13</v>
      </c>
      <c r="C24" s="48">
        <v>24</v>
      </c>
      <c r="D24" s="48">
        <v>2236</v>
      </c>
      <c r="E24" s="48">
        <v>1340</v>
      </c>
      <c r="F24" s="48">
        <v>814</v>
      </c>
      <c r="G24" s="48">
        <v>671</v>
      </c>
      <c r="H24" s="48">
        <v>705</v>
      </c>
      <c r="I24" s="48">
        <v>866</v>
      </c>
      <c r="J24" s="48">
        <v>620</v>
      </c>
      <c r="K24" s="48">
        <v>5</v>
      </c>
      <c r="L24" s="48">
        <v>7281</v>
      </c>
    </row>
    <row r="25" spans="1:12" ht="13.2" customHeight="1">
      <c r="A25" s="652" t="s">
        <v>20</v>
      </c>
      <c r="B25" s="42" t="s">
        <v>11</v>
      </c>
      <c r="C25" s="43">
        <v>76</v>
      </c>
      <c r="D25" s="43">
        <v>7257</v>
      </c>
      <c r="E25" s="43">
        <v>4187</v>
      </c>
      <c r="F25" s="43">
        <v>1920</v>
      </c>
      <c r="G25" s="43">
        <v>1983</v>
      </c>
      <c r="H25" s="43">
        <v>2146</v>
      </c>
      <c r="I25" s="43">
        <v>1923</v>
      </c>
      <c r="J25" s="43">
        <v>1119</v>
      </c>
      <c r="K25" s="43">
        <v>24</v>
      </c>
      <c r="L25" s="43">
        <v>20635</v>
      </c>
    </row>
    <row r="26" spans="1:12">
      <c r="A26" s="653"/>
      <c r="B26" s="45" t="s">
        <v>12</v>
      </c>
      <c r="C26" s="46">
        <v>44</v>
      </c>
      <c r="D26" s="46">
        <v>4543</v>
      </c>
      <c r="E26" s="46">
        <v>2658</v>
      </c>
      <c r="F26" s="46">
        <v>1143</v>
      </c>
      <c r="G26" s="46">
        <v>1217</v>
      </c>
      <c r="H26" s="46">
        <v>1409</v>
      </c>
      <c r="I26" s="46">
        <v>1085</v>
      </c>
      <c r="J26" s="46">
        <v>523</v>
      </c>
      <c r="K26" s="46">
        <v>19</v>
      </c>
      <c r="L26" s="46">
        <v>12641</v>
      </c>
    </row>
    <row r="27" spans="1:12">
      <c r="A27" s="653"/>
      <c r="B27" s="47" t="s">
        <v>13</v>
      </c>
      <c r="C27" s="48">
        <v>32</v>
      </c>
      <c r="D27" s="48">
        <v>2714</v>
      </c>
      <c r="E27" s="48">
        <v>1529</v>
      </c>
      <c r="F27" s="48">
        <v>777</v>
      </c>
      <c r="G27" s="48">
        <v>766</v>
      </c>
      <c r="H27" s="48">
        <v>737</v>
      </c>
      <c r="I27" s="48">
        <v>838</v>
      </c>
      <c r="J27" s="48">
        <v>596</v>
      </c>
      <c r="K27" s="48">
        <v>5</v>
      </c>
      <c r="L27" s="48">
        <v>7994</v>
      </c>
    </row>
    <row r="28" spans="1:12" ht="13.2" customHeight="1">
      <c r="A28" s="652" t="s">
        <v>21</v>
      </c>
      <c r="B28" s="42" t="s">
        <v>11</v>
      </c>
      <c r="C28" s="43">
        <v>91</v>
      </c>
      <c r="D28" s="43">
        <v>8231</v>
      </c>
      <c r="E28" s="43">
        <v>4587</v>
      </c>
      <c r="F28" s="43">
        <v>1951</v>
      </c>
      <c r="G28" s="43">
        <v>2137</v>
      </c>
      <c r="H28" s="43">
        <v>2198</v>
      </c>
      <c r="I28" s="43">
        <v>2020</v>
      </c>
      <c r="J28" s="43">
        <v>1247</v>
      </c>
      <c r="K28" s="43">
        <v>15</v>
      </c>
      <c r="L28" s="43">
        <v>22477</v>
      </c>
    </row>
    <row r="29" spans="1:12">
      <c r="A29" s="653"/>
      <c r="B29" s="45" t="s">
        <v>12</v>
      </c>
      <c r="C29" s="46">
        <v>58</v>
      </c>
      <c r="D29" s="46">
        <v>5143</v>
      </c>
      <c r="E29" s="46">
        <v>2915</v>
      </c>
      <c r="F29" s="46">
        <v>1117</v>
      </c>
      <c r="G29" s="46">
        <v>1411</v>
      </c>
      <c r="H29" s="46">
        <v>1447</v>
      </c>
      <c r="I29" s="46">
        <v>1138</v>
      </c>
      <c r="J29" s="46">
        <v>594</v>
      </c>
      <c r="K29" s="46">
        <v>13</v>
      </c>
      <c r="L29" s="46">
        <v>13836</v>
      </c>
    </row>
    <row r="30" spans="1:12">
      <c r="A30" s="653"/>
      <c r="B30" s="47" t="s">
        <v>13</v>
      </c>
      <c r="C30" s="48">
        <v>33</v>
      </c>
      <c r="D30" s="48">
        <v>3088</v>
      </c>
      <c r="E30" s="48">
        <v>1672</v>
      </c>
      <c r="F30" s="48">
        <v>834</v>
      </c>
      <c r="G30" s="48">
        <v>726</v>
      </c>
      <c r="H30" s="48">
        <v>751</v>
      </c>
      <c r="I30" s="48">
        <v>882</v>
      </c>
      <c r="J30" s="48">
        <v>653</v>
      </c>
      <c r="K30" s="48">
        <v>2</v>
      </c>
      <c r="L30" s="48">
        <v>8641</v>
      </c>
    </row>
    <row r="31" spans="1:12" ht="13.2" customHeight="1">
      <c r="A31" s="652" t="s">
        <v>22</v>
      </c>
      <c r="B31" s="42" t="s">
        <v>11</v>
      </c>
      <c r="C31" s="43">
        <v>74</v>
      </c>
      <c r="D31" s="43">
        <v>7756</v>
      </c>
      <c r="E31" s="43">
        <v>4432</v>
      </c>
      <c r="F31" s="43">
        <v>1890</v>
      </c>
      <c r="G31" s="43">
        <v>2060</v>
      </c>
      <c r="H31" s="43">
        <v>2388</v>
      </c>
      <c r="I31" s="43">
        <v>2130</v>
      </c>
      <c r="J31" s="43">
        <v>1360</v>
      </c>
      <c r="K31" s="43">
        <v>17</v>
      </c>
      <c r="L31" s="43">
        <v>22107</v>
      </c>
    </row>
    <row r="32" spans="1:12">
      <c r="A32" s="653"/>
      <c r="B32" s="45" t="s">
        <v>12</v>
      </c>
      <c r="C32" s="46">
        <v>52</v>
      </c>
      <c r="D32" s="46">
        <v>4693</v>
      </c>
      <c r="E32" s="46">
        <v>2746</v>
      </c>
      <c r="F32" s="46">
        <v>1100</v>
      </c>
      <c r="G32" s="46">
        <v>1284</v>
      </c>
      <c r="H32" s="46">
        <v>1509</v>
      </c>
      <c r="I32" s="46">
        <v>1188</v>
      </c>
      <c r="J32" s="46">
        <v>636</v>
      </c>
      <c r="K32" s="46">
        <v>14</v>
      </c>
      <c r="L32" s="46">
        <v>13222</v>
      </c>
    </row>
    <row r="33" spans="1:12">
      <c r="A33" s="653"/>
      <c r="B33" s="47" t="s">
        <v>13</v>
      </c>
      <c r="C33" s="48">
        <v>22</v>
      </c>
      <c r="D33" s="48">
        <v>3063</v>
      </c>
      <c r="E33" s="48">
        <v>1686</v>
      </c>
      <c r="F33" s="48">
        <v>790</v>
      </c>
      <c r="G33" s="48">
        <v>776</v>
      </c>
      <c r="H33" s="48">
        <v>879</v>
      </c>
      <c r="I33" s="48">
        <v>942</v>
      </c>
      <c r="J33" s="48">
        <v>724</v>
      </c>
      <c r="K33" s="48">
        <v>3</v>
      </c>
      <c r="L33" s="48">
        <v>8885</v>
      </c>
    </row>
    <row r="34" spans="1:12" ht="13.2" customHeight="1">
      <c r="A34" s="652" t="s">
        <v>23</v>
      </c>
      <c r="B34" s="42" t="s">
        <v>11</v>
      </c>
      <c r="C34" s="43">
        <v>78</v>
      </c>
      <c r="D34" s="43">
        <v>7713</v>
      </c>
      <c r="E34" s="43">
        <v>4552</v>
      </c>
      <c r="F34" s="43">
        <v>1889</v>
      </c>
      <c r="G34" s="43">
        <v>2176</v>
      </c>
      <c r="H34" s="43">
        <v>2341</v>
      </c>
      <c r="I34" s="43">
        <v>2084</v>
      </c>
      <c r="J34" s="43">
        <v>1292</v>
      </c>
      <c r="K34" s="43">
        <v>11</v>
      </c>
      <c r="L34" s="43">
        <v>22136</v>
      </c>
    </row>
    <row r="35" spans="1:12">
      <c r="A35" s="653"/>
      <c r="B35" s="45" t="s">
        <v>12</v>
      </c>
      <c r="C35" s="46">
        <v>54</v>
      </c>
      <c r="D35" s="46">
        <v>4625</v>
      </c>
      <c r="E35" s="46">
        <v>2882</v>
      </c>
      <c r="F35" s="46">
        <v>1057</v>
      </c>
      <c r="G35" s="46">
        <v>1362</v>
      </c>
      <c r="H35" s="46">
        <v>1526</v>
      </c>
      <c r="I35" s="46">
        <v>1161</v>
      </c>
      <c r="J35" s="46">
        <v>600</v>
      </c>
      <c r="K35" s="46">
        <v>9</v>
      </c>
      <c r="L35" s="46">
        <v>13276</v>
      </c>
    </row>
    <row r="36" spans="1:12">
      <c r="A36" s="653"/>
      <c r="B36" s="47" t="s">
        <v>13</v>
      </c>
      <c r="C36" s="48">
        <v>24</v>
      </c>
      <c r="D36" s="48">
        <v>3088</v>
      </c>
      <c r="E36" s="48">
        <v>1670</v>
      </c>
      <c r="F36" s="48">
        <v>832</v>
      </c>
      <c r="G36" s="48">
        <v>814</v>
      </c>
      <c r="H36" s="48">
        <v>815</v>
      </c>
      <c r="I36" s="48">
        <v>923</v>
      </c>
      <c r="J36" s="48">
        <v>692</v>
      </c>
      <c r="K36" s="48">
        <v>2</v>
      </c>
      <c r="L36" s="48">
        <v>8860</v>
      </c>
    </row>
    <row r="37" spans="1:12" ht="13.2" customHeight="1">
      <c r="A37" s="652" t="s">
        <v>24</v>
      </c>
      <c r="B37" s="42" t="s">
        <v>11</v>
      </c>
      <c r="C37" s="43">
        <v>96</v>
      </c>
      <c r="D37" s="43">
        <v>8312</v>
      </c>
      <c r="E37" s="43">
        <v>5047</v>
      </c>
      <c r="F37" s="43">
        <v>1930</v>
      </c>
      <c r="G37" s="43">
        <v>2152</v>
      </c>
      <c r="H37" s="43">
        <v>2478</v>
      </c>
      <c r="I37" s="43">
        <v>2254</v>
      </c>
      <c r="J37" s="43">
        <v>1354</v>
      </c>
      <c r="K37" s="43">
        <v>18</v>
      </c>
      <c r="L37" s="43">
        <v>23641</v>
      </c>
    </row>
    <row r="38" spans="1:12">
      <c r="A38" s="653"/>
      <c r="B38" s="45" t="s">
        <v>12</v>
      </c>
      <c r="C38" s="46">
        <v>57</v>
      </c>
      <c r="D38" s="46">
        <v>4833</v>
      </c>
      <c r="E38" s="46">
        <v>3121</v>
      </c>
      <c r="F38" s="46">
        <v>1067</v>
      </c>
      <c r="G38" s="46">
        <v>1313</v>
      </c>
      <c r="H38" s="46">
        <v>1585</v>
      </c>
      <c r="I38" s="46">
        <v>1237</v>
      </c>
      <c r="J38" s="46">
        <v>669</v>
      </c>
      <c r="K38" s="46">
        <v>13</v>
      </c>
      <c r="L38" s="46">
        <v>13895</v>
      </c>
    </row>
    <row r="39" spans="1:12">
      <c r="A39" s="653"/>
      <c r="B39" s="47" t="s">
        <v>13</v>
      </c>
      <c r="C39" s="48">
        <v>39</v>
      </c>
      <c r="D39" s="48">
        <v>3479</v>
      </c>
      <c r="E39" s="48">
        <v>1926</v>
      </c>
      <c r="F39" s="48">
        <v>863</v>
      </c>
      <c r="G39" s="48">
        <v>839</v>
      </c>
      <c r="H39" s="48">
        <v>893</v>
      </c>
      <c r="I39" s="48">
        <v>1017</v>
      </c>
      <c r="J39" s="48">
        <v>685</v>
      </c>
      <c r="K39" s="48">
        <v>5</v>
      </c>
      <c r="L39" s="48">
        <v>9746</v>
      </c>
    </row>
    <row r="40" spans="1:12" ht="13.2" customHeight="1">
      <c r="A40" s="652" t="s">
        <v>25</v>
      </c>
      <c r="B40" s="42" t="s">
        <v>11</v>
      </c>
      <c r="C40" s="43">
        <v>71</v>
      </c>
      <c r="D40" s="43">
        <v>6737</v>
      </c>
      <c r="E40" s="43">
        <v>4538</v>
      </c>
      <c r="F40" s="43">
        <v>1837</v>
      </c>
      <c r="G40" s="43">
        <v>2035</v>
      </c>
      <c r="H40" s="43">
        <v>2411</v>
      </c>
      <c r="I40" s="43">
        <v>2083</v>
      </c>
      <c r="J40" s="43">
        <v>1366</v>
      </c>
      <c r="K40" s="43">
        <v>12</v>
      </c>
      <c r="L40" s="43">
        <v>21090</v>
      </c>
    </row>
    <row r="41" spans="1:12">
      <c r="A41" s="653"/>
      <c r="B41" s="45" t="s">
        <v>12</v>
      </c>
      <c r="C41" s="46">
        <v>47</v>
      </c>
      <c r="D41" s="46">
        <v>3793</v>
      </c>
      <c r="E41" s="46">
        <v>2808</v>
      </c>
      <c r="F41" s="46">
        <v>1011</v>
      </c>
      <c r="G41" s="46">
        <v>1221</v>
      </c>
      <c r="H41" s="46">
        <v>1507</v>
      </c>
      <c r="I41" s="46">
        <v>1147</v>
      </c>
      <c r="J41" s="46">
        <v>636</v>
      </c>
      <c r="K41" s="46">
        <v>9</v>
      </c>
      <c r="L41" s="46">
        <v>12179</v>
      </c>
    </row>
    <row r="42" spans="1:12">
      <c r="A42" s="653"/>
      <c r="B42" s="47" t="s">
        <v>13</v>
      </c>
      <c r="C42" s="48">
        <v>24</v>
      </c>
      <c r="D42" s="48">
        <v>2944</v>
      </c>
      <c r="E42" s="48">
        <v>1730</v>
      </c>
      <c r="F42" s="48">
        <v>826</v>
      </c>
      <c r="G42" s="48">
        <v>814</v>
      </c>
      <c r="H42" s="48">
        <v>904</v>
      </c>
      <c r="I42" s="48">
        <v>936</v>
      </c>
      <c r="J42" s="48">
        <v>730</v>
      </c>
      <c r="K42" s="48">
        <v>3</v>
      </c>
      <c r="L42" s="48">
        <v>8911</v>
      </c>
    </row>
    <row r="43" spans="1:12" ht="13.2" customHeight="1">
      <c r="A43" s="652" t="s">
        <v>26</v>
      </c>
      <c r="B43" s="42" t="s">
        <v>11</v>
      </c>
      <c r="C43" s="43">
        <v>63</v>
      </c>
      <c r="D43" s="43">
        <v>6486</v>
      </c>
      <c r="E43" s="43">
        <v>4340</v>
      </c>
      <c r="F43" s="43">
        <v>1715</v>
      </c>
      <c r="G43" s="43">
        <v>2011</v>
      </c>
      <c r="H43" s="43">
        <v>2238</v>
      </c>
      <c r="I43" s="43">
        <v>2052</v>
      </c>
      <c r="J43" s="43">
        <v>1227</v>
      </c>
      <c r="K43" s="43">
        <v>11</v>
      </c>
      <c r="L43" s="43">
        <v>20143</v>
      </c>
    </row>
    <row r="44" spans="1:12">
      <c r="A44" s="653"/>
      <c r="B44" s="45" t="s">
        <v>12</v>
      </c>
      <c r="C44" s="46">
        <v>40</v>
      </c>
      <c r="D44" s="46">
        <v>3604</v>
      </c>
      <c r="E44" s="46">
        <v>2662</v>
      </c>
      <c r="F44" s="46">
        <v>937</v>
      </c>
      <c r="G44" s="46">
        <v>1174</v>
      </c>
      <c r="H44" s="46">
        <v>1418</v>
      </c>
      <c r="I44" s="46">
        <v>1123</v>
      </c>
      <c r="J44" s="46">
        <v>538</v>
      </c>
      <c r="K44" s="46">
        <v>10</v>
      </c>
      <c r="L44" s="46">
        <v>11506</v>
      </c>
    </row>
    <row r="45" spans="1:12">
      <c r="A45" s="653"/>
      <c r="B45" s="47" t="s">
        <v>13</v>
      </c>
      <c r="C45" s="48">
        <v>23</v>
      </c>
      <c r="D45" s="48">
        <v>2882</v>
      </c>
      <c r="E45" s="48">
        <v>1678</v>
      </c>
      <c r="F45" s="48">
        <v>778</v>
      </c>
      <c r="G45" s="48">
        <v>837</v>
      </c>
      <c r="H45" s="48">
        <v>820</v>
      </c>
      <c r="I45" s="48">
        <v>929</v>
      </c>
      <c r="J45" s="48">
        <v>689</v>
      </c>
      <c r="K45" s="48">
        <v>1</v>
      </c>
      <c r="L45" s="48">
        <v>8637</v>
      </c>
    </row>
    <row r="46" spans="1:12" ht="13.2" customHeight="1">
      <c r="A46" s="652" t="s">
        <v>27</v>
      </c>
      <c r="B46" s="42" t="s">
        <v>11</v>
      </c>
      <c r="C46" s="43">
        <v>87</v>
      </c>
      <c r="D46" s="43">
        <v>5438</v>
      </c>
      <c r="E46" s="43">
        <v>3986</v>
      </c>
      <c r="F46" s="43">
        <v>1708</v>
      </c>
      <c r="G46" s="43">
        <v>1767</v>
      </c>
      <c r="H46" s="43">
        <v>2108</v>
      </c>
      <c r="I46" s="43">
        <v>2053</v>
      </c>
      <c r="J46" s="43">
        <v>1280</v>
      </c>
      <c r="K46" s="43">
        <v>19</v>
      </c>
      <c r="L46" s="43">
        <v>18446</v>
      </c>
    </row>
    <row r="47" spans="1:12">
      <c r="A47" s="653"/>
      <c r="B47" s="45" t="s">
        <v>12</v>
      </c>
      <c r="C47" s="46">
        <v>65</v>
      </c>
      <c r="D47" s="46">
        <v>2972</v>
      </c>
      <c r="E47" s="46">
        <v>2334</v>
      </c>
      <c r="F47" s="46">
        <v>898</v>
      </c>
      <c r="G47" s="46">
        <v>1015</v>
      </c>
      <c r="H47" s="46">
        <v>1342</v>
      </c>
      <c r="I47" s="46">
        <v>1118</v>
      </c>
      <c r="J47" s="46">
        <v>574</v>
      </c>
      <c r="K47" s="46">
        <v>15</v>
      </c>
      <c r="L47" s="46">
        <v>10333</v>
      </c>
    </row>
    <row r="48" spans="1:12">
      <c r="A48" s="653"/>
      <c r="B48" s="47" t="s">
        <v>13</v>
      </c>
      <c r="C48" s="48">
        <v>22</v>
      </c>
      <c r="D48" s="48">
        <v>2466</v>
      </c>
      <c r="E48" s="48">
        <v>1652</v>
      </c>
      <c r="F48" s="48">
        <v>810</v>
      </c>
      <c r="G48" s="48">
        <v>752</v>
      </c>
      <c r="H48" s="48">
        <v>766</v>
      </c>
      <c r="I48" s="48">
        <v>935</v>
      </c>
      <c r="J48" s="48">
        <v>706</v>
      </c>
      <c r="K48" s="48">
        <v>4</v>
      </c>
      <c r="L48" s="48">
        <v>8113</v>
      </c>
    </row>
    <row r="49" spans="1:12" ht="13.2" customHeight="1">
      <c r="A49" s="652" t="s">
        <v>28</v>
      </c>
      <c r="B49" s="42" t="s">
        <v>11</v>
      </c>
      <c r="C49" s="43">
        <v>100</v>
      </c>
      <c r="D49" s="43">
        <v>4381</v>
      </c>
      <c r="E49" s="43">
        <v>3716</v>
      </c>
      <c r="F49" s="43">
        <v>1621</v>
      </c>
      <c r="G49" s="43">
        <v>1646</v>
      </c>
      <c r="H49" s="43">
        <v>1985</v>
      </c>
      <c r="I49" s="43">
        <v>1959</v>
      </c>
      <c r="J49" s="43">
        <v>1311</v>
      </c>
      <c r="K49" s="43">
        <v>5</v>
      </c>
      <c r="L49" s="43">
        <v>16724</v>
      </c>
    </row>
    <row r="50" spans="1:12">
      <c r="A50" s="653"/>
      <c r="B50" s="45" t="s">
        <v>12</v>
      </c>
      <c r="C50" s="46">
        <v>64</v>
      </c>
      <c r="D50" s="46">
        <v>2417</v>
      </c>
      <c r="E50" s="46">
        <v>2281</v>
      </c>
      <c r="F50" s="46">
        <v>904</v>
      </c>
      <c r="G50" s="46">
        <v>946</v>
      </c>
      <c r="H50" s="46">
        <v>1218</v>
      </c>
      <c r="I50" s="46">
        <v>1109</v>
      </c>
      <c r="J50" s="46">
        <v>598</v>
      </c>
      <c r="K50" s="46">
        <v>4</v>
      </c>
      <c r="L50" s="46">
        <v>9541</v>
      </c>
    </row>
    <row r="51" spans="1:12">
      <c r="A51" s="653"/>
      <c r="B51" s="47" t="s">
        <v>13</v>
      </c>
      <c r="C51" s="48">
        <v>36</v>
      </c>
      <c r="D51" s="48">
        <v>1964</v>
      </c>
      <c r="E51" s="48">
        <v>1435</v>
      </c>
      <c r="F51" s="48">
        <v>717</v>
      </c>
      <c r="G51" s="48">
        <v>700</v>
      </c>
      <c r="H51" s="48">
        <v>767</v>
      </c>
      <c r="I51" s="48">
        <v>850</v>
      </c>
      <c r="J51" s="48">
        <v>713</v>
      </c>
      <c r="K51" s="48">
        <v>1</v>
      </c>
      <c r="L51" s="48">
        <v>7183</v>
      </c>
    </row>
    <row r="52" spans="1:12" ht="13.2" customHeight="1">
      <c r="A52" s="652" t="s">
        <v>29</v>
      </c>
      <c r="B52" s="42" t="s">
        <v>11</v>
      </c>
      <c r="C52" s="43">
        <v>85</v>
      </c>
      <c r="D52" s="43">
        <v>3578</v>
      </c>
      <c r="E52" s="43">
        <v>3348</v>
      </c>
      <c r="F52" s="43">
        <v>1695</v>
      </c>
      <c r="G52" s="43">
        <v>1667</v>
      </c>
      <c r="H52" s="43">
        <v>1991</v>
      </c>
      <c r="I52" s="43">
        <v>1851</v>
      </c>
      <c r="J52" s="43">
        <v>1260</v>
      </c>
      <c r="K52" s="43">
        <v>15</v>
      </c>
      <c r="L52" s="43">
        <v>15490</v>
      </c>
    </row>
    <row r="53" spans="1:12">
      <c r="A53" s="653"/>
      <c r="B53" s="45" t="s">
        <v>12</v>
      </c>
      <c r="C53" s="46">
        <v>67</v>
      </c>
      <c r="D53" s="46">
        <v>1953</v>
      </c>
      <c r="E53" s="46">
        <v>2081</v>
      </c>
      <c r="F53" s="46">
        <v>985</v>
      </c>
      <c r="G53" s="46">
        <v>997</v>
      </c>
      <c r="H53" s="46">
        <v>1267</v>
      </c>
      <c r="I53" s="46">
        <v>988</v>
      </c>
      <c r="J53" s="46">
        <v>574</v>
      </c>
      <c r="K53" s="46">
        <v>11</v>
      </c>
      <c r="L53" s="46">
        <v>8923</v>
      </c>
    </row>
    <row r="54" spans="1:12">
      <c r="A54" s="653"/>
      <c r="B54" s="47" t="s">
        <v>13</v>
      </c>
      <c r="C54" s="48">
        <v>18</v>
      </c>
      <c r="D54" s="48">
        <v>1625</v>
      </c>
      <c r="E54" s="48">
        <v>1267</v>
      </c>
      <c r="F54" s="48">
        <v>710</v>
      </c>
      <c r="G54" s="48">
        <v>670</v>
      </c>
      <c r="H54" s="48">
        <v>724</v>
      </c>
      <c r="I54" s="48">
        <v>863</v>
      </c>
      <c r="J54" s="48">
        <v>686</v>
      </c>
      <c r="K54" s="48">
        <v>4</v>
      </c>
      <c r="L54" s="48">
        <v>6567</v>
      </c>
    </row>
    <row r="55" spans="1:12" ht="13.2" customHeight="1">
      <c r="A55" s="652" t="s">
        <v>30</v>
      </c>
      <c r="B55" s="42" t="s">
        <v>11</v>
      </c>
      <c r="C55" s="43">
        <v>65</v>
      </c>
      <c r="D55" s="43">
        <v>3093</v>
      </c>
      <c r="E55" s="43">
        <v>2949</v>
      </c>
      <c r="F55" s="43">
        <v>1688</v>
      </c>
      <c r="G55" s="43">
        <v>1677</v>
      </c>
      <c r="H55" s="43">
        <v>1876</v>
      </c>
      <c r="I55" s="43">
        <v>1950</v>
      </c>
      <c r="J55" s="43">
        <v>1385</v>
      </c>
      <c r="K55" s="43">
        <v>24</v>
      </c>
      <c r="L55" s="43">
        <v>14707</v>
      </c>
    </row>
    <row r="56" spans="1:12">
      <c r="A56" s="653"/>
      <c r="B56" s="45" t="s">
        <v>12</v>
      </c>
      <c r="C56" s="46">
        <v>41</v>
      </c>
      <c r="D56" s="46">
        <v>1748</v>
      </c>
      <c r="E56" s="46">
        <v>1804</v>
      </c>
      <c r="F56" s="46">
        <v>947</v>
      </c>
      <c r="G56" s="46">
        <v>941</v>
      </c>
      <c r="H56" s="46">
        <v>1193</v>
      </c>
      <c r="I56" s="46">
        <v>1054</v>
      </c>
      <c r="J56" s="46">
        <v>589</v>
      </c>
      <c r="K56" s="46">
        <v>19</v>
      </c>
      <c r="L56" s="46">
        <v>8336</v>
      </c>
    </row>
    <row r="57" spans="1:12">
      <c r="A57" s="653"/>
      <c r="B57" s="47" t="s">
        <v>13</v>
      </c>
      <c r="C57" s="48">
        <v>24</v>
      </c>
      <c r="D57" s="48">
        <v>1345</v>
      </c>
      <c r="E57" s="48">
        <v>1145</v>
      </c>
      <c r="F57" s="48">
        <v>741</v>
      </c>
      <c r="G57" s="48">
        <v>736</v>
      </c>
      <c r="H57" s="48">
        <v>683</v>
      </c>
      <c r="I57" s="48">
        <v>896</v>
      </c>
      <c r="J57" s="48">
        <v>796</v>
      </c>
      <c r="K57" s="48">
        <v>5</v>
      </c>
      <c r="L57" s="48">
        <v>6371</v>
      </c>
    </row>
    <row r="58" spans="1:12" ht="13.2" customHeight="1">
      <c r="A58" s="652" t="s">
        <v>31</v>
      </c>
      <c r="B58" s="42" t="s">
        <v>11</v>
      </c>
      <c r="C58" s="43">
        <v>46</v>
      </c>
      <c r="D58" s="43">
        <v>2690</v>
      </c>
      <c r="E58" s="43">
        <v>2872</v>
      </c>
      <c r="F58" s="43">
        <v>1691</v>
      </c>
      <c r="G58" s="43">
        <v>1655</v>
      </c>
      <c r="H58" s="43">
        <v>2049</v>
      </c>
      <c r="I58" s="43">
        <v>2025</v>
      </c>
      <c r="J58" s="43">
        <v>1408</v>
      </c>
      <c r="K58" s="43">
        <v>8</v>
      </c>
      <c r="L58" s="43">
        <v>14444</v>
      </c>
    </row>
    <row r="59" spans="1:12">
      <c r="A59" s="653"/>
      <c r="B59" s="45" t="s">
        <v>12</v>
      </c>
      <c r="C59" s="46">
        <v>32</v>
      </c>
      <c r="D59" s="46">
        <v>1529</v>
      </c>
      <c r="E59" s="46">
        <v>1737</v>
      </c>
      <c r="F59" s="46">
        <v>1013</v>
      </c>
      <c r="G59" s="46">
        <v>978</v>
      </c>
      <c r="H59" s="46">
        <v>1315</v>
      </c>
      <c r="I59" s="46">
        <v>1104</v>
      </c>
      <c r="J59" s="46">
        <v>615</v>
      </c>
      <c r="K59" s="46">
        <v>7</v>
      </c>
      <c r="L59" s="46">
        <v>8330</v>
      </c>
    </row>
    <row r="60" spans="1:12">
      <c r="A60" s="653"/>
      <c r="B60" s="47" t="s">
        <v>13</v>
      </c>
      <c r="C60" s="48">
        <v>14</v>
      </c>
      <c r="D60" s="48">
        <v>1161</v>
      </c>
      <c r="E60" s="48">
        <v>1135</v>
      </c>
      <c r="F60" s="48">
        <v>678</v>
      </c>
      <c r="G60" s="48">
        <v>677</v>
      </c>
      <c r="H60" s="48">
        <v>734</v>
      </c>
      <c r="I60" s="48">
        <v>921</v>
      </c>
      <c r="J60" s="48">
        <v>793</v>
      </c>
      <c r="K60" s="48">
        <v>1</v>
      </c>
      <c r="L60" s="48">
        <v>6114</v>
      </c>
    </row>
    <row r="61" spans="1:12" ht="13.2" customHeight="1">
      <c r="A61" s="652" t="s">
        <v>32</v>
      </c>
      <c r="B61" s="42" t="s">
        <v>11</v>
      </c>
      <c r="C61" s="43">
        <v>48</v>
      </c>
      <c r="D61" s="43">
        <v>2860</v>
      </c>
      <c r="E61" s="43">
        <v>3095</v>
      </c>
      <c r="F61" s="43">
        <v>1794</v>
      </c>
      <c r="G61" s="43">
        <v>1712</v>
      </c>
      <c r="H61" s="43">
        <v>2083</v>
      </c>
      <c r="I61" s="43">
        <v>2030</v>
      </c>
      <c r="J61" s="43">
        <v>1417</v>
      </c>
      <c r="K61" s="43">
        <v>11</v>
      </c>
      <c r="L61" s="43">
        <v>15050</v>
      </c>
    </row>
    <row r="62" spans="1:12">
      <c r="A62" s="653"/>
      <c r="B62" s="45" t="s">
        <v>12</v>
      </c>
      <c r="C62" s="46">
        <v>37</v>
      </c>
      <c r="D62" s="46">
        <v>1538</v>
      </c>
      <c r="E62" s="46">
        <v>1835</v>
      </c>
      <c r="F62" s="46">
        <v>1088</v>
      </c>
      <c r="G62" s="46">
        <v>965</v>
      </c>
      <c r="H62" s="46">
        <v>1287</v>
      </c>
      <c r="I62" s="46">
        <v>1062</v>
      </c>
      <c r="J62" s="46">
        <v>630</v>
      </c>
      <c r="K62" s="46">
        <v>8</v>
      </c>
      <c r="L62" s="46">
        <v>8450</v>
      </c>
    </row>
    <row r="63" spans="1:12">
      <c r="A63" s="653"/>
      <c r="B63" s="47" t="s">
        <v>13</v>
      </c>
      <c r="C63" s="48">
        <v>11</v>
      </c>
      <c r="D63" s="48">
        <v>1322</v>
      </c>
      <c r="E63" s="48">
        <v>1260</v>
      </c>
      <c r="F63" s="48">
        <v>706</v>
      </c>
      <c r="G63" s="48">
        <v>747</v>
      </c>
      <c r="H63" s="48">
        <v>796</v>
      </c>
      <c r="I63" s="48">
        <v>968</v>
      </c>
      <c r="J63" s="48">
        <v>787</v>
      </c>
      <c r="K63" s="48">
        <v>3</v>
      </c>
      <c r="L63" s="48">
        <v>6600</v>
      </c>
    </row>
    <row r="64" spans="1:12" ht="13.2" customHeight="1">
      <c r="A64" s="652" t="s">
        <v>33</v>
      </c>
      <c r="B64" s="42" t="s">
        <v>11</v>
      </c>
      <c r="C64" s="43">
        <v>48</v>
      </c>
      <c r="D64" s="43">
        <v>2544</v>
      </c>
      <c r="E64" s="43">
        <v>2877</v>
      </c>
      <c r="F64" s="43">
        <v>1750</v>
      </c>
      <c r="G64" s="43">
        <v>1512</v>
      </c>
      <c r="H64" s="43">
        <v>1972</v>
      </c>
      <c r="I64" s="43">
        <v>2010</v>
      </c>
      <c r="J64" s="43">
        <v>1398</v>
      </c>
      <c r="K64" s="43">
        <v>10</v>
      </c>
      <c r="L64" s="43">
        <v>14121</v>
      </c>
    </row>
    <row r="65" spans="1:12">
      <c r="A65" s="653"/>
      <c r="B65" s="45" t="s">
        <v>12</v>
      </c>
      <c r="C65" s="46">
        <v>36</v>
      </c>
      <c r="D65" s="46">
        <v>1372</v>
      </c>
      <c r="E65" s="46">
        <v>1727</v>
      </c>
      <c r="F65" s="46">
        <v>1069</v>
      </c>
      <c r="G65" s="46">
        <v>825</v>
      </c>
      <c r="H65" s="46">
        <v>1206</v>
      </c>
      <c r="I65" s="46">
        <v>1103</v>
      </c>
      <c r="J65" s="46">
        <v>594</v>
      </c>
      <c r="K65" s="46">
        <v>8</v>
      </c>
      <c r="L65" s="46">
        <v>7940</v>
      </c>
    </row>
    <row r="66" spans="1:12">
      <c r="A66" s="653"/>
      <c r="B66" s="47" t="s">
        <v>13</v>
      </c>
      <c r="C66" s="48">
        <v>12</v>
      </c>
      <c r="D66" s="48">
        <v>1172</v>
      </c>
      <c r="E66" s="48">
        <v>1150</v>
      </c>
      <c r="F66" s="48">
        <v>681</v>
      </c>
      <c r="G66" s="48">
        <v>687</v>
      </c>
      <c r="H66" s="48">
        <v>766</v>
      </c>
      <c r="I66" s="48">
        <v>907</v>
      </c>
      <c r="J66" s="48">
        <v>804</v>
      </c>
      <c r="K66" s="48">
        <v>2</v>
      </c>
      <c r="L66" s="48">
        <v>6181</v>
      </c>
    </row>
    <row r="67" spans="1:12" ht="13.2" customHeight="1">
      <c r="A67" s="652" t="s">
        <v>34</v>
      </c>
      <c r="B67" s="42" t="s">
        <v>11</v>
      </c>
      <c r="C67" s="43">
        <v>51</v>
      </c>
      <c r="D67" s="43">
        <v>2479</v>
      </c>
      <c r="E67" s="43">
        <v>2859</v>
      </c>
      <c r="F67" s="43">
        <v>1861</v>
      </c>
      <c r="G67" s="43">
        <v>1613</v>
      </c>
      <c r="H67" s="43">
        <v>1996</v>
      </c>
      <c r="I67" s="43">
        <v>2165</v>
      </c>
      <c r="J67" s="43">
        <v>1469</v>
      </c>
      <c r="K67" s="43">
        <v>108</v>
      </c>
      <c r="L67" s="43">
        <v>14601</v>
      </c>
    </row>
    <row r="68" spans="1:12">
      <c r="A68" s="653"/>
      <c r="B68" s="45" t="s">
        <v>12</v>
      </c>
      <c r="C68" s="46">
        <v>33</v>
      </c>
      <c r="D68" s="46">
        <v>1420</v>
      </c>
      <c r="E68" s="46">
        <v>1710</v>
      </c>
      <c r="F68" s="46">
        <v>1136</v>
      </c>
      <c r="G68" s="46">
        <v>918</v>
      </c>
      <c r="H68" s="46">
        <v>1150</v>
      </c>
      <c r="I68" s="46">
        <v>1138</v>
      </c>
      <c r="J68" s="46">
        <v>594</v>
      </c>
      <c r="K68" s="46">
        <v>75</v>
      </c>
      <c r="L68" s="46">
        <v>8174</v>
      </c>
    </row>
    <row r="69" spans="1:12">
      <c r="A69" s="653"/>
      <c r="B69" s="47" t="s">
        <v>13</v>
      </c>
      <c r="C69" s="48">
        <v>18</v>
      </c>
      <c r="D69" s="48">
        <v>1059</v>
      </c>
      <c r="E69" s="48">
        <v>1149</v>
      </c>
      <c r="F69" s="48">
        <v>725</v>
      </c>
      <c r="G69" s="48">
        <v>695</v>
      </c>
      <c r="H69" s="48">
        <v>846</v>
      </c>
      <c r="I69" s="48">
        <v>1027</v>
      </c>
      <c r="J69" s="48">
        <v>875</v>
      </c>
      <c r="K69" s="48">
        <v>33</v>
      </c>
      <c r="L69" s="48">
        <v>6427</v>
      </c>
    </row>
    <row r="70" spans="1:12" ht="13.2" customHeight="1">
      <c r="A70" s="652" t="s">
        <v>35</v>
      </c>
      <c r="B70" s="42" t="s">
        <v>11</v>
      </c>
      <c r="C70" s="43">
        <v>56</v>
      </c>
      <c r="D70" s="43">
        <v>2407</v>
      </c>
      <c r="E70" s="43">
        <v>2862</v>
      </c>
      <c r="F70" s="43">
        <v>2067</v>
      </c>
      <c r="G70" s="43">
        <v>1609</v>
      </c>
      <c r="H70" s="43">
        <v>2015</v>
      </c>
      <c r="I70" s="43">
        <v>2184</v>
      </c>
      <c r="J70" s="43">
        <v>1537</v>
      </c>
      <c r="K70" s="43">
        <v>107</v>
      </c>
      <c r="L70" s="43">
        <v>14844</v>
      </c>
    </row>
    <row r="71" spans="1:12">
      <c r="A71" s="653"/>
      <c r="B71" s="45" t="s">
        <v>12</v>
      </c>
      <c r="C71" s="46">
        <v>32</v>
      </c>
      <c r="D71" s="46">
        <v>1356</v>
      </c>
      <c r="E71" s="46">
        <v>1706</v>
      </c>
      <c r="F71" s="46">
        <v>1254</v>
      </c>
      <c r="G71" s="46">
        <v>863</v>
      </c>
      <c r="H71" s="46">
        <v>1179</v>
      </c>
      <c r="I71" s="46">
        <v>1137</v>
      </c>
      <c r="J71" s="46">
        <v>636</v>
      </c>
      <c r="K71" s="46">
        <v>78</v>
      </c>
      <c r="L71" s="46">
        <v>8241</v>
      </c>
    </row>
    <row r="72" spans="1:12">
      <c r="A72" s="653"/>
      <c r="B72" s="47" t="s">
        <v>13</v>
      </c>
      <c r="C72" s="48">
        <v>24</v>
      </c>
      <c r="D72" s="48">
        <v>1051</v>
      </c>
      <c r="E72" s="48">
        <v>1156</v>
      </c>
      <c r="F72" s="48">
        <v>813</v>
      </c>
      <c r="G72" s="48">
        <v>746</v>
      </c>
      <c r="H72" s="48">
        <v>836</v>
      </c>
      <c r="I72" s="48">
        <v>1047</v>
      </c>
      <c r="J72" s="48">
        <v>901</v>
      </c>
      <c r="K72" s="48">
        <v>29</v>
      </c>
      <c r="L72" s="48">
        <v>6603</v>
      </c>
    </row>
    <row r="73" spans="1:12" ht="13.2" customHeight="1">
      <c r="A73" s="652" t="s">
        <v>36</v>
      </c>
      <c r="B73" s="42" t="s">
        <v>11</v>
      </c>
      <c r="C73" s="43">
        <v>55</v>
      </c>
      <c r="D73" s="43">
        <v>2555</v>
      </c>
      <c r="E73" s="43">
        <v>2963</v>
      </c>
      <c r="F73" s="43">
        <v>2231</v>
      </c>
      <c r="G73" s="43">
        <v>1763</v>
      </c>
      <c r="H73" s="43">
        <v>2126</v>
      </c>
      <c r="I73" s="43">
        <v>2305</v>
      </c>
      <c r="J73" s="43">
        <v>1604</v>
      </c>
      <c r="K73" s="43">
        <v>126</v>
      </c>
      <c r="L73" s="43">
        <v>15728</v>
      </c>
    </row>
    <row r="74" spans="1:12">
      <c r="A74" s="653"/>
      <c r="B74" s="45" t="s">
        <v>12</v>
      </c>
      <c r="C74" s="46">
        <v>40</v>
      </c>
      <c r="D74" s="46">
        <v>1388</v>
      </c>
      <c r="E74" s="46">
        <v>1750</v>
      </c>
      <c r="F74" s="46">
        <v>1389</v>
      </c>
      <c r="G74" s="46">
        <v>972</v>
      </c>
      <c r="H74" s="46">
        <v>1228</v>
      </c>
      <c r="I74" s="46">
        <v>1189</v>
      </c>
      <c r="J74" s="46">
        <v>708</v>
      </c>
      <c r="K74" s="46">
        <v>97</v>
      </c>
      <c r="L74" s="46">
        <v>8761</v>
      </c>
    </row>
    <row r="75" spans="1:12">
      <c r="A75" s="653"/>
      <c r="B75" s="47" t="s">
        <v>13</v>
      </c>
      <c r="C75" s="48">
        <v>15</v>
      </c>
      <c r="D75" s="48">
        <v>1167</v>
      </c>
      <c r="E75" s="48">
        <v>1213</v>
      </c>
      <c r="F75" s="48">
        <v>842</v>
      </c>
      <c r="G75" s="48">
        <v>791</v>
      </c>
      <c r="H75" s="48">
        <v>898</v>
      </c>
      <c r="I75" s="48">
        <v>1116</v>
      </c>
      <c r="J75" s="48">
        <v>896</v>
      </c>
      <c r="K75" s="48">
        <v>29</v>
      </c>
      <c r="L75" s="48">
        <v>6967</v>
      </c>
    </row>
    <row r="76" spans="1:12" ht="13.2" customHeight="1">
      <c r="A76" s="652" t="s">
        <v>37</v>
      </c>
      <c r="B76" s="42" t="s">
        <v>11</v>
      </c>
      <c r="C76" s="43">
        <v>61</v>
      </c>
      <c r="D76" s="43">
        <v>2789</v>
      </c>
      <c r="E76" s="43">
        <v>3034</v>
      </c>
      <c r="F76" s="43">
        <v>2296</v>
      </c>
      <c r="G76" s="43">
        <v>1868</v>
      </c>
      <c r="H76" s="43">
        <v>2157</v>
      </c>
      <c r="I76" s="43">
        <v>2296</v>
      </c>
      <c r="J76" s="43">
        <v>1627</v>
      </c>
      <c r="K76" s="43">
        <v>111</v>
      </c>
      <c r="L76" s="43">
        <v>16239</v>
      </c>
    </row>
    <row r="77" spans="1:12">
      <c r="A77" s="653"/>
      <c r="B77" s="45" t="s">
        <v>12</v>
      </c>
      <c r="C77" s="46">
        <v>41</v>
      </c>
      <c r="D77" s="46">
        <v>1591</v>
      </c>
      <c r="E77" s="46">
        <v>1828</v>
      </c>
      <c r="F77" s="46">
        <v>1485</v>
      </c>
      <c r="G77" s="46">
        <v>1067</v>
      </c>
      <c r="H77" s="46">
        <v>1209</v>
      </c>
      <c r="I77" s="46">
        <v>1169</v>
      </c>
      <c r="J77" s="46">
        <v>680</v>
      </c>
      <c r="K77" s="46">
        <v>87</v>
      </c>
      <c r="L77" s="46">
        <v>9157</v>
      </c>
    </row>
    <row r="78" spans="1:12">
      <c r="A78" s="653"/>
      <c r="B78" s="47" t="s">
        <v>13</v>
      </c>
      <c r="C78" s="48">
        <v>20</v>
      </c>
      <c r="D78" s="48">
        <v>1198</v>
      </c>
      <c r="E78" s="48">
        <v>1206</v>
      </c>
      <c r="F78" s="48">
        <v>811</v>
      </c>
      <c r="G78" s="48">
        <v>801</v>
      </c>
      <c r="H78" s="48">
        <v>948</v>
      </c>
      <c r="I78" s="48">
        <v>1127</v>
      </c>
      <c r="J78" s="48">
        <v>947</v>
      </c>
      <c r="K78" s="48">
        <v>24</v>
      </c>
      <c r="L78" s="48">
        <v>7082</v>
      </c>
    </row>
    <row r="79" spans="1:12" ht="13.2" customHeight="1">
      <c r="A79" s="652" t="s">
        <v>38</v>
      </c>
      <c r="B79" s="42" t="s">
        <v>11</v>
      </c>
      <c r="C79" s="43">
        <v>86</v>
      </c>
      <c r="D79" s="43">
        <v>2987</v>
      </c>
      <c r="E79" s="43">
        <v>3199</v>
      </c>
      <c r="F79" s="43">
        <v>2637</v>
      </c>
      <c r="G79" s="43">
        <v>2204</v>
      </c>
      <c r="H79" s="43">
        <v>2385</v>
      </c>
      <c r="I79" s="43">
        <v>2567</v>
      </c>
      <c r="J79" s="43">
        <v>1842</v>
      </c>
      <c r="K79" s="43">
        <v>108</v>
      </c>
      <c r="L79" s="43">
        <v>18015</v>
      </c>
    </row>
    <row r="80" spans="1:12">
      <c r="A80" s="653"/>
      <c r="B80" s="45" t="s">
        <v>12</v>
      </c>
      <c r="C80" s="46">
        <v>65</v>
      </c>
      <c r="D80" s="46">
        <v>1796</v>
      </c>
      <c r="E80" s="46">
        <v>1943</v>
      </c>
      <c r="F80" s="46">
        <v>1672</v>
      </c>
      <c r="G80" s="46">
        <v>1263</v>
      </c>
      <c r="H80" s="46">
        <v>1297</v>
      </c>
      <c r="I80" s="46">
        <v>1314</v>
      </c>
      <c r="J80" s="46">
        <v>797</v>
      </c>
      <c r="K80" s="46">
        <v>84</v>
      </c>
      <c r="L80" s="46">
        <v>10231</v>
      </c>
    </row>
    <row r="81" spans="1:12">
      <c r="A81" s="653"/>
      <c r="B81" s="47" t="s">
        <v>13</v>
      </c>
      <c r="C81" s="48">
        <v>21</v>
      </c>
      <c r="D81" s="48">
        <v>1191</v>
      </c>
      <c r="E81" s="48">
        <v>1256</v>
      </c>
      <c r="F81" s="48">
        <v>965</v>
      </c>
      <c r="G81" s="48">
        <v>941</v>
      </c>
      <c r="H81" s="48">
        <v>1088</v>
      </c>
      <c r="I81" s="48">
        <v>1253</v>
      </c>
      <c r="J81" s="48">
        <v>1045</v>
      </c>
      <c r="K81" s="48">
        <v>24</v>
      </c>
      <c r="L81" s="48">
        <v>7784</v>
      </c>
    </row>
    <row r="82" spans="1:12" ht="13.2" customHeight="1">
      <c r="A82" s="652" t="s">
        <v>39</v>
      </c>
      <c r="B82" s="42" t="s">
        <v>11</v>
      </c>
      <c r="C82" s="43">
        <v>95</v>
      </c>
      <c r="D82" s="43">
        <v>3052</v>
      </c>
      <c r="E82" s="43">
        <v>3338</v>
      </c>
      <c r="F82" s="43">
        <v>2844</v>
      </c>
      <c r="G82" s="43">
        <v>2242</v>
      </c>
      <c r="H82" s="43">
        <v>2417</v>
      </c>
      <c r="I82" s="43">
        <v>2728</v>
      </c>
      <c r="J82" s="43">
        <v>2031</v>
      </c>
      <c r="K82" s="43">
        <v>112</v>
      </c>
      <c r="L82" s="43">
        <v>18859</v>
      </c>
    </row>
    <row r="83" spans="1:12">
      <c r="A83" s="653"/>
      <c r="B83" s="45" t="s">
        <v>12</v>
      </c>
      <c r="C83" s="46">
        <v>68</v>
      </c>
      <c r="D83" s="46">
        <v>1850</v>
      </c>
      <c r="E83" s="46">
        <v>2056</v>
      </c>
      <c r="F83" s="46">
        <v>1876</v>
      </c>
      <c r="G83" s="46">
        <v>1226</v>
      </c>
      <c r="H83" s="46">
        <v>1319</v>
      </c>
      <c r="I83" s="46">
        <v>1365</v>
      </c>
      <c r="J83" s="46">
        <v>880</v>
      </c>
      <c r="K83" s="46">
        <v>90</v>
      </c>
      <c r="L83" s="46">
        <v>10730</v>
      </c>
    </row>
    <row r="84" spans="1:12">
      <c r="A84" s="653"/>
      <c r="B84" s="47" t="s">
        <v>13</v>
      </c>
      <c r="C84" s="48">
        <v>27</v>
      </c>
      <c r="D84" s="48">
        <v>1202</v>
      </c>
      <c r="E84" s="48">
        <v>1282</v>
      </c>
      <c r="F84" s="48">
        <v>968</v>
      </c>
      <c r="G84" s="48">
        <v>1016</v>
      </c>
      <c r="H84" s="48">
        <v>1098</v>
      </c>
      <c r="I84" s="48">
        <v>1363</v>
      </c>
      <c r="J84" s="48">
        <v>1151</v>
      </c>
      <c r="K84" s="48">
        <v>22</v>
      </c>
      <c r="L84" s="48">
        <v>8129</v>
      </c>
    </row>
    <row r="85" spans="1:12" ht="13.2" customHeight="1">
      <c r="A85" s="652" t="s">
        <v>40</v>
      </c>
      <c r="B85" s="42" t="s">
        <v>11</v>
      </c>
      <c r="C85" s="43">
        <v>68</v>
      </c>
      <c r="D85" s="43">
        <v>2881</v>
      </c>
      <c r="E85" s="43">
        <v>3671</v>
      </c>
      <c r="F85" s="43">
        <v>2994</v>
      </c>
      <c r="G85" s="43">
        <v>2379</v>
      </c>
      <c r="H85" s="43">
        <v>2327</v>
      </c>
      <c r="I85" s="43">
        <v>2523</v>
      </c>
      <c r="J85" s="43">
        <v>2148</v>
      </c>
      <c r="K85" s="43">
        <v>114</v>
      </c>
      <c r="L85" s="43">
        <v>19105</v>
      </c>
    </row>
    <row r="86" spans="1:12">
      <c r="A86" s="653"/>
      <c r="B86" s="45" t="s">
        <v>12</v>
      </c>
      <c r="C86" s="46">
        <v>55</v>
      </c>
      <c r="D86" s="46">
        <v>1725</v>
      </c>
      <c r="E86" s="46">
        <v>2209</v>
      </c>
      <c r="F86" s="46">
        <v>1929</v>
      </c>
      <c r="G86" s="46">
        <v>1368</v>
      </c>
      <c r="H86" s="46">
        <v>1235</v>
      </c>
      <c r="I86" s="46">
        <v>1233</v>
      </c>
      <c r="J86" s="46">
        <v>870</v>
      </c>
      <c r="K86" s="46">
        <v>99</v>
      </c>
      <c r="L86" s="46">
        <v>10723</v>
      </c>
    </row>
    <row r="87" spans="1:12">
      <c r="A87" s="653"/>
      <c r="B87" s="47" t="s">
        <v>13</v>
      </c>
      <c r="C87" s="48">
        <v>13</v>
      </c>
      <c r="D87" s="48">
        <v>1156</v>
      </c>
      <c r="E87" s="48">
        <v>1462</v>
      </c>
      <c r="F87" s="48">
        <v>1065</v>
      </c>
      <c r="G87" s="48">
        <v>1011</v>
      </c>
      <c r="H87" s="48">
        <v>1092</v>
      </c>
      <c r="I87" s="48">
        <v>1290</v>
      </c>
      <c r="J87" s="48">
        <v>1278</v>
      </c>
      <c r="K87" s="48">
        <v>15</v>
      </c>
      <c r="L87" s="48">
        <v>8382</v>
      </c>
    </row>
    <row r="88" spans="1:12" ht="13.2" customHeight="1">
      <c r="A88" s="652" t="s">
        <v>41</v>
      </c>
      <c r="B88" s="42" t="s">
        <v>11</v>
      </c>
      <c r="C88" s="43">
        <v>89</v>
      </c>
      <c r="D88" s="43">
        <v>2701</v>
      </c>
      <c r="E88" s="43">
        <v>4004</v>
      </c>
      <c r="F88" s="43">
        <v>3218</v>
      </c>
      <c r="G88" s="43">
        <v>2695</v>
      </c>
      <c r="H88" s="43">
        <v>2343</v>
      </c>
      <c r="I88" s="43">
        <v>2594</v>
      </c>
      <c r="J88" s="43">
        <v>2195</v>
      </c>
      <c r="K88" s="43">
        <v>136</v>
      </c>
      <c r="L88" s="43">
        <v>19975</v>
      </c>
    </row>
    <row r="89" spans="1:12">
      <c r="A89" s="653"/>
      <c r="B89" s="45" t="s">
        <v>12</v>
      </c>
      <c r="C89" s="46">
        <v>65</v>
      </c>
      <c r="D89" s="46">
        <v>1683</v>
      </c>
      <c r="E89" s="46">
        <v>2548</v>
      </c>
      <c r="F89" s="46">
        <v>2151</v>
      </c>
      <c r="G89" s="46">
        <v>1666</v>
      </c>
      <c r="H89" s="46">
        <v>1319</v>
      </c>
      <c r="I89" s="46">
        <v>1245</v>
      </c>
      <c r="J89" s="46">
        <v>949</v>
      </c>
      <c r="K89" s="46">
        <v>118</v>
      </c>
      <c r="L89" s="46">
        <v>11744</v>
      </c>
    </row>
    <row r="90" spans="1:12">
      <c r="A90" s="653"/>
      <c r="B90" s="47" t="s">
        <v>13</v>
      </c>
      <c r="C90" s="48">
        <v>24</v>
      </c>
      <c r="D90" s="48">
        <v>1018</v>
      </c>
      <c r="E90" s="48">
        <v>1456</v>
      </c>
      <c r="F90" s="48">
        <v>1067</v>
      </c>
      <c r="G90" s="48">
        <v>1029</v>
      </c>
      <c r="H90" s="48">
        <v>1024</v>
      </c>
      <c r="I90" s="48">
        <v>1349</v>
      </c>
      <c r="J90" s="48">
        <v>1246</v>
      </c>
      <c r="K90" s="48">
        <v>18</v>
      </c>
      <c r="L90" s="48">
        <v>8231</v>
      </c>
    </row>
    <row r="91" spans="1:12" ht="13.2" customHeight="1">
      <c r="A91" s="652" t="s">
        <v>42</v>
      </c>
      <c r="B91" s="42" t="s">
        <v>11</v>
      </c>
      <c r="C91" s="43">
        <v>84</v>
      </c>
      <c r="D91" s="43">
        <v>2537</v>
      </c>
      <c r="E91" s="43">
        <v>3886</v>
      </c>
      <c r="F91" s="43">
        <v>3274</v>
      </c>
      <c r="G91" s="43">
        <v>2810</v>
      </c>
      <c r="H91" s="43">
        <v>2358</v>
      </c>
      <c r="I91" s="43">
        <v>2642</v>
      </c>
      <c r="J91" s="43">
        <v>2087</v>
      </c>
      <c r="K91" s="43">
        <v>108</v>
      </c>
      <c r="L91" s="43">
        <v>19786</v>
      </c>
    </row>
    <row r="92" spans="1:12">
      <c r="A92" s="653"/>
      <c r="B92" s="45" t="s">
        <v>12</v>
      </c>
      <c r="C92" s="46">
        <v>63</v>
      </c>
      <c r="D92" s="46">
        <v>1629</v>
      </c>
      <c r="E92" s="46">
        <v>2542</v>
      </c>
      <c r="F92" s="46">
        <v>2231</v>
      </c>
      <c r="G92" s="46">
        <v>1800</v>
      </c>
      <c r="H92" s="46">
        <v>1238</v>
      </c>
      <c r="I92" s="46">
        <v>1292</v>
      </c>
      <c r="J92" s="46">
        <v>857</v>
      </c>
      <c r="K92" s="46">
        <v>92</v>
      </c>
      <c r="L92" s="46">
        <v>11744</v>
      </c>
    </row>
    <row r="93" spans="1:12">
      <c r="A93" s="653"/>
      <c r="B93" s="47" t="s">
        <v>13</v>
      </c>
      <c r="C93" s="48">
        <v>21</v>
      </c>
      <c r="D93" s="48">
        <v>908</v>
      </c>
      <c r="E93" s="48">
        <v>1344</v>
      </c>
      <c r="F93" s="48">
        <v>1043</v>
      </c>
      <c r="G93" s="48">
        <v>1010</v>
      </c>
      <c r="H93" s="48">
        <v>1120</v>
      </c>
      <c r="I93" s="48">
        <v>1350</v>
      </c>
      <c r="J93" s="48">
        <v>1230</v>
      </c>
      <c r="K93" s="48">
        <v>16</v>
      </c>
      <c r="L93" s="48">
        <v>8042</v>
      </c>
    </row>
    <row r="94" spans="1:12" ht="13.2" customHeight="1">
      <c r="A94" s="652" t="s">
        <v>43</v>
      </c>
      <c r="B94" s="42" t="s">
        <v>11</v>
      </c>
      <c r="C94" s="43">
        <v>93</v>
      </c>
      <c r="D94" s="43">
        <v>2368</v>
      </c>
      <c r="E94" s="43">
        <v>3908</v>
      </c>
      <c r="F94" s="43">
        <v>3436</v>
      </c>
      <c r="G94" s="43">
        <v>3189</v>
      </c>
      <c r="H94" s="43">
        <v>2315</v>
      </c>
      <c r="I94" s="43">
        <v>2673</v>
      </c>
      <c r="J94" s="43">
        <v>2169</v>
      </c>
      <c r="K94" s="43">
        <v>118</v>
      </c>
      <c r="L94" s="43">
        <v>20269</v>
      </c>
    </row>
    <row r="95" spans="1:12">
      <c r="A95" s="653"/>
      <c r="B95" s="45" t="s">
        <v>12</v>
      </c>
      <c r="C95" s="46">
        <v>67</v>
      </c>
      <c r="D95" s="46">
        <v>1571</v>
      </c>
      <c r="E95" s="46">
        <v>2595</v>
      </c>
      <c r="F95" s="46">
        <v>2345</v>
      </c>
      <c r="G95" s="46">
        <v>2099</v>
      </c>
      <c r="H95" s="46">
        <v>1266</v>
      </c>
      <c r="I95" s="46">
        <v>1284</v>
      </c>
      <c r="J95" s="46">
        <v>973</v>
      </c>
      <c r="K95" s="46">
        <v>99</v>
      </c>
      <c r="L95" s="46">
        <v>12299</v>
      </c>
    </row>
    <row r="96" spans="1:12">
      <c r="A96" s="653"/>
      <c r="B96" s="47" t="s">
        <v>13</v>
      </c>
      <c r="C96" s="48">
        <v>26</v>
      </c>
      <c r="D96" s="48">
        <v>797</v>
      </c>
      <c r="E96" s="48">
        <v>1313</v>
      </c>
      <c r="F96" s="48">
        <v>1091</v>
      </c>
      <c r="G96" s="48">
        <v>1090</v>
      </c>
      <c r="H96" s="48">
        <v>1049</v>
      </c>
      <c r="I96" s="48">
        <v>1389</v>
      </c>
      <c r="J96" s="48">
        <v>1196</v>
      </c>
      <c r="K96" s="48">
        <v>19</v>
      </c>
      <c r="L96" s="48">
        <v>7970</v>
      </c>
    </row>
    <row r="97" spans="1:12" ht="13.2" customHeight="1">
      <c r="A97" s="652" t="s">
        <v>44</v>
      </c>
      <c r="B97" s="42" t="s">
        <v>11</v>
      </c>
      <c r="C97" s="43">
        <v>90</v>
      </c>
      <c r="D97" s="43">
        <v>2333</v>
      </c>
      <c r="E97" s="43">
        <v>3731</v>
      </c>
      <c r="F97" s="43">
        <v>3560</v>
      </c>
      <c r="G97" s="43">
        <v>3302</v>
      </c>
      <c r="H97" s="43">
        <v>2197</v>
      </c>
      <c r="I97" s="43">
        <v>2573</v>
      </c>
      <c r="J97" s="43">
        <v>2292</v>
      </c>
      <c r="K97" s="43">
        <v>121</v>
      </c>
      <c r="L97" s="43">
        <v>20199</v>
      </c>
    </row>
    <row r="98" spans="1:12">
      <c r="A98" s="653"/>
      <c r="B98" s="45" t="s">
        <v>12</v>
      </c>
      <c r="C98" s="46">
        <v>60</v>
      </c>
      <c r="D98" s="46">
        <v>1559</v>
      </c>
      <c r="E98" s="46">
        <v>2505</v>
      </c>
      <c r="F98" s="46">
        <v>2457</v>
      </c>
      <c r="G98" s="46">
        <v>2204</v>
      </c>
      <c r="H98" s="46">
        <v>1236</v>
      </c>
      <c r="I98" s="46">
        <v>1293</v>
      </c>
      <c r="J98" s="46">
        <v>994</v>
      </c>
      <c r="K98" s="46">
        <v>101</v>
      </c>
      <c r="L98" s="46">
        <v>12409</v>
      </c>
    </row>
    <row r="99" spans="1:12">
      <c r="A99" s="653"/>
      <c r="B99" s="47" t="s">
        <v>13</v>
      </c>
      <c r="C99" s="48">
        <v>30</v>
      </c>
      <c r="D99" s="48">
        <v>774</v>
      </c>
      <c r="E99" s="48">
        <v>1226</v>
      </c>
      <c r="F99" s="48">
        <v>1103</v>
      </c>
      <c r="G99" s="48">
        <v>1098</v>
      </c>
      <c r="H99" s="48">
        <v>961</v>
      </c>
      <c r="I99" s="48">
        <v>1280</v>
      </c>
      <c r="J99" s="48">
        <v>1298</v>
      </c>
      <c r="K99" s="48">
        <v>20</v>
      </c>
      <c r="L99" s="48">
        <v>7790</v>
      </c>
    </row>
    <row r="100" spans="1:12" ht="13.2" customHeight="1">
      <c r="A100" s="652" t="s">
        <v>45</v>
      </c>
      <c r="B100" s="42" t="s">
        <v>11</v>
      </c>
      <c r="C100" s="43">
        <v>94</v>
      </c>
      <c r="D100" s="43">
        <v>2375</v>
      </c>
      <c r="E100" s="43">
        <v>3753</v>
      </c>
      <c r="F100" s="43">
        <v>3649</v>
      </c>
      <c r="G100" s="43">
        <v>3558</v>
      </c>
      <c r="H100" s="43">
        <v>2348</v>
      </c>
      <c r="I100" s="43">
        <v>2540</v>
      </c>
      <c r="J100" s="43">
        <v>2394</v>
      </c>
      <c r="K100" s="43">
        <v>112</v>
      </c>
      <c r="L100" s="43">
        <v>20823</v>
      </c>
    </row>
    <row r="101" spans="1:12">
      <c r="A101" s="653"/>
      <c r="B101" s="45" t="s">
        <v>12</v>
      </c>
      <c r="C101" s="46">
        <v>66</v>
      </c>
      <c r="D101" s="46">
        <v>1608</v>
      </c>
      <c r="E101" s="46">
        <v>2564</v>
      </c>
      <c r="F101" s="46">
        <v>2531</v>
      </c>
      <c r="G101" s="46">
        <v>2407</v>
      </c>
      <c r="H101" s="46">
        <v>1294</v>
      </c>
      <c r="I101" s="46">
        <v>1225</v>
      </c>
      <c r="J101" s="46">
        <v>1063</v>
      </c>
      <c r="K101" s="46">
        <v>93</v>
      </c>
      <c r="L101" s="46">
        <v>12851</v>
      </c>
    </row>
    <row r="102" spans="1:12">
      <c r="A102" s="653"/>
      <c r="B102" s="47" t="s">
        <v>13</v>
      </c>
      <c r="C102" s="48">
        <v>28</v>
      </c>
      <c r="D102" s="48">
        <v>767</v>
      </c>
      <c r="E102" s="48">
        <v>1189</v>
      </c>
      <c r="F102" s="48">
        <v>1118</v>
      </c>
      <c r="G102" s="48">
        <v>1151</v>
      </c>
      <c r="H102" s="48">
        <v>1054</v>
      </c>
      <c r="I102" s="48">
        <v>1315</v>
      </c>
      <c r="J102" s="48">
        <v>1331</v>
      </c>
      <c r="K102" s="48">
        <v>19</v>
      </c>
      <c r="L102" s="48">
        <v>7972</v>
      </c>
    </row>
    <row r="103" spans="1:12" ht="13.2" customHeight="1">
      <c r="A103" s="652" t="s">
        <v>46</v>
      </c>
      <c r="B103" s="42" t="s">
        <v>11</v>
      </c>
      <c r="C103" s="43">
        <v>55</v>
      </c>
      <c r="D103" s="43">
        <v>2000</v>
      </c>
      <c r="E103" s="43">
        <v>3609</v>
      </c>
      <c r="F103" s="43">
        <v>3629</v>
      </c>
      <c r="G103" s="43">
        <v>3678</v>
      </c>
      <c r="H103" s="43">
        <v>2440</v>
      </c>
      <c r="I103" s="43">
        <v>2623</v>
      </c>
      <c r="J103" s="43">
        <v>2382</v>
      </c>
      <c r="K103" s="43">
        <v>126</v>
      </c>
      <c r="L103" s="43">
        <v>20542</v>
      </c>
    </row>
    <row r="104" spans="1:12">
      <c r="A104" s="653"/>
      <c r="B104" s="45" t="s">
        <v>12</v>
      </c>
      <c r="C104" s="46">
        <v>41</v>
      </c>
      <c r="D104" s="46">
        <v>1354</v>
      </c>
      <c r="E104" s="46">
        <v>2489</v>
      </c>
      <c r="F104" s="46">
        <v>2529</v>
      </c>
      <c r="G104" s="46">
        <v>2515</v>
      </c>
      <c r="H104" s="46">
        <v>1438</v>
      </c>
      <c r="I104" s="46">
        <v>1241</v>
      </c>
      <c r="J104" s="46">
        <v>1050</v>
      </c>
      <c r="K104" s="46">
        <v>112</v>
      </c>
      <c r="L104" s="46">
        <v>12769</v>
      </c>
    </row>
    <row r="105" spans="1:12">
      <c r="A105" s="653"/>
      <c r="B105" s="47" t="s">
        <v>13</v>
      </c>
      <c r="C105" s="48">
        <v>14</v>
      </c>
      <c r="D105" s="48">
        <v>646</v>
      </c>
      <c r="E105" s="48">
        <v>1120</v>
      </c>
      <c r="F105" s="48">
        <v>1100</v>
      </c>
      <c r="G105" s="48">
        <v>1163</v>
      </c>
      <c r="H105" s="48">
        <v>1002</v>
      </c>
      <c r="I105" s="48">
        <v>1382</v>
      </c>
      <c r="J105" s="48">
        <v>1332</v>
      </c>
      <c r="K105" s="48">
        <v>14</v>
      </c>
      <c r="L105" s="48">
        <v>7773</v>
      </c>
    </row>
    <row r="106" spans="1:12" ht="13.2" customHeight="1">
      <c r="A106" s="652" t="s">
        <v>47</v>
      </c>
      <c r="B106" s="42" t="s">
        <v>11</v>
      </c>
      <c r="C106" s="43">
        <v>87</v>
      </c>
      <c r="D106" s="43">
        <v>1691</v>
      </c>
      <c r="E106" s="43">
        <v>3447</v>
      </c>
      <c r="F106" s="43">
        <v>3495</v>
      </c>
      <c r="G106" s="43">
        <v>3869</v>
      </c>
      <c r="H106" s="43">
        <v>2573</v>
      </c>
      <c r="I106" s="43">
        <v>2561</v>
      </c>
      <c r="J106" s="43">
        <v>2253</v>
      </c>
      <c r="K106" s="43">
        <v>120</v>
      </c>
      <c r="L106" s="43">
        <v>20096</v>
      </c>
    </row>
    <row r="107" spans="1:12">
      <c r="A107" s="653"/>
      <c r="B107" s="45" t="s">
        <v>12</v>
      </c>
      <c r="C107" s="46">
        <v>62</v>
      </c>
      <c r="D107" s="46">
        <v>1196</v>
      </c>
      <c r="E107" s="46">
        <v>2338</v>
      </c>
      <c r="F107" s="46">
        <v>2466</v>
      </c>
      <c r="G107" s="46">
        <v>2732</v>
      </c>
      <c r="H107" s="46">
        <v>1541</v>
      </c>
      <c r="I107" s="46">
        <v>1275</v>
      </c>
      <c r="J107" s="46">
        <v>989</v>
      </c>
      <c r="K107" s="46">
        <v>109</v>
      </c>
      <c r="L107" s="46">
        <v>12708</v>
      </c>
    </row>
    <row r="108" spans="1:12">
      <c r="A108" s="653"/>
      <c r="B108" s="47" t="s">
        <v>13</v>
      </c>
      <c r="C108" s="48">
        <v>25</v>
      </c>
      <c r="D108" s="48">
        <v>495</v>
      </c>
      <c r="E108" s="48">
        <v>1109</v>
      </c>
      <c r="F108" s="48">
        <v>1029</v>
      </c>
      <c r="G108" s="48">
        <v>1137</v>
      </c>
      <c r="H108" s="48">
        <v>1032</v>
      </c>
      <c r="I108" s="48">
        <v>1286</v>
      </c>
      <c r="J108" s="48">
        <v>1264</v>
      </c>
      <c r="K108" s="48">
        <v>11</v>
      </c>
      <c r="L108" s="48">
        <v>7388</v>
      </c>
    </row>
    <row r="109" spans="1:12" ht="13.2" customHeight="1">
      <c r="A109" s="652" t="s">
        <v>48</v>
      </c>
      <c r="B109" s="42" t="s">
        <v>11</v>
      </c>
      <c r="C109" s="43">
        <v>76</v>
      </c>
      <c r="D109" s="43">
        <v>1721</v>
      </c>
      <c r="E109" s="43">
        <v>3356</v>
      </c>
      <c r="F109" s="43">
        <v>3695</v>
      </c>
      <c r="G109" s="43">
        <v>4232</v>
      </c>
      <c r="H109" s="43">
        <v>2656</v>
      </c>
      <c r="I109" s="43">
        <v>2395</v>
      </c>
      <c r="J109" s="43">
        <v>2404</v>
      </c>
      <c r="K109" s="43">
        <v>133</v>
      </c>
      <c r="L109" s="43">
        <v>20668</v>
      </c>
    </row>
    <row r="110" spans="1:12">
      <c r="A110" s="653"/>
      <c r="B110" s="45" t="s">
        <v>12</v>
      </c>
      <c r="C110" s="46">
        <v>54</v>
      </c>
      <c r="D110" s="46">
        <v>1202</v>
      </c>
      <c r="E110" s="46">
        <v>2319</v>
      </c>
      <c r="F110" s="46">
        <v>2637</v>
      </c>
      <c r="G110" s="46">
        <v>3017</v>
      </c>
      <c r="H110" s="46">
        <v>1643</v>
      </c>
      <c r="I110" s="46">
        <v>1135</v>
      </c>
      <c r="J110" s="46">
        <v>1078</v>
      </c>
      <c r="K110" s="46">
        <v>118</v>
      </c>
      <c r="L110" s="46">
        <v>13203</v>
      </c>
    </row>
    <row r="111" spans="1:12">
      <c r="A111" s="653"/>
      <c r="B111" s="47" t="s">
        <v>13</v>
      </c>
      <c r="C111" s="48">
        <v>22</v>
      </c>
      <c r="D111" s="48">
        <v>519</v>
      </c>
      <c r="E111" s="48">
        <v>1037</v>
      </c>
      <c r="F111" s="48">
        <v>1058</v>
      </c>
      <c r="G111" s="48">
        <v>1215</v>
      </c>
      <c r="H111" s="48">
        <v>1013</v>
      </c>
      <c r="I111" s="48">
        <v>1260</v>
      </c>
      <c r="J111" s="48">
        <v>1326</v>
      </c>
      <c r="K111" s="48">
        <v>15</v>
      </c>
      <c r="L111" s="48">
        <v>7465</v>
      </c>
    </row>
    <row r="112" spans="1:12" ht="13.2" customHeight="1">
      <c r="A112" s="652" t="s">
        <v>49</v>
      </c>
      <c r="B112" s="42" t="s">
        <v>11</v>
      </c>
      <c r="C112" s="43">
        <v>92</v>
      </c>
      <c r="D112" s="43">
        <v>1935</v>
      </c>
      <c r="E112" s="43">
        <v>3600</v>
      </c>
      <c r="F112" s="43">
        <v>4565</v>
      </c>
      <c r="G112" s="43">
        <v>5594</v>
      </c>
      <c r="H112" s="43">
        <v>3482</v>
      </c>
      <c r="I112" s="43">
        <v>2719</v>
      </c>
      <c r="J112" s="43">
        <v>2866</v>
      </c>
      <c r="K112" s="43">
        <v>132</v>
      </c>
      <c r="L112" s="43">
        <v>24985</v>
      </c>
    </row>
    <row r="113" spans="1:12">
      <c r="A113" s="653"/>
      <c r="B113" s="45" t="s">
        <v>12</v>
      </c>
      <c r="C113" s="46">
        <v>65</v>
      </c>
      <c r="D113" s="46">
        <v>1359</v>
      </c>
      <c r="E113" s="46">
        <v>2604</v>
      </c>
      <c r="F113" s="46">
        <v>3423</v>
      </c>
      <c r="G113" s="46">
        <v>4272</v>
      </c>
      <c r="H113" s="46">
        <v>2257</v>
      </c>
      <c r="I113" s="46">
        <v>1433</v>
      </c>
      <c r="J113" s="46">
        <v>1350</v>
      </c>
      <c r="K113" s="46">
        <v>113</v>
      </c>
      <c r="L113" s="46">
        <v>16876</v>
      </c>
    </row>
    <row r="114" spans="1:12">
      <c r="A114" s="653"/>
      <c r="B114" s="47" t="s">
        <v>13</v>
      </c>
      <c r="C114" s="48">
        <v>27</v>
      </c>
      <c r="D114" s="48">
        <v>576</v>
      </c>
      <c r="E114" s="48">
        <v>996</v>
      </c>
      <c r="F114" s="48">
        <v>1142</v>
      </c>
      <c r="G114" s="48">
        <v>1322</v>
      </c>
      <c r="H114" s="48">
        <v>1225</v>
      </c>
      <c r="I114" s="48">
        <v>1286</v>
      </c>
      <c r="J114" s="48">
        <v>1516</v>
      </c>
      <c r="K114" s="48">
        <v>19</v>
      </c>
      <c r="L114" s="48">
        <v>8109</v>
      </c>
    </row>
    <row r="115" spans="1:12" ht="13.2" customHeight="1">
      <c r="A115" s="652" t="s">
        <v>50</v>
      </c>
      <c r="B115" s="42" t="s">
        <v>11</v>
      </c>
      <c r="C115" s="43">
        <v>67</v>
      </c>
      <c r="D115" s="43">
        <v>1721</v>
      </c>
      <c r="E115" s="43">
        <v>3206</v>
      </c>
      <c r="F115" s="43">
        <v>4490</v>
      </c>
      <c r="G115" s="43">
        <v>5462</v>
      </c>
      <c r="H115" s="43">
        <v>3585</v>
      </c>
      <c r="I115" s="43">
        <v>2790</v>
      </c>
      <c r="J115" s="43">
        <v>2900</v>
      </c>
      <c r="K115" s="43">
        <v>123</v>
      </c>
      <c r="L115" s="43">
        <v>24344</v>
      </c>
    </row>
    <row r="116" spans="1:12">
      <c r="A116" s="653"/>
      <c r="B116" s="45" t="s">
        <v>12</v>
      </c>
      <c r="C116" s="46">
        <v>44</v>
      </c>
      <c r="D116" s="46">
        <v>1202</v>
      </c>
      <c r="E116" s="46">
        <v>2264</v>
      </c>
      <c r="F116" s="46">
        <v>3313</v>
      </c>
      <c r="G116" s="46">
        <v>4148</v>
      </c>
      <c r="H116" s="46">
        <v>2375</v>
      </c>
      <c r="I116" s="46">
        <v>1444</v>
      </c>
      <c r="J116" s="46">
        <v>1357</v>
      </c>
      <c r="K116" s="46">
        <v>104</v>
      </c>
      <c r="L116" s="46">
        <v>16251</v>
      </c>
    </row>
    <row r="117" spans="1:12">
      <c r="A117" s="653"/>
      <c r="B117" s="47" t="s">
        <v>13</v>
      </c>
      <c r="C117" s="48">
        <v>23</v>
      </c>
      <c r="D117" s="48">
        <v>519</v>
      </c>
      <c r="E117" s="48">
        <v>942</v>
      </c>
      <c r="F117" s="48">
        <v>1177</v>
      </c>
      <c r="G117" s="48">
        <v>1314</v>
      </c>
      <c r="H117" s="48">
        <v>1210</v>
      </c>
      <c r="I117" s="48">
        <v>1346</v>
      </c>
      <c r="J117" s="48">
        <v>1543</v>
      </c>
      <c r="K117" s="48">
        <v>19</v>
      </c>
      <c r="L117" s="48">
        <v>8093</v>
      </c>
    </row>
    <row r="118" spans="1:12" ht="13.2" customHeight="1">
      <c r="A118" s="652" t="s">
        <v>51</v>
      </c>
      <c r="B118" s="42" t="s">
        <v>11</v>
      </c>
      <c r="C118" s="43">
        <v>85</v>
      </c>
      <c r="D118" s="43">
        <v>1630</v>
      </c>
      <c r="E118" s="43">
        <v>2799</v>
      </c>
      <c r="F118" s="43">
        <v>4190</v>
      </c>
      <c r="G118" s="43">
        <v>5354</v>
      </c>
      <c r="H118" s="43">
        <v>3598</v>
      </c>
      <c r="I118" s="43">
        <v>2708</v>
      </c>
      <c r="J118" s="43">
        <v>2893</v>
      </c>
      <c r="K118" s="43">
        <v>126</v>
      </c>
      <c r="L118" s="43">
        <v>23383</v>
      </c>
    </row>
    <row r="119" spans="1:12">
      <c r="A119" s="653"/>
      <c r="B119" s="45" t="s">
        <v>12</v>
      </c>
      <c r="C119" s="46">
        <v>59</v>
      </c>
      <c r="D119" s="46">
        <v>1139</v>
      </c>
      <c r="E119" s="46">
        <v>1982</v>
      </c>
      <c r="F119" s="46">
        <v>3015</v>
      </c>
      <c r="G119" s="46">
        <v>3947</v>
      </c>
      <c r="H119" s="46">
        <v>2376</v>
      </c>
      <c r="I119" s="46">
        <v>1387</v>
      </c>
      <c r="J119" s="46">
        <v>1340</v>
      </c>
      <c r="K119" s="46">
        <v>111</v>
      </c>
      <c r="L119" s="46">
        <v>15356</v>
      </c>
    </row>
    <row r="120" spans="1:12">
      <c r="A120" s="653"/>
      <c r="B120" s="47" t="s">
        <v>13</v>
      </c>
      <c r="C120" s="48">
        <v>26</v>
      </c>
      <c r="D120" s="48">
        <v>491</v>
      </c>
      <c r="E120" s="48">
        <v>817</v>
      </c>
      <c r="F120" s="48">
        <v>1175</v>
      </c>
      <c r="G120" s="48">
        <v>1407</v>
      </c>
      <c r="H120" s="48">
        <v>1222</v>
      </c>
      <c r="I120" s="48">
        <v>1321</v>
      </c>
      <c r="J120" s="48">
        <v>1553</v>
      </c>
      <c r="K120" s="48">
        <v>15</v>
      </c>
      <c r="L120" s="48">
        <v>8027</v>
      </c>
    </row>
    <row r="121" spans="1:12" ht="13.2" customHeight="1">
      <c r="A121" s="652" t="s">
        <v>52</v>
      </c>
      <c r="B121" s="42" t="s">
        <v>11</v>
      </c>
      <c r="C121" s="43">
        <v>126</v>
      </c>
      <c r="D121" s="43">
        <v>1943</v>
      </c>
      <c r="E121" s="43">
        <v>2993</v>
      </c>
      <c r="F121" s="43">
        <v>4415</v>
      </c>
      <c r="G121" s="43">
        <v>5670</v>
      </c>
      <c r="H121" s="43">
        <v>4086</v>
      </c>
      <c r="I121" s="43">
        <v>2962</v>
      </c>
      <c r="J121" s="43">
        <v>3289</v>
      </c>
      <c r="K121" s="43">
        <v>183</v>
      </c>
      <c r="L121" s="43">
        <v>25667</v>
      </c>
    </row>
    <row r="122" spans="1:12">
      <c r="A122" s="653"/>
      <c r="B122" s="45" t="s">
        <v>12</v>
      </c>
      <c r="C122" s="46">
        <v>73</v>
      </c>
      <c r="D122" s="46">
        <v>1263</v>
      </c>
      <c r="E122" s="46">
        <v>2057</v>
      </c>
      <c r="F122" s="46">
        <v>3150</v>
      </c>
      <c r="G122" s="46">
        <v>4148</v>
      </c>
      <c r="H122" s="46">
        <v>2719</v>
      </c>
      <c r="I122" s="46">
        <v>1452</v>
      </c>
      <c r="J122" s="46">
        <v>1488</v>
      </c>
      <c r="K122" s="46">
        <v>149</v>
      </c>
      <c r="L122" s="46">
        <v>16499</v>
      </c>
    </row>
    <row r="123" spans="1:12">
      <c r="A123" s="653"/>
      <c r="B123" s="47" t="s">
        <v>13</v>
      </c>
      <c r="C123" s="48">
        <v>53</v>
      </c>
      <c r="D123" s="48">
        <v>680</v>
      </c>
      <c r="E123" s="48">
        <v>936</v>
      </c>
      <c r="F123" s="48">
        <v>1265</v>
      </c>
      <c r="G123" s="48">
        <v>1522</v>
      </c>
      <c r="H123" s="48">
        <v>1367</v>
      </c>
      <c r="I123" s="48">
        <v>1510</v>
      </c>
      <c r="J123" s="48">
        <v>1801</v>
      </c>
      <c r="K123" s="48">
        <v>34</v>
      </c>
      <c r="L123" s="48">
        <v>9168</v>
      </c>
    </row>
    <row r="124" spans="1:12" ht="13.2" customHeight="1">
      <c r="A124" s="652" t="s">
        <v>53</v>
      </c>
      <c r="B124" s="42" t="s">
        <v>11</v>
      </c>
      <c r="C124" s="43">
        <v>69</v>
      </c>
      <c r="D124" s="43">
        <v>1634</v>
      </c>
      <c r="E124" s="43">
        <v>2686</v>
      </c>
      <c r="F124" s="43">
        <v>3994</v>
      </c>
      <c r="G124" s="43">
        <v>5190</v>
      </c>
      <c r="H124" s="43">
        <v>4048</v>
      </c>
      <c r="I124" s="43">
        <v>2878</v>
      </c>
      <c r="J124" s="43">
        <v>3164</v>
      </c>
      <c r="K124" s="43">
        <v>168</v>
      </c>
      <c r="L124" s="43">
        <v>23831</v>
      </c>
    </row>
    <row r="125" spans="1:12">
      <c r="A125" s="653"/>
      <c r="B125" s="45" t="s">
        <v>12</v>
      </c>
      <c r="C125" s="46">
        <v>52</v>
      </c>
      <c r="D125" s="46">
        <v>1065</v>
      </c>
      <c r="E125" s="46">
        <v>1904</v>
      </c>
      <c r="F125" s="46">
        <v>2921</v>
      </c>
      <c r="G125" s="46">
        <v>3767</v>
      </c>
      <c r="H125" s="46">
        <v>2572</v>
      </c>
      <c r="I125" s="46">
        <v>1416</v>
      </c>
      <c r="J125" s="46">
        <v>1446</v>
      </c>
      <c r="K125" s="46">
        <v>138</v>
      </c>
      <c r="L125" s="46">
        <v>15281</v>
      </c>
    </row>
    <row r="126" spans="1:12">
      <c r="A126" s="653"/>
      <c r="B126" s="47" t="s">
        <v>13</v>
      </c>
      <c r="C126" s="48">
        <v>17</v>
      </c>
      <c r="D126" s="48">
        <v>569</v>
      </c>
      <c r="E126" s="48">
        <v>782</v>
      </c>
      <c r="F126" s="48">
        <v>1073</v>
      </c>
      <c r="G126" s="48">
        <v>1423</v>
      </c>
      <c r="H126" s="48">
        <v>1476</v>
      </c>
      <c r="I126" s="48">
        <v>1462</v>
      </c>
      <c r="J126" s="48">
        <v>1718</v>
      </c>
      <c r="K126" s="48">
        <v>30</v>
      </c>
      <c r="L126" s="48">
        <v>8550</v>
      </c>
    </row>
    <row r="127" spans="1:12" ht="13.2" customHeight="1">
      <c r="A127" s="652" t="s">
        <v>54</v>
      </c>
      <c r="B127" s="42" t="s">
        <v>11</v>
      </c>
      <c r="C127" s="43">
        <v>79</v>
      </c>
      <c r="D127" s="43">
        <v>1556</v>
      </c>
      <c r="E127" s="43">
        <v>2457</v>
      </c>
      <c r="F127" s="43">
        <v>3654</v>
      </c>
      <c r="G127" s="43">
        <v>4871</v>
      </c>
      <c r="H127" s="43">
        <v>3882</v>
      </c>
      <c r="I127" s="43">
        <v>2822</v>
      </c>
      <c r="J127" s="43">
        <v>3355</v>
      </c>
      <c r="K127" s="43">
        <v>119</v>
      </c>
      <c r="L127" s="43">
        <v>22795</v>
      </c>
    </row>
    <row r="128" spans="1:12">
      <c r="A128" s="653"/>
      <c r="B128" s="45" t="s">
        <v>12</v>
      </c>
      <c r="C128" s="46">
        <v>49</v>
      </c>
      <c r="D128" s="46">
        <v>973</v>
      </c>
      <c r="E128" s="46">
        <v>1736</v>
      </c>
      <c r="F128" s="46">
        <v>2633</v>
      </c>
      <c r="G128" s="46">
        <v>3454</v>
      </c>
      <c r="H128" s="46">
        <v>2506</v>
      </c>
      <c r="I128" s="46">
        <v>1345</v>
      </c>
      <c r="J128" s="46">
        <v>1490</v>
      </c>
      <c r="K128" s="46">
        <v>104</v>
      </c>
      <c r="L128" s="46">
        <v>14290</v>
      </c>
    </row>
    <row r="129" spans="1:12">
      <c r="A129" s="653"/>
      <c r="B129" s="47" t="s">
        <v>13</v>
      </c>
      <c r="C129" s="48">
        <v>30</v>
      </c>
      <c r="D129" s="48">
        <v>583</v>
      </c>
      <c r="E129" s="48">
        <v>721</v>
      </c>
      <c r="F129" s="48">
        <v>1021</v>
      </c>
      <c r="G129" s="48">
        <v>1417</v>
      </c>
      <c r="H129" s="48">
        <v>1376</v>
      </c>
      <c r="I129" s="48">
        <v>1477</v>
      </c>
      <c r="J129" s="48">
        <v>1865</v>
      </c>
      <c r="K129" s="48">
        <v>15</v>
      </c>
      <c r="L129" s="48">
        <v>8505</v>
      </c>
    </row>
    <row r="130" spans="1:12" ht="13.2" customHeight="1">
      <c r="A130" s="649" t="s">
        <v>55</v>
      </c>
      <c r="B130" s="42" t="s">
        <v>11</v>
      </c>
      <c r="C130" s="43">
        <v>63</v>
      </c>
      <c r="D130" s="43">
        <v>1407</v>
      </c>
      <c r="E130" s="43">
        <v>2307</v>
      </c>
      <c r="F130" s="43">
        <v>3352</v>
      </c>
      <c r="G130" s="43">
        <v>4115</v>
      </c>
      <c r="H130" s="43">
        <v>3624</v>
      </c>
      <c r="I130" s="43">
        <v>2838</v>
      </c>
      <c r="J130" s="43">
        <v>3307</v>
      </c>
      <c r="K130" s="43">
        <v>112</v>
      </c>
      <c r="L130" s="43">
        <v>21125</v>
      </c>
    </row>
    <row r="131" spans="1:12">
      <c r="A131" s="650"/>
      <c r="B131" s="45" t="s">
        <v>12</v>
      </c>
      <c r="C131" s="46">
        <v>36</v>
      </c>
      <c r="D131" s="46">
        <v>928</v>
      </c>
      <c r="E131" s="46">
        <v>1582</v>
      </c>
      <c r="F131" s="46">
        <v>2330</v>
      </c>
      <c r="G131" s="46">
        <v>2831</v>
      </c>
      <c r="H131" s="46">
        <v>2300</v>
      </c>
      <c r="I131" s="46">
        <v>1376</v>
      </c>
      <c r="J131" s="46">
        <v>1463</v>
      </c>
      <c r="K131" s="46">
        <v>93</v>
      </c>
      <c r="L131" s="46">
        <v>12939</v>
      </c>
    </row>
    <row r="132" spans="1:12">
      <c r="A132" s="651"/>
      <c r="B132" s="47" t="s">
        <v>13</v>
      </c>
      <c r="C132" s="48">
        <v>27</v>
      </c>
      <c r="D132" s="48">
        <v>479</v>
      </c>
      <c r="E132" s="48">
        <v>725</v>
      </c>
      <c r="F132" s="48">
        <v>1022</v>
      </c>
      <c r="G132" s="48">
        <v>1284</v>
      </c>
      <c r="H132" s="48">
        <v>1324</v>
      </c>
      <c r="I132" s="48">
        <v>1462</v>
      </c>
      <c r="J132" s="48">
        <v>1844</v>
      </c>
      <c r="K132" s="48">
        <v>19</v>
      </c>
      <c r="L132" s="48">
        <v>8186</v>
      </c>
    </row>
    <row r="133" spans="1:12" ht="13.2" customHeight="1">
      <c r="A133" s="649" t="s">
        <v>56</v>
      </c>
      <c r="B133" s="42" t="s">
        <v>11</v>
      </c>
      <c r="C133" s="43">
        <v>47</v>
      </c>
      <c r="D133" s="43">
        <v>1309</v>
      </c>
      <c r="E133" s="43">
        <v>2160</v>
      </c>
      <c r="F133" s="43">
        <v>3006</v>
      </c>
      <c r="G133" s="43">
        <v>4000</v>
      </c>
      <c r="H133" s="43">
        <v>3588</v>
      </c>
      <c r="I133" s="43">
        <v>2673</v>
      </c>
      <c r="J133" s="43">
        <v>3219</v>
      </c>
      <c r="K133" s="43">
        <v>86</v>
      </c>
      <c r="L133" s="43">
        <v>20088</v>
      </c>
    </row>
    <row r="134" spans="1:12">
      <c r="A134" s="650"/>
      <c r="B134" s="45" t="s">
        <v>12</v>
      </c>
      <c r="C134" s="46">
        <v>30</v>
      </c>
      <c r="D134" s="46">
        <v>875</v>
      </c>
      <c r="E134" s="46">
        <v>1462</v>
      </c>
      <c r="F134" s="46">
        <v>2112</v>
      </c>
      <c r="G134" s="46">
        <v>2710</v>
      </c>
      <c r="H134" s="46">
        <v>2283</v>
      </c>
      <c r="I134" s="46">
        <v>1371</v>
      </c>
      <c r="J134" s="46">
        <v>1405</v>
      </c>
      <c r="K134" s="46">
        <v>68</v>
      </c>
      <c r="L134" s="46">
        <v>12316</v>
      </c>
    </row>
    <row r="135" spans="1:12">
      <c r="A135" s="651"/>
      <c r="B135" s="47" t="s">
        <v>13</v>
      </c>
      <c r="C135" s="48">
        <v>17</v>
      </c>
      <c r="D135" s="48">
        <v>434</v>
      </c>
      <c r="E135" s="48">
        <v>698</v>
      </c>
      <c r="F135" s="48">
        <v>894</v>
      </c>
      <c r="G135" s="48">
        <v>1290</v>
      </c>
      <c r="H135" s="48">
        <v>1305</v>
      </c>
      <c r="I135" s="48">
        <v>1302</v>
      </c>
      <c r="J135" s="48">
        <v>1814</v>
      </c>
      <c r="K135" s="48">
        <v>18</v>
      </c>
      <c r="L135" s="48">
        <v>7772</v>
      </c>
    </row>
    <row r="136" spans="1:12" ht="13.2" customHeight="1">
      <c r="A136" s="649" t="s">
        <v>57</v>
      </c>
      <c r="B136" s="42" t="s">
        <v>11</v>
      </c>
      <c r="C136" s="43">
        <v>36</v>
      </c>
      <c r="D136" s="43">
        <v>1333</v>
      </c>
      <c r="E136" s="43">
        <v>2056</v>
      </c>
      <c r="F136" s="43">
        <v>3022</v>
      </c>
      <c r="G136" s="43">
        <v>3952</v>
      </c>
      <c r="H136" s="43">
        <v>3777</v>
      </c>
      <c r="I136" s="43">
        <v>2563</v>
      </c>
      <c r="J136" s="43">
        <v>3041</v>
      </c>
      <c r="K136" s="43">
        <v>95</v>
      </c>
      <c r="L136" s="43">
        <v>19875</v>
      </c>
    </row>
    <row r="137" spans="1:12">
      <c r="A137" s="650"/>
      <c r="B137" s="45" t="s">
        <v>12</v>
      </c>
      <c r="C137" s="46">
        <v>22</v>
      </c>
      <c r="D137" s="46">
        <v>891</v>
      </c>
      <c r="E137" s="46">
        <v>1419</v>
      </c>
      <c r="F137" s="46">
        <v>2146</v>
      </c>
      <c r="G137" s="46">
        <v>2789</v>
      </c>
      <c r="H137" s="46">
        <v>2500</v>
      </c>
      <c r="I137" s="46">
        <v>1279</v>
      </c>
      <c r="J137" s="46">
        <v>1354</v>
      </c>
      <c r="K137" s="46">
        <v>77</v>
      </c>
      <c r="L137" s="46">
        <v>12477</v>
      </c>
    </row>
    <row r="138" spans="1:12">
      <c r="A138" s="651"/>
      <c r="B138" s="47" t="s">
        <v>13</v>
      </c>
      <c r="C138" s="48">
        <v>14</v>
      </c>
      <c r="D138" s="48">
        <v>442</v>
      </c>
      <c r="E138" s="48">
        <v>637</v>
      </c>
      <c r="F138" s="48">
        <v>876</v>
      </c>
      <c r="G138" s="48">
        <v>1163</v>
      </c>
      <c r="H138" s="48">
        <v>1277</v>
      </c>
      <c r="I138" s="48">
        <v>1284</v>
      </c>
      <c r="J138" s="48">
        <v>1687</v>
      </c>
      <c r="K138" s="48">
        <v>18</v>
      </c>
      <c r="L138" s="48">
        <v>7398</v>
      </c>
    </row>
    <row r="139" spans="1:12" ht="13.2" customHeight="1">
      <c r="A139" s="649" t="s">
        <v>58</v>
      </c>
      <c r="B139" s="42" t="s">
        <v>11</v>
      </c>
      <c r="C139" s="43">
        <v>84</v>
      </c>
      <c r="D139" s="43">
        <v>1436</v>
      </c>
      <c r="E139" s="43">
        <v>2134</v>
      </c>
      <c r="F139" s="43">
        <v>3086</v>
      </c>
      <c r="G139" s="43">
        <v>4181</v>
      </c>
      <c r="H139" s="43">
        <v>4087</v>
      </c>
      <c r="I139" s="43">
        <v>2623</v>
      </c>
      <c r="J139" s="43">
        <v>3125</v>
      </c>
      <c r="K139" s="43">
        <v>137</v>
      </c>
      <c r="L139" s="43">
        <v>20893</v>
      </c>
    </row>
    <row r="140" spans="1:12">
      <c r="A140" s="650"/>
      <c r="B140" s="45" t="s">
        <v>12</v>
      </c>
      <c r="C140" s="46">
        <v>52</v>
      </c>
      <c r="D140" s="46">
        <v>996</v>
      </c>
      <c r="E140" s="46">
        <v>1501</v>
      </c>
      <c r="F140" s="46">
        <v>2281</v>
      </c>
      <c r="G140" s="46">
        <v>2988</v>
      </c>
      <c r="H140" s="46">
        <v>2772</v>
      </c>
      <c r="I140" s="46">
        <v>1383</v>
      </c>
      <c r="J140" s="46">
        <v>1423</v>
      </c>
      <c r="K140" s="46">
        <v>120</v>
      </c>
      <c r="L140" s="46">
        <v>13516</v>
      </c>
    </row>
    <row r="141" spans="1:12">
      <c r="A141" s="651"/>
      <c r="B141" s="47" t="s">
        <v>13</v>
      </c>
      <c r="C141" s="48">
        <v>32</v>
      </c>
      <c r="D141" s="48">
        <v>440</v>
      </c>
      <c r="E141" s="48">
        <v>633</v>
      </c>
      <c r="F141" s="48">
        <v>805</v>
      </c>
      <c r="G141" s="48">
        <v>1193</v>
      </c>
      <c r="H141" s="48">
        <v>1315</v>
      </c>
      <c r="I141" s="48">
        <v>1240</v>
      </c>
      <c r="J141" s="48">
        <v>1702</v>
      </c>
      <c r="K141" s="48">
        <v>17</v>
      </c>
      <c r="L141" s="48">
        <v>7377</v>
      </c>
    </row>
    <row r="142" spans="1:12" ht="13.2" customHeight="1">
      <c r="A142" s="649" t="s">
        <v>59</v>
      </c>
      <c r="B142" s="42" t="s">
        <v>11</v>
      </c>
      <c r="C142" s="43">
        <v>50</v>
      </c>
      <c r="D142" s="43">
        <v>1378</v>
      </c>
      <c r="E142" s="43">
        <v>2071</v>
      </c>
      <c r="F142" s="43">
        <v>3008</v>
      </c>
      <c r="G142" s="43">
        <v>4419</v>
      </c>
      <c r="H142" s="43">
        <v>4010</v>
      </c>
      <c r="I142" s="43">
        <v>2593</v>
      </c>
      <c r="J142" s="43">
        <v>2824</v>
      </c>
      <c r="K142" s="43">
        <v>163</v>
      </c>
      <c r="L142" s="43">
        <v>20516</v>
      </c>
    </row>
    <row r="143" spans="1:12">
      <c r="A143" s="650"/>
      <c r="B143" s="45" t="s">
        <v>12</v>
      </c>
      <c r="C143" s="46">
        <v>32</v>
      </c>
      <c r="D143" s="46">
        <v>974</v>
      </c>
      <c r="E143" s="46">
        <v>1473</v>
      </c>
      <c r="F143" s="46">
        <v>2222</v>
      </c>
      <c r="G143" s="46">
        <v>3250</v>
      </c>
      <c r="H143" s="46">
        <v>2778</v>
      </c>
      <c r="I143" s="46">
        <v>1407</v>
      </c>
      <c r="J143" s="46">
        <v>1258</v>
      </c>
      <c r="K143" s="46">
        <v>146</v>
      </c>
      <c r="L143" s="46">
        <v>13540</v>
      </c>
    </row>
    <row r="144" spans="1:12">
      <c r="A144" s="651"/>
      <c r="B144" s="47" t="s">
        <v>13</v>
      </c>
      <c r="C144" s="48">
        <v>18</v>
      </c>
      <c r="D144" s="48">
        <v>404</v>
      </c>
      <c r="E144" s="48">
        <v>598</v>
      </c>
      <c r="F144" s="48">
        <v>786</v>
      </c>
      <c r="G144" s="48">
        <v>1169</v>
      </c>
      <c r="H144" s="48">
        <v>1232</v>
      </c>
      <c r="I144" s="48">
        <v>1186</v>
      </c>
      <c r="J144" s="48">
        <v>1566</v>
      </c>
      <c r="K144" s="48">
        <v>17</v>
      </c>
      <c r="L144" s="48">
        <v>6976</v>
      </c>
    </row>
    <row r="145" spans="1:12" ht="13.2" customHeight="1">
      <c r="A145" s="649" t="s">
        <v>60</v>
      </c>
      <c r="B145" s="42" t="s">
        <v>11</v>
      </c>
      <c r="C145" s="43">
        <v>76</v>
      </c>
      <c r="D145" s="43">
        <v>1610</v>
      </c>
      <c r="E145" s="43">
        <v>2301</v>
      </c>
      <c r="F145" s="43">
        <v>2793</v>
      </c>
      <c r="G145" s="43">
        <v>4492</v>
      </c>
      <c r="H145" s="43">
        <v>4035</v>
      </c>
      <c r="I145" s="43">
        <v>2535</v>
      </c>
      <c r="J145" s="43">
        <v>2902</v>
      </c>
      <c r="K145" s="43">
        <v>179</v>
      </c>
      <c r="L145" s="43">
        <v>20923</v>
      </c>
    </row>
    <row r="146" spans="1:12">
      <c r="A146" s="650"/>
      <c r="B146" s="45" t="s">
        <v>12</v>
      </c>
      <c r="C146" s="46">
        <v>55</v>
      </c>
      <c r="D146" s="46">
        <v>1147</v>
      </c>
      <c r="E146" s="46">
        <v>1631</v>
      </c>
      <c r="F146" s="46">
        <v>2089</v>
      </c>
      <c r="G146" s="46">
        <v>3350</v>
      </c>
      <c r="H146" s="46">
        <v>2860</v>
      </c>
      <c r="I146" s="46">
        <v>1396</v>
      </c>
      <c r="J146" s="46">
        <v>1364</v>
      </c>
      <c r="K146" s="46">
        <v>166</v>
      </c>
      <c r="L146" s="46">
        <v>14058</v>
      </c>
    </row>
    <row r="147" spans="1:12">
      <c r="A147" s="651"/>
      <c r="B147" s="47" t="s">
        <v>13</v>
      </c>
      <c r="C147" s="48">
        <v>21</v>
      </c>
      <c r="D147" s="48">
        <v>463</v>
      </c>
      <c r="E147" s="48">
        <v>670</v>
      </c>
      <c r="F147" s="48">
        <v>704</v>
      </c>
      <c r="G147" s="48">
        <v>1142</v>
      </c>
      <c r="H147" s="48">
        <v>1175</v>
      </c>
      <c r="I147" s="48">
        <v>1139</v>
      </c>
      <c r="J147" s="48">
        <v>1538</v>
      </c>
      <c r="K147" s="48">
        <v>13</v>
      </c>
      <c r="L147" s="48">
        <v>6865</v>
      </c>
    </row>
    <row r="148" spans="1:12" ht="13.2" customHeight="1">
      <c r="A148" s="649" t="s">
        <v>61</v>
      </c>
      <c r="B148" s="42" t="s">
        <v>11</v>
      </c>
      <c r="C148" s="43">
        <v>66</v>
      </c>
      <c r="D148" s="43">
        <v>1538</v>
      </c>
      <c r="E148" s="43">
        <v>2359</v>
      </c>
      <c r="F148" s="43">
        <v>2722</v>
      </c>
      <c r="G148" s="43">
        <v>4766</v>
      </c>
      <c r="H148" s="43">
        <v>4165</v>
      </c>
      <c r="I148" s="43">
        <v>2687</v>
      </c>
      <c r="J148" s="43">
        <v>2940</v>
      </c>
      <c r="K148" s="43">
        <v>177</v>
      </c>
      <c r="L148" s="43">
        <v>21420</v>
      </c>
    </row>
    <row r="149" spans="1:12">
      <c r="A149" s="650"/>
      <c r="B149" s="45" t="s">
        <v>12</v>
      </c>
      <c r="C149" s="46">
        <v>43</v>
      </c>
      <c r="D149" s="46">
        <v>1050</v>
      </c>
      <c r="E149" s="46">
        <v>1692</v>
      </c>
      <c r="F149" s="46">
        <v>2016</v>
      </c>
      <c r="G149" s="46">
        <v>3489</v>
      </c>
      <c r="H149" s="46">
        <v>2932</v>
      </c>
      <c r="I149" s="46">
        <v>1494</v>
      </c>
      <c r="J149" s="46">
        <v>1358</v>
      </c>
      <c r="K149" s="46">
        <v>157</v>
      </c>
      <c r="L149" s="46">
        <v>14231</v>
      </c>
    </row>
    <row r="150" spans="1:12">
      <c r="A150" s="651"/>
      <c r="B150" s="47" t="s">
        <v>13</v>
      </c>
      <c r="C150" s="48">
        <v>23</v>
      </c>
      <c r="D150" s="48">
        <v>488</v>
      </c>
      <c r="E150" s="48">
        <v>667</v>
      </c>
      <c r="F150" s="48">
        <v>706</v>
      </c>
      <c r="G150" s="48">
        <v>1277</v>
      </c>
      <c r="H150" s="48">
        <v>1233</v>
      </c>
      <c r="I150" s="48">
        <v>1193</v>
      </c>
      <c r="J150" s="48">
        <v>1582</v>
      </c>
      <c r="K150" s="48">
        <v>20</v>
      </c>
      <c r="L150" s="48">
        <v>7189</v>
      </c>
    </row>
    <row r="151" spans="1:12" ht="13.2" customHeight="1">
      <c r="A151" s="649" t="s">
        <v>62</v>
      </c>
      <c r="B151" s="42" t="s">
        <v>11</v>
      </c>
      <c r="C151" s="43">
        <v>64</v>
      </c>
      <c r="D151" s="43">
        <v>1510</v>
      </c>
      <c r="E151" s="43">
        <v>2387</v>
      </c>
      <c r="F151" s="43">
        <v>2708</v>
      </c>
      <c r="G151" s="43">
        <v>4960</v>
      </c>
      <c r="H151" s="43">
        <v>4465</v>
      </c>
      <c r="I151" s="43">
        <v>2915</v>
      </c>
      <c r="J151" s="43">
        <v>2953</v>
      </c>
      <c r="K151" s="43">
        <v>176</v>
      </c>
      <c r="L151" s="43">
        <v>22138</v>
      </c>
    </row>
    <row r="152" spans="1:12">
      <c r="A152" s="650"/>
      <c r="B152" s="45" t="s">
        <v>12</v>
      </c>
      <c r="C152" s="46">
        <v>41</v>
      </c>
      <c r="D152" s="46">
        <v>1036</v>
      </c>
      <c r="E152" s="46">
        <v>1690</v>
      </c>
      <c r="F152" s="46">
        <v>2036</v>
      </c>
      <c r="G152" s="46">
        <v>3689</v>
      </c>
      <c r="H152" s="46">
        <v>3185</v>
      </c>
      <c r="I152" s="46">
        <v>1682</v>
      </c>
      <c r="J152" s="46">
        <v>1339</v>
      </c>
      <c r="K152" s="46">
        <v>155</v>
      </c>
      <c r="L152" s="46">
        <v>14853</v>
      </c>
    </row>
    <row r="153" spans="1:12">
      <c r="A153" s="651"/>
      <c r="B153" s="47" t="s">
        <v>13</v>
      </c>
      <c r="C153" s="48">
        <v>23</v>
      </c>
      <c r="D153" s="48">
        <v>474</v>
      </c>
      <c r="E153" s="48">
        <v>697</v>
      </c>
      <c r="F153" s="48">
        <v>672</v>
      </c>
      <c r="G153" s="48">
        <v>1271</v>
      </c>
      <c r="H153" s="48">
        <v>1280</v>
      </c>
      <c r="I153" s="48">
        <v>1233</v>
      </c>
      <c r="J153" s="48">
        <v>1614</v>
      </c>
      <c r="K153" s="48">
        <v>21</v>
      </c>
      <c r="L153" s="48">
        <v>7285</v>
      </c>
    </row>
    <row r="154" spans="1:12" ht="13.2" customHeight="1">
      <c r="A154" s="649" t="s">
        <v>63</v>
      </c>
      <c r="B154" s="42" t="s">
        <v>11</v>
      </c>
      <c r="C154" s="43">
        <v>53</v>
      </c>
      <c r="D154" s="43">
        <v>1478</v>
      </c>
      <c r="E154" s="43">
        <v>2610</v>
      </c>
      <c r="F154" s="43">
        <v>2842</v>
      </c>
      <c r="G154" s="43">
        <v>5182</v>
      </c>
      <c r="H154" s="43">
        <v>4877</v>
      </c>
      <c r="I154" s="43">
        <v>3127</v>
      </c>
      <c r="J154" s="43">
        <v>3103</v>
      </c>
      <c r="K154" s="43">
        <v>222</v>
      </c>
      <c r="L154" s="43">
        <v>23494</v>
      </c>
    </row>
    <row r="155" spans="1:12">
      <c r="A155" s="650"/>
      <c r="B155" s="45" t="s">
        <v>12</v>
      </c>
      <c r="C155" s="46">
        <v>34</v>
      </c>
      <c r="D155" s="46">
        <v>1010</v>
      </c>
      <c r="E155" s="46">
        <v>1812</v>
      </c>
      <c r="F155" s="46">
        <v>2139</v>
      </c>
      <c r="G155" s="46">
        <v>3842</v>
      </c>
      <c r="H155" s="46">
        <v>3521</v>
      </c>
      <c r="I155" s="46">
        <v>1914</v>
      </c>
      <c r="J155" s="46">
        <v>1429</v>
      </c>
      <c r="K155" s="46">
        <v>200</v>
      </c>
      <c r="L155" s="46">
        <v>15901</v>
      </c>
    </row>
    <row r="156" spans="1:12">
      <c r="A156" s="651"/>
      <c r="B156" s="47" t="s">
        <v>13</v>
      </c>
      <c r="C156" s="48">
        <v>19</v>
      </c>
      <c r="D156" s="48">
        <v>468</v>
      </c>
      <c r="E156" s="48">
        <v>798</v>
      </c>
      <c r="F156" s="48">
        <v>703</v>
      </c>
      <c r="G156" s="48">
        <v>1340</v>
      </c>
      <c r="H156" s="48">
        <v>1356</v>
      </c>
      <c r="I156" s="48">
        <v>1213</v>
      </c>
      <c r="J156" s="48">
        <v>1674</v>
      </c>
      <c r="K156" s="48">
        <v>22</v>
      </c>
      <c r="L156" s="48">
        <v>7593</v>
      </c>
    </row>
    <row r="157" spans="1:12" ht="13.2" customHeight="1">
      <c r="A157" s="649" t="s">
        <v>64</v>
      </c>
      <c r="B157" s="42" t="s">
        <v>11</v>
      </c>
      <c r="C157" s="43">
        <v>94</v>
      </c>
      <c r="D157" s="43">
        <v>2065</v>
      </c>
      <c r="E157" s="43">
        <v>3512</v>
      </c>
      <c r="F157" s="43">
        <v>3627</v>
      </c>
      <c r="G157" s="43">
        <v>7141</v>
      </c>
      <c r="H157" s="43">
        <v>6969</v>
      </c>
      <c r="I157" s="43">
        <v>4303</v>
      </c>
      <c r="J157" s="43">
        <v>3744</v>
      </c>
      <c r="K157" s="43">
        <v>300</v>
      </c>
      <c r="L157" s="43">
        <v>31755</v>
      </c>
    </row>
    <row r="158" spans="1:12">
      <c r="A158" s="650"/>
      <c r="B158" s="45" t="s">
        <v>12</v>
      </c>
      <c r="C158" s="46">
        <v>66</v>
      </c>
      <c r="D158" s="46">
        <v>1453</v>
      </c>
      <c r="E158" s="46">
        <v>2462</v>
      </c>
      <c r="F158" s="46">
        <v>2787</v>
      </c>
      <c r="G158" s="46">
        <v>5596</v>
      </c>
      <c r="H158" s="46">
        <v>5230</v>
      </c>
      <c r="I158" s="46">
        <v>2750</v>
      </c>
      <c r="J158" s="46">
        <v>1732</v>
      </c>
      <c r="K158" s="46">
        <v>273</v>
      </c>
      <c r="L158" s="46">
        <v>22349</v>
      </c>
    </row>
    <row r="159" spans="1:12">
      <c r="A159" s="651"/>
      <c r="B159" s="47" t="s">
        <v>13</v>
      </c>
      <c r="C159" s="48">
        <v>28</v>
      </c>
      <c r="D159" s="48">
        <v>612</v>
      </c>
      <c r="E159" s="48">
        <v>1050</v>
      </c>
      <c r="F159" s="48">
        <v>840</v>
      </c>
      <c r="G159" s="48">
        <v>1545</v>
      </c>
      <c r="H159" s="48">
        <v>1739</v>
      </c>
      <c r="I159" s="48">
        <v>1553</v>
      </c>
      <c r="J159" s="48">
        <v>2012</v>
      </c>
      <c r="K159" s="48">
        <v>27</v>
      </c>
      <c r="L159" s="48">
        <v>9406</v>
      </c>
    </row>
    <row r="160" spans="1:12" ht="13.2" customHeight="1">
      <c r="A160" s="649" t="s">
        <v>65</v>
      </c>
      <c r="B160" s="42" t="s">
        <v>11</v>
      </c>
      <c r="C160" s="43">
        <v>73</v>
      </c>
      <c r="D160" s="43">
        <v>1966</v>
      </c>
      <c r="E160" s="43">
        <v>3631</v>
      </c>
      <c r="F160" s="43">
        <v>3708</v>
      </c>
      <c r="G160" s="43">
        <v>6940</v>
      </c>
      <c r="H160" s="43">
        <v>6928</v>
      </c>
      <c r="I160" s="43">
        <v>4186</v>
      </c>
      <c r="J160" s="43">
        <v>3675</v>
      </c>
      <c r="K160" s="43">
        <v>306</v>
      </c>
      <c r="L160" s="43">
        <v>31413</v>
      </c>
    </row>
    <row r="161" spans="1:12">
      <c r="A161" s="650"/>
      <c r="B161" s="45" t="s">
        <v>12</v>
      </c>
      <c r="C161" s="46">
        <v>44</v>
      </c>
      <c r="D161" s="46">
        <v>1385</v>
      </c>
      <c r="E161" s="46">
        <v>2595</v>
      </c>
      <c r="F161" s="46">
        <v>2896</v>
      </c>
      <c r="G161" s="46">
        <v>5440</v>
      </c>
      <c r="H161" s="46">
        <v>5283</v>
      </c>
      <c r="I161" s="46">
        <v>2687</v>
      </c>
      <c r="J161" s="46">
        <v>1794</v>
      </c>
      <c r="K161" s="46">
        <v>278</v>
      </c>
      <c r="L161" s="46">
        <v>22402</v>
      </c>
    </row>
    <row r="162" spans="1:12">
      <c r="A162" s="651"/>
      <c r="B162" s="47" t="s">
        <v>13</v>
      </c>
      <c r="C162" s="48">
        <v>29</v>
      </c>
      <c r="D162" s="48">
        <v>581</v>
      </c>
      <c r="E162" s="48">
        <v>1036</v>
      </c>
      <c r="F162" s="48">
        <v>812</v>
      </c>
      <c r="G162" s="48">
        <v>1500</v>
      </c>
      <c r="H162" s="48">
        <v>1645</v>
      </c>
      <c r="I162" s="48">
        <v>1499</v>
      </c>
      <c r="J162" s="48">
        <v>1881</v>
      </c>
      <c r="K162" s="48">
        <v>28</v>
      </c>
      <c r="L162" s="48">
        <v>9011</v>
      </c>
    </row>
    <row r="163" spans="1:12" ht="13.2" customHeight="1">
      <c r="A163" s="649" t="s">
        <v>66</v>
      </c>
      <c r="B163" s="42" t="s">
        <v>11</v>
      </c>
      <c r="C163" s="43">
        <v>74</v>
      </c>
      <c r="D163" s="43">
        <v>1804</v>
      </c>
      <c r="E163" s="43">
        <v>3480</v>
      </c>
      <c r="F163" s="43">
        <v>3547</v>
      </c>
      <c r="G163" s="43">
        <v>6647</v>
      </c>
      <c r="H163" s="43">
        <v>6882</v>
      </c>
      <c r="I163" s="43">
        <v>4136</v>
      </c>
      <c r="J163" s="43">
        <v>3414</v>
      </c>
      <c r="K163" s="43">
        <v>267</v>
      </c>
      <c r="L163" s="43">
        <v>30251</v>
      </c>
    </row>
    <row r="164" spans="1:12">
      <c r="A164" s="650"/>
      <c r="B164" s="45" t="s">
        <v>12</v>
      </c>
      <c r="C164" s="46">
        <v>58</v>
      </c>
      <c r="D164" s="46">
        <v>1273</v>
      </c>
      <c r="E164" s="46">
        <v>2453</v>
      </c>
      <c r="F164" s="46">
        <v>2762</v>
      </c>
      <c r="G164" s="46">
        <v>5261</v>
      </c>
      <c r="H164" s="46">
        <v>5277</v>
      </c>
      <c r="I164" s="46">
        <v>2710</v>
      </c>
      <c r="J164" s="46">
        <v>1618</v>
      </c>
      <c r="K164" s="46">
        <v>244</v>
      </c>
      <c r="L164" s="46">
        <v>21656</v>
      </c>
    </row>
    <row r="165" spans="1:12">
      <c r="A165" s="651"/>
      <c r="B165" s="47" t="s">
        <v>13</v>
      </c>
      <c r="C165" s="48">
        <v>16</v>
      </c>
      <c r="D165" s="48">
        <v>531</v>
      </c>
      <c r="E165" s="48">
        <v>1027</v>
      </c>
      <c r="F165" s="48">
        <v>785</v>
      </c>
      <c r="G165" s="48">
        <v>1386</v>
      </c>
      <c r="H165" s="48">
        <v>1605</v>
      </c>
      <c r="I165" s="48">
        <v>1426</v>
      </c>
      <c r="J165" s="48">
        <v>1796</v>
      </c>
      <c r="K165" s="48">
        <v>23</v>
      </c>
      <c r="L165" s="48">
        <v>8595</v>
      </c>
    </row>
    <row r="166" spans="1:12" ht="13.2" customHeight="1">
      <c r="A166" s="649" t="s">
        <v>67</v>
      </c>
      <c r="B166" s="51" t="s">
        <v>11</v>
      </c>
      <c r="C166" s="52">
        <v>61</v>
      </c>
      <c r="D166" s="52">
        <v>1667</v>
      </c>
      <c r="E166" s="52">
        <v>3400</v>
      </c>
      <c r="F166" s="52">
        <v>3609</v>
      </c>
      <c r="G166" s="52">
        <v>6450</v>
      </c>
      <c r="H166" s="52">
        <v>6383</v>
      </c>
      <c r="I166" s="52">
        <v>4173</v>
      </c>
      <c r="J166" s="52">
        <v>3380</v>
      </c>
      <c r="K166" s="52">
        <v>252</v>
      </c>
      <c r="L166" s="52">
        <v>29375</v>
      </c>
    </row>
    <row r="167" spans="1:12">
      <c r="A167" s="650"/>
      <c r="B167" s="45" t="s">
        <v>12</v>
      </c>
      <c r="C167" s="46">
        <v>39</v>
      </c>
      <c r="D167" s="46">
        <v>1145</v>
      </c>
      <c r="E167" s="46">
        <v>2388</v>
      </c>
      <c r="F167" s="46">
        <v>2822</v>
      </c>
      <c r="G167" s="46">
        <v>5090</v>
      </c>
      <c r="H167" s="46">
        <v>4894</v>
      </c>
      <c r="I167" s="46">
        <v>2792</v>
      </c>
      <c r="J167" s="46">
        <v>1691</v>
      </c>
      <c r="K167" s="46">
        <v>224</v>
      </c>
      <c r="L167" s="46">
        <v>21085</v>
      </c>
    </row>
    <row r="168" spans="1:12">
      <c r="A168" s="651"/>
      <c r="B168" s="53" t="s">
        <v>13</v>
      </c>
      <c r="C168" s="54">
        <v>22</v>
      </c>
      <c r="D168" s="54">
        <v>522</v>
      </c>
      <c r="E168" s="54">
        <v>1012</v>
      </c>
      <c r="F168" s="54">
        <v>787</v>
      </c>
      <c r="G168" s="54">
        <v>1360</v>
      </c>
      <c r="H168" s="54">
        <v>1489</v>
      </c>
      <c r="I168" s="54">
        <v>1381</v>
      </c>
      <c r="J168" s="54">
        <v>1689</v>
      </c>
      <c r="K168" s="54">
        <v>28</v>
      </c>
      <c r="L168" s="54">
        <v>8290</v>
      </c>
    </row>
    <row r="169" spans="1:12" ht="13.2" customHeight="1">
      <c r="A169" s="649" t="s">
        <v>68</v>
      </c>
      <c r="B169" s="51" t="s">
        <v>11</v>
      </c>
      <c r="C169" s="52">
        <v>37</v>
      </c>
      <c r="D169" s="52">
        <v>1592</v>
      </c>
      <c r="E169" s="52">
        <v>3448</v>
      </c>
      <c r="F169" s="52">
        <v>3774</v>
      </c>
      <c r="G169" s="52">
        <v>6612</v>
      </c>
      <c r="H169" s="52">
        <v>6773</v>
      </c>
      <c r="I169" s="52">
        <v>4102</v>
      </c>
      <c r="J169" s="52">
        <v>3373</v>
      </c>
      <c r="K169" s="52">
        <v>238</v>
      </c>
      <c r="L169" s="52">
        <v>29949</v>
      </c>
    </row>
    <row r="170" spans="1:12">
      <c r="A170" s="650"/>
      <c r="B170" s="45" t="s">
        <v>12</v>
      </c>
      <c r="C170" s="46">
        <v>25</v>
      </c>
      <c r="D170" s="46">
        <v>1131</v>
      </c>
      <c r="E170" s="46">
        <v>2443</v>
      </c>
      <c r="F170" s="46">
        <v>2924</v>
      </c>
      <c r="G170" s="46">
        <v>5278</v>
      </c>
      <c r="H170" s="46">
        <v>5269</v>
      </c>
      <c r="I170" s="46">
        <v>2687</v>
      </c>
      <c r="J170" s="46">
        <v>1709</v>
      </c>
      <c r="K170" s="46">
        <v>211</v>
      </c>
      <c r="L170" s="46">
        <v>21677</v>
      </c>
    </row>
    <row r="171" spans="1:12">
      <c r="A171" s="651"/>
      <c r="B171" s="53" t="s">
        <v>13</v>
      </c>
      <c r="C171" s="54">
        <v>12</v>
      </c>
      <c r="D171" s="54">
        <v>461</v>
      </c>
      <c r="E171" s="54">
        <v>1005</v>
      </c>
      <c r="F171" s="54">
        <v>850</v>
      </c>
      <c r="G171" s="54">
        <v>1334</v>
      </c>
      <c r="H171" s="54">
        <v>1504</v>
      </c>
      <c r="I171" s="54">
        <v>1415</v>
      </c>
      <c r="J171" s="54">
        <v>1664</v>
      </c>
      <c r="K171" s="54">
        <v>27</v>
      </c>
      <c r="L171" s="54">
        <v>8272</v>
      </c>
    </row>
    <row r="172" spans="1:12" ht="13.2" customHeight="1">
      <c r="A172" s="649" t="s">
        <v>69</v>
      </c>
      <c r="B172" s="51" t="s">
        <v>11</v>
      </c>
      <c r="C172" s="52">
        <v>65</v>
      </c>
      <c r="D172" s="52">
        <v>1714</v>
      </c>
      <c r="E172" s="52">
        <v>4041</v>
      </c>
      <c r="F172" s="52">
        <v>4434</v>
      </c>
      <c r="G172" s="52">
        <v>6738</v>
      </c>
      <c r="H172" s="52">
        <v>7106</v>
      </c>
      <c r="I172" s="52">
        <v>4399</v>
      </c>
      <c r="J172" s="52">
        <v>3375</v>
      </c>
      <c r="K172" s="52">
        <v>237</v>
      </c>
      <c r="L172" s="52">
        <v>32109</v>
      </c>
    </row>
    <row r="173" spans="1:12">
      <c r="A173" s="650"/>
      <c r="B173" s="45" t="s">
        <v>12</v>
      </c>
      <c r="C173" s="46">
        <v>32</v>
      </c>
      <c r="D173" s="46">
        <v>1158</v>
      </c>
      <c r="E173" s="46">
        <v>2910</v>
      </c>
      <c r="F173" s="46">
        <v>3463</v>
      </c>
      <c r="G173" s="46">
        <v>5483</v>
      </c>
      <c r="H173" s="46">
        <v>5538</v>
      </c>
      <c r="I173" s="46">
        <v>2868</v>
      </c>
      <c r="J173" s="46">
        <v>1733</v>
      </c>
      <c r="K173" s="46">
        <v>211</v>
      </c>
      <c r="L173" s="46">
        <v>23396</v>
      </c>
    </row>
    <row r="174" spans="1:12">
      <c r="A174" s="651"/>
      <c r="B174" s="53" t="s">
        <v>13</v>
      </c>
      <c r="C174" s="54">
        <v>33</v>
      </c>
      <c r="D174" s="54">
        <v>556</v>
      </c>
      <c r="E174" s="54">
        <v>1131</v>
      </c>
      <c r="F174" s="54">
        <v>971</v>
      </c>
      <c r="G174" s="54">
        <v>1255</v>
      </c>
      <c r="H174" s="54">
        <v>1568</v>
      </c>
      <c r="I174" s="54">
        <v>1531</v>
      </c>
      <c r="J174" s="54">
        <v>1642</v>
      </c>
      <c r="K174" s="54">
        <v>26</v>
      </c>
      <c r="L174" s="54">
        <v>8713</v>
      </c>
    </row>
    <row r="175" spans="1:12" ht="13.2" customHeight="1">
      <c r="A175" s="649" t="s">
        <v>70</v>
      </c>
      <c r="B175" s="51" t="s">
        <v>11</v>
      </c>
      <c r="C175" s="52">
        <v>49</v>
      </c>
      <c r="D175" s="52">
        <v>1812</v>
      </c>
      <c r="E175" s="52">
        <v>3765</v>
      </c>
      <c r="F175" s="52">
        <v>4183</v>
      </c>
      <c r="G175" s="52">
        <v>5915</v>
      </c>
      <c r="H175" s="52">
        <v>6824</v>
      </c>
      <c r="I175" s="52">
        <v>4007</v>
      </c>
      <c r="J175" s="52">
        <v>3471</v>
      </c>
      <c r="K175" s="52">
        <v>221</v>
      </c>
      <c r="L175" s="52">
        <v>30247</v>
      </c>
    </row>
    <row r="176" spans="1:12">
      <c r="A176" s="650"/>
      <c r="B176" s="45" t="s">
        <v>12</v>
      </c>
      <c r="C176" s="46">
        <v>27</v>
      </c>
      <c r="D176" s="46">
        <v>1233</v>
      </c>
      <c r="E176" s="46">
        <v>2677</v>
      </c>
      <c r="F176" s="46">
        <v>3248</v>
      </c>
      <c r="G176" s="46">
        <v>4807</v>
      </c>
      <c r="H176" s="46">
        <v>5232</v>
      </c>
      <c r="I176" s="46">
        <v>2659</v>
      </c>
      <c r="J176" s="46">
        <v>1876</v>
      </c>
      <c r="K176" s="46">
        <v>196</v>
      </c>
      <c r="L176" s="46">
        <v>21955</v>
      </c>
    </row>
    <row r="177" spans="1:12">
      <c r="A177" s="651"/>
      <c r="B177" s="53" t="s">
        <v>13</v>
      </c>
      <c r="C177" s="54">
        <v>22</v>
      </c>
      <c r="D177" s="54">
        <v>579</v>
      </c>
      <c r="E177" s="54">
        <v>1088</v>
      </c>
      <c r="F177" s="54">
        <v>935</v>
      </c>
      <c r="G177" s="54">
        <v>1108</v>
      </c>
      <c r="H177" s="54">
        <v>1592</v>
      </c>
      <c r="I177" s="54">
        <v>1348</v>
      </c>
      <c r="J177" s="54">
        <v>1595</v>
      </c>
      <c r="K177" s="54">
        <v>25</v>
      </c>
      <c r="L177" s="54">
        <v>8292</v>
      </c>
    </row>
    <row r="178" spans="1:12" ht="13.2" customHeight="1">
      <c r="A178" s="649" t="s">
        <v>71</v>
      </c>
      <c r="B178" s="51" t="s">
        <v>11</v>
      </c>
      <c r="C178" s="52">
        <v>45</v>
      </c>
      <c r="D178" s="52">
        <v>1885</v>
      </c>
      <c r="E178" s="52">
        <v>4002</v>
      </c>
      <c r="F178" s="52">
        <v>4406</v>
      </c>
      <c r="G178" s="52">
        <v>5781</v>
      </c>
      <c r="H178" s="52">
        <v>6822</v>
      </c>
      <c r="I178" s="52">
        <v>3967</v>
      </c>
      <c r="J178" s="52">
        <v>3457</v>
      </c>
      <c r="K178" s="52">
        <v>188</v>
      </c>
      <c r="L178" s="52">
        <v>30553</v>
      </c>
    </row>
    <row r="179" spans="1:12">
      <c r="A179" s="650"/>
      <c r="B179" s="45" t="s">
        <v>12</v>
      </c>
      <c r="C179" s="46">
        <v>29</v>
      </c>
      <c r="D179" s="46">
        <v>1243</v>
      </c>
      <c r="E179" s="46">
        <v>2862</v>
      </c>
      <c r="F179" s="46">
        <v>3393</v>
      </c>
      <c r="G179" s="46">
        <v>4680</v>
      </c>
      <c r="H179" s="46">
        <v>5259</v>
      </c>
      <c r="I179" s="46">
        <v>2744</v>
      </c>
      <c r="J179" s="46">
        <v>1857</v>
      </c>
      <c r="K179" s="46">
        <v>169</v>
      </c>
      <c r="L179" s="46">
        <v>22236</v>
      </c>
    </row>
    <row r="180" spans="1:12">
      <c r="A180" s="651"/>
      <c r="B180" s="53" t="s">
        <v>13</v>
      </c>
      <c r="C180" s="54">
        <v>16</v>
      </c>
      <c r="D180" s="54">
        <v>642</v>
      </c>
      <c r="E180" s="54">
        <v>1140</v>
      </c>
      <c r="F180" s="54">
        <v>1013</v>
      </c>
      <c r="G180" s="54">
        <v>1101</v>
      </c>
      <c r="H180" s="54">
        <v>1563</v>
      </c>
      <c r="I180" s="54">
        <v>1223</v>
      </c>
      <c r="J180" s="54">
        <v>1600</v>
      </c>
      <c r="K180" s="54">
        <v>19</v>
      </c>
      <c r="L180" s="54">
        <v>8317</v>
      </c>
    </row>
    <row r="181" spans="1:12" ht="13.2" customHeight="1">
      <c r="A181" s="649" t="s">
        <v>72</v>
      </c>
      <c r="B181" s="51" t="s">
        <v>11</v>
      </c>
      <c r="C181" s="52">
        <v>77</v>
      </c>
      <c r="D181" s="52">
        <v>1892</v>
      </c>
      <c r="E181" s="52">
        <v>3800</v>
      </c>
      <c r="F181" s="52">
        <v>4397</v>
      </c>
      <c r="G181" s="52">
        <v>5230</v>
      </c>
      <c r="H181" s="52">
        <v>6652</v>
      </c>
      <c r="I181" s="52">
        <v>4135</v>
      </c>
      <c r="J181" s="52">
        <v>3584</v>
      </c>
      <c r="K181" s="52">
        <v>154</v>
      </c>
      <c r="L181" s="52">
        <v>29921</v>
      </c>
    </row>
    <row r="182" spans="1:12">
      <c r="A182" s="650"/>
      <c r="B182" s="45" t="s">
        <v>12</v>
      </c>
      <c r="C182" s="46">
        <v>57</v>
      </c>
      <c r="D182" s="46">
        <v>1257</v>
      </c>
      <c r="E182" s="46">
        <v>2667</v>
      </c>
      <c r="F182" s="46">
        <v>3297</v>
      </c>
      <c r="G182" s="46">
        <v>4138</v>
      </c>
      <c r="H182" s="46">
        <v>5141</v>
      </c>
      <c r="I182" s="46">
        <v>2780</v>
      </c>
      <c r="J182" s="46">
        <v>1945</v>
      </c>
      <c r="K182" s="46">
        <v>137</v>
      </c>
      <c r="L182" s="46">
        <v>21419</v>
      </c>
    </row>
    <row r="183" spans="1:12">
      <c r="A183" s="651"/>
      <c r="B183" s="53" t="s">
        <v>13</v>
      </c>
      <c r="C183" s="54">
        <v>20</v>
      </c>
      <c r="D183" s="54">
        <v>635</v>
      </c>
      <c r="E183" s="54">
        <v>1133</v>
      </c>
      <c r="F183" s="54">
        <v>1100</v>
      </c>
      <c r="G183" s="54">
        <v>1092</v>
      </c>
      <c r="H183" s="54">
        <v>1511</v>
      </c>
      <c r="I183" s="54">
        <v>1355</v>
      </c>
      <c r="J183" s="54">
        <v>1639</v>
      </c>
      <c r="K183" s="54">
        <v>17</v>
      </c>
      <c r="L183" s="54">
        <v>8502</v>
      </c>
    </row>
    <row r="184" spans="1:12" ht="13.2" customHeight="1">
      <c r="A184" s="649" t="s">
        <v>73</v>
      </c>
      <c r="B184" s="51" t="s">
        <v>11</v>
      </c>
      <c r="C184" s="52">
        <v>47</v>
      </c>
      <c r="D184" s="52">
        <v>1848</v>
      </c>
      <c r="E184" s="52">
        <v>3680</v>
      </c>
      <c r="F184" s="52">
        <v>4617</v>
      </c>
      <c r="G184" s="52">
        <v>5284</v>
      </c>
      <c r="H184" s="52">
        <v>6711</v>
      </c>
      <c r="I184" s="52">
        <v>4580</v>
      </c>
      <c r="J184" s="52">
        <v>3896</v>
      </c>
      <c r="K184" s="52">
        <v>164</v>
      </c>
      <c r="L184" s="52">
        <v>30827</v>
      </c>
    </row>
    <row r="185" spans="1:12">
      <c r="A185" s="650"/>
      <c r="B185" s="45" t="s">
        <v>12</v>
      </c>
      <c r="C185" s="46">
        <v>31</v>
      </c>
      <c r="D185" s="46">
        <v>1252</v>
      </c>
      <c r="E185" s="46">
        <v>2596</v>
      </c>
      <c r="F185" s="46">
        <v>3444</v>
      </c>
      <c r="G185" s="46">
        <v>4155</v>
      </c>
      <c r="H185" s="46">
        <v>5095</v>
      </c>
      <c r="I185" s="46">
        <v>3088</v>
      </c>
      <c r="J185" s="46">
        <v>2205</v>
      </c>
      <c r="K185" s="46">
        <v>141</v>
      </c>
      <c r="L185" s="46">
        <v>22007</v>
      </c>
    </row>
    <row r="186" spans="1:12">
      <c r="A186" s="651"/>
      <c r="B186" s="53" t="s">
        <v>13</v>
      </c>
      <c r="C186" s="54">
        <v>16</v>
      </c>
      <c r="D186" s="54">
        <v>596</v>
      </c>
      <c r="E186" s="54">
        <v>1084</v>
      </c>
      <c r="F186" s="54">
        <v>1173</v>
      </c>
      <c r="G186" s="54">
        <v>1129</v>
      </c>
      <c r="H186" s="54">
        <v>1616</v>
      </c>
      <c r="I186" s="54">
        <v>1492</v>
      </c>
      <c r="J186" s="54">
        <v>1691</v>
      </c>
      <c r="K186" s="54">
        <v>23</v>
      </c>
      <c r="L186" s="54">
        <v>8820</v>
      </c>
    </row>
    <row r="187" spans="1:12" ht="13.2" customHeight="1">
      <c r="A187" s="649" t="s">
        <v>74</v>
      </c>
      <c r="B187" s="51" t="s">
        <v>11</v>
      </c>
      <c r="C187" s="52">
        <v>59</v>
      </c>
      <c r="D187" s="52">
        <v>1995</v>
      </c>
      <c r="E187" s="52">
        <v>3853</v>
      </c>
      <c r="F187" s="52">
        <v>4653</v>
      </c>
      <c r="G187" s="52">
        <v>4926</v>
      </c>
      <c r="H187" s="52">
        <v>6425</v>
      </c>
      <c r="I187" s="52">
        <v>4351</v>
      </c>
      <c r="J187" s="52">
        <v>3804</v>
      </c>
      <c r="K187" s="52">
        <v>163</v>
      </c>
      <c r="L187" s="52">
        <v>30229</v>
      </c>
    </row>
    <row r="188" spans="1:12">
      <c r="A188" s="650"/>
      <c r="B188" s="45" t="s">
        <v>12</v>
      </c>
      <c r="C188" s="46">
        <v>41</v>
      </c>
      <c r="D188" s="46">
        <v>1343</v>
      </c>
      <c r="E188" s="46">
        <v>2650</v>
      </c>
      <c r="F188" s="46">
        <v>3458</v>
      </c>
      <c r="G188" s="46">
        <v>3885</v>
      </c>
      <c r="H188" s="46">
        <v>4970</v>
      </c>
      <c r="I188" s="46">
        <v>2923</v>
      </c>
      <c r="J188" s="46">
        <v>2132</v>
      </c>
      <c r="K188" s="46">
        <v>144</v>
      </c>
      <c r="L188" s="46">
        <v>21546</v>
      </c>
    </row>
    <row r="189" spans="1:12">
      <c r="A189" s="651"/>
      <c r="B189" s="53" t="s">
        <v>13</v>
      </c>
      <c r="C189" s="54">
        <v>18</v>
      </c>
      <c r="D189" s="54">
        <v>652</v>
      </c>
      <c r="E189" s="54">
        <v>1203</v>
      </c>
      <c r="F189" s="54">
        <v>1195</v>
      </c>
      <c r="G189" s="54">
        <v>1041</v>
      </c>
      <c r="H189" s="54">
        <v>1455</v>
      </c>
      <c r="I189" s="54">
        <v>1428</v>
      </c>
      <c r="J189" s="54">
        <v>1672</v>
      </c>
      <c r="K189" s="54">
        <v>19</v>
      </c>
      <c r="L189" s="54">
        <v>8683</v>
      </c>
    </row>
    <row r="190" spans="1:12" ht="13.2" customHeight="1">
      <c r="A190" s="649" t="s">
        <v>75</v>
      </c>
      <c r="B190" s="51" t="s">
        <v>11</v>
      </c>
      <c r="C190" s="52">
        <v>55</v>
      </c>
      <c r="D190" s="52">
        <v>1931</v>
      </c>
      <c r="E190" s="52">
        <v>3742</v>
      </c>
      <c r="F190" s="52">
        <v>4892</v>
      </c>
      <c r="G190" s="52">
        <v>5233</v>
      </c>
      <c r="H190" s="52">
        <v>6375</v>
      </c>
      <c r="I190" s="52">
        <v>4424</v>
      </c>
      <c r="J190" s="52">
        <v>3864</v>
      </c>
      <c r="K190" s="52">
        <v>191</v>
      </c>
      <c r="L190" s="52">
        <v>30707</v>
      </c>
    </row>
    <row r="191" spans="1:12">
      <c r="A191" s="650"/>
      <c r="B191" s="45" t="s">
        <v>12</v>
      </c>
      <c r="C191" s="46">
        <v>34</v>
      </c>
      <c r="D191" s="46">
        <v>1326</v>
      </c>
      <c r="E191" s="46">
        <v>2657</v>
      </c>
      <c r="F191" s="46">
        <v>3668</v>
      </c>
      <c r="G191" s="46">
        <v>4131</v>
      </c>
      <c r="H191" s="46">
        <v>4988</v>
      </c>
      <c r="I191" s="46">
        <v>2993</v>
      </c>
      <c r="J191" s="46">
        <v>2216</v>
      </c>
      <c r="K191" s="46">
        <v>176</v>
      </c>
      <c r="L191" s="46">
        <v>22189</v>
      </c>
    </row>
    <row r="192" spans="1:12">
      <c r="A192" s="651"/>
      <c r="B192" s="53" t="s">
        <v>13</v>
      </c>
      <c r="C192" s="54">
        <v>21</v>
      </c>
      <c r="D192" s="54">
        <v>605</v>
      </c>
      <c r="E192" s="54">
        <v>1085</v>
      </c>
      <c r="F192" s="54">
        <v>1224</v>
      </c>
      <c r="G192" s="54">
        <v>1102</v>
      </c>
      <c r="H192" s="54">
        <v>1387</v>
      </c>
      <c r="I192" s="54">
        <v>1431</v>
      </c>
      <c r="J192" s="54">
        <v>1648</v>
      </c>
      <c r="K192" s="54">
        <v>15</v>
      </c>
      <c r="L192" s="54">
        <v>8518</v>
      </c>
    </row>
    <row r="193" spans="1:12" ht="13.2" customHeight="1">
      <c r="A193" s="649" t="s">
        <v>76</v>
      </c>
      <c r="B193" s="51" t="s">
        <v>11</v>
      </c>
      <c r="C193" s="52">
        <v>63</v>
      </c>
      <c r="D193" s="52">
        <v>1823</v>
      </c>
      <c r="E193" s="52">
        <v>3550</v>
      </c>
      <c r="F193" s="52">
        <v>4670</v>
      </c>
      <c r="G193" s="52">
        <v>5080</v>
      </c>
      <c r="H193" s="52">
        <v>6064</v>
      </c>
      <c r="I193" s="52">
        <v>4279</v>
      </c>
      <c r="J193" s="52">
        <v>3872</v>
      </c>
      <c r="K193" s="52">
        <v>153</v>
      </c>
      <c r="L193" s="52">
        <v>29554</v>
      </c>
    </row>
    <row r="194" spans="1:12">
      <c r="A194" s="650"/>
      <c r="B194" s="45" t="s">
        <v>12</v>
      </c>
      <c r="C194" s="46">
        <v>42</v>
      </c>
      <c r="D194" s="46">
        <v>1315</v>
      </c>
      <c r="E194" s="46">
        <v>2543</v>
      </c>
      <c r="F194" s="46">
        <v>3474</v>
      </c>
      <c r="G194" s="46">
        <v>3873</v>
      </c>
      <c r="H194" s="46">
        <v>4633</v>
      </c>
      <c r="I194" s="46">
        <v>2831</v>
      </c>
      <c r="J194" s="46">
        <v>2187</v>
      </c>
      <c r="K194" s="46">
        <v>130</v>
      </c>
      <c r="L194" s="46">
        <v>21028</v>
      </c>
    </row>
    <row r="195" spans="1:12">
      <c r="A195" s="651"/>
      <c r="B195" s="53" t="s">
        <v>13</v>
      </c>
      <c r="C195" s="54">
        <v>21</v>
      </c>
      <c r="D195" s="54">
        <v>508</v>
      </c>
      <c r="E195" s="54">
        <v>1007</v>
      </c>
      <c r="F195" s="54">
        <v>1196</v>
      </c>
      <c r="G195" s="54">
        <v>1207</v>
      </c>
      <c r="H195" s="54">
        <v>1431</v>
      </c>
      <c r="I195" s="54">
        <v>1448</v>
      </c>
      <c r="J195" s="54">
        <v>1685</v>
      </c>
      <c r="K195" s="54">
        <v>23</v>
      </c>
      <c r="L195" s="54">
        <v>8526</v>
      </c>
    </row>
    <row r="196" spans="1:12" ht="13.2" customHeight="1">
      <c r="A196" s="649" t="s">
        <v>77</v>
      </c>
      <c r="B196" s="51" t="s">
        <v>11</v>
      </c>
      <c r="C196" s="55">
        <v>74</v>
      </c>
      <c r="D196" s="55">
        <v>1920</v>
      </c>
      <c r="E196" s="55">
        <v>3516</v>
      </c>
      <c r="F196" s="55">
        <v>4777</v>
      </c>
      <c r="G196" s="55">
        <v>4795</v>
      </c>
      <c r="H196" s="55">
        <v>5647</v>
      </c>
      <c r="I196" s="55">
        <v>4088</v>
      </c>
      <c r="J196" s="55">
        <v>3940</v>
      </c>
      <c r="K196" s="55">
        <v>139</v>
      </c>
      <c r="L196" s="55">
        <v>28896</v>
      </c>
    </row>
    <row r="197" spans="1:12">
      <c r="A197" s="650"/>
      <c r="B197" s="45" t="s">
        <v>12</v>
      </c>
      <c r="C197" s="56">
        <v>52</v>
      </c>
      <c r="D197" s="56">
        <v>1304</v>
      </c>
      <c r="E197" s="56">
        <v>2404</v>
      </c>
      <c r="F197" s="56">
        <v>3427</v>
      </c>
      <c r="G197" s="56">
        <v>3548</v>
      </c>
      <c r="H197" s="56">
        <v>4176</v>
      </c>
      <c r="I197" s="56">
        <v>2680</v>
      </c>
      <c r="J197" s="56">
        <v>2186</v>
      </c>
      <c r="K197" s="56">
        <v>127</v>
      </c>
      <c r="L197" s="56">
        <v>19904</v>
      </c>
    </row>
    <row r="198" spans="1:12">
      <c r="A198" s="651"/>
      <c r="B198" s="53" t="s">
        <v>13</v>
      </c>
      <c r="C198" s="57">
        <v>22</v>
      </c>
      <c r="D198" s="57">
        <v>616</v>
      </c>
      <c r="E198" s="57">
        <v>1112</v>
      </c>
      <c r="F198" s="57">
        <v>1350</v>
      </c>
      <c r="G198" s="57">
        <v>1247</v>
      </c>
      <c r="H198" s="57">
        <v>1471</v>
      </c>
      <c r="I198" s="57">
        <v>1408</v>
      </c>
      <c r="J198" s="57">
        <v>1754</v>
      </c>
      <c r="K198" s="57">
        <v>12</v>
      </c>
      <c r="L198" s="57">
        <v>8992</v>
      </c>
    </row>
    <row r="199" spans="1:12" ht="13.2" customHeight="1">
      <c r="A199" s="649" t="s">
        <v>78</v>
      </c>
      <c r="B199" s="51" t="s">
        <v>11</v>
      </c>
      <c r="C199" s="55">
        <v>75</v>
      </c>
      <c r="D199" s="55">
        <v>1789</v>
      </c>
      <c r="E199" s="55">
        <v>3174</v>
      </c>
      <c r="F199" s="55">
        <v>4162</v>
      </c>
      <c r="G199" s="55">
        <v>4490</v>
      </c>
      <c r="H199" s="55">
        <v>4760</v>
      </c>
      <c r="I199" s="55">
        <v>4008</v>
      </c>
      <c r="J199" s="55">
        <v>3870</v>
      </c>
      <c r="K199" s="55">
        <v>105</v>
      </c>
      <c r="L199" s="55">
        <v>26433</v>
      </c>
    </row>
    <row r="200" spans="1:12">
      <c r="A200" s="650"/>
      <c r="B200" s="45" t="s">
        <v>12</v>
      </c>
      <c r="C200" s="56">
        <v>55</v>
      </c>
      <c r="D200" s="56">
        <v>1294</v>
      </c>
      <c r="E200" s="56">
        <v>2244</v>
      </c>
      <c r="F200" s="56">
        <v>3064</v>
      </c>
      <c r="G200" s="56">
        <v>3347</v>
      </c>
      <c r="H200" s="56">
        <v>3491</v>
      </c>
      <c r="I200" s="56">
        <v>2641</v>
      </c>
      <c r="J200" s="56">
        <v>2261</v>
      </c>
      <c r="K200" s="56">
        <v>88</v>
      </c>
      <c r="L200" s="56">
        <v>18485</v>
      </c>
    </row>
    <row r="201" spans="1:12">
      <c r="A201" s="651"/>
      <c r="B201" s="53" t="s">
        <v>13</v>
      </c>
      <c r="C201" s="57">
        <v>20</v>
      </c>
      <c r="D201" s="57">
        <v>495</v>
      </c>
      <c r="E201" s="57">
        <v>930</v>
      </c>
      <c r="F201" s="57">
        <v>1098</v>
      </c>
      <c r="G201" s="57">
        <v>1143</v>
      </c>
      <c r="H201" s="57">
        <v>1269</v>
      </c>
      <c r="I201" s="57">
        <v>1367</v>
      </c>
      <c r="J201" s="57">
        <v>1609</v>
      </c>
      <c r="K201" s="57">
        <v>17</v>
      </c>
      <c r="L201" s="57">
        <v>7948</v>
      </c>
    </row>
    <row r="202" spans="1:12" ht="13.2" customHeight="1">
      <c r="A202" s="649" t="s">
        <v>79</v>
      </c>
      <c r="B202" s="51" t="s">
        <v>11</v>
      </c>
      <c r="C202" s="55">
        <v>92</v>
      </c>
      <c r="D202" s="55">
        <v>1708</v>
      </c>
      <c r="E202" s="55">
        <v>3023</v>
      </c>
      <c r="F202" s="55">
        <v>4153</v>
      </c>
      <c r="G202" s="55">
        <v>4418</v>
      </c>
      <c r="H202" s="55">
        <v>4358</v>
      </c>
      <c r="I202" s="55">
        <v>4147</v>
      </c>
      <c r="J202" s="55">
        <v>4075</v>
      </c>
      <c r="K202" s="55">
        <v>89</v>
      </c>
      <c r="L202" s="55">
        <v>26063</v>
      </c>
    </row>
    <row r="203" spans="1:12">
      <c r="A203" s="650"/>
      <c r="B203" s="45" t="s">
        <v>12</v>
      </c>
      <c r="C203" s="56">
        <v>58</v>
      </c>
      <c r="D203" s="56">
        <v>1242</v>
      </c>
      <c r="E203" s="56">
        <v>2177</v>
      </c>
      <c r="F203" s="56">
        <v>3050</v>
      </c>
      <c r="G203" s="56">
        <v>3279</v>
      </c>
      <c r="H203" s="56">
        <v>3159</v>
      </c>
      <c r="I203" s="56">
        <v>2747</v>
      </c>
      <c r="J203" s="56">
        <v>2362</v>
      </c>
      <c r="K203" s="56">
        <v>84</v>
      </c>
      <c r="L203" s="56">
        <v>18158</v>
      </c>
    </row>
    <row r="204" spans="1:12">
      <c r="A204" s="651"/>
      <c r="B204" s="53" t="s">
        <v>13</v>
      </c>
      <c r="C204" s="57">
        <v>34</v>
      </c>
      <c r="D204" s="57">
        <v>466</v>
      </c>
      <c r="E204" s="57">
        <v>846</v>
      </c>
      <c r="F204" s="57">
        <v>1103</v>
      </c>
      <c r="G204" s="57">
        <v>1139</v>
      </c>
      <c r="H204" s="57">
        <v>1199</v>
      </c>
      <c r="I204" s="57">
        <v>1400</v>
      </c>
      <c r="J204" s="57">
        <v>1713</v>
      </c>
      <c r="K204" s="57">
        <v>5</v>
      </c>
      <c r="L204" s="57">
        <v>7905</v>
      </c>
    </row>
    <row r="205" spans="1:12" ht="13.2" customHeight="1">
      <c r="A205" s="649" t="s">
        <v>80</v>
      </c>
      <c r="B205" s="51" t="s">
        <v>11</v>
      </c>
      <c r="C205" s="55">
        <v>102</v>
      </c>
      <c r="D205" s="55">
        <v>1612</v>
      </c>
      <c r="E205" s="55">
        <v>2943</v>
      </c>
      <c r="F205" s="55">
        <v>3804</v>
      </c>
      <c r="G205" s="55">
        <v>4061</v>
      </c>
      <c r="H205" s="55">
        <v>3990</v>
      </c>
      <c r="I205" s="55">
        <v>3995</v>
      </c>
      <c r="J205" s="55">
        <v>3838</v>
      </c>
      <c r="K205" s="55">
        <v>72</v>
      </c>
      <c r="L205" s="55">
        <v>24417</v>
      </c>
    </row>
    <row r="206" spans="1:12">
      <c r="A206" s="650"/>
      <c r="B206" s="45" t="s">
        <v>12</v>
      </c>
      <c r="C206" s="56">
        <v>68</v>
      </c>
      <c r="D206" s="56">
        <v>1180</v>
      </c>
      <c r="E206" s="56">
        <v>2130</v>
      </c>
      <c r="F206" s="56">
        <v>2748</v>
      </c>
      <c r="G206" s="56">
        <v>2961</v>
      </c>
      <c r="H206" s="56">
        <v>2886</v>
      </c>
      <c r="I206" s="56">
        <v>2589</v>
      </c>
      <c r="J206" s="56">
        <v>2252</v>
      </c>
      <c r="K206" s="56">
        <v>61</v>
      </c>
      <c r="L206" s="56">
        <v>16875</v>
      </c>
    </row>
    <row r="207" spans="1:12">
      <c r="A207" s="651"/>
      <c r="B207" s="53" t="s">
        <v>13</v>
      </c>
      <c r="C207" s="57">
        <v>34</v>
      </c>
      <c r="D207" s="57">
        <v>432</v>
      </c>
      <c r="E207" s="57">
        <v>813</v>
      </c>
      <c r="F207" s="57">
        <v>1056</v>
      </c>
      <c r="G207" s="57">
        <v>1100</v>
      </c>
      <c r="H207" s="57">
        <v>1104</v>
      </c>
      <c r="I207" s="57">
        <v>1406</v>
      </c>
      <c r="J207" s="57">
        <v>1586</v>
      </c>
      <c r="K207" s="57">
        <v>11</v>
      </c>
      <c r="L207" s="57">
        <v>7542</v>
      </c>
    </row>
    <row r="208" spans="1:12" ht="13.2" customHeight="1">
      <c r="A208" s="649" t="s">
        <v>81</v>
      </c>
      <c r="B208" s="51" t="s">
        <v>11</v>
      </c>
      <c r="C208" s="55">
        <v>90</v>
      </c>
      <c r="D208" s="55">
        <v>1499</v>
      </c>
      <c r="E208" s="55">
        <v>2632</v>
      </c>
      <c r="F208" s="55">
        <v>3557</v>
      </c>
      <c r="G208" s="55">
        <v>3973</v>
      </c>
      <c r="H208" s="55">
        <v>3629</v>
      </c>
      <c r="I208" s="55">
        <v>3901</v>
      </c>
      <c r="J208" s="55">
        <v>3803</v>
      </c>
      <c r="K208" s="55">
        <v>68</v>
      </c>
      <c r="L208" s="55">
        <v>23152</v>
      </c>
    </row>
    <row r="209" spans="1:14">
      <c r="A209" s="650"/>
      <c r="B209" s="45" t="s">
        <v>12</v>
      </c>
      <c r="C209" s="56">
        <v>62</v>
      </c>
      <c r="D209" s="56">
        <v>1091</v>
      </c>
      <c r="E209" s="56">
        <v>1948</v>
      </c>
      <c r="F209" s="56">
        <v>2622</v>
      </c>
      <c r="G209" s="56">
        <v>2884</v>
      </c>
      <c r="H209" s="56">
        <v>2634</v>
      </c>
      <c r="I209" s="56">
        <v>2605</v>
      </c>
      <c r="J209" s="56">
        <v>2296</v>
      </c>
      <c r="K209" s="56">
        <v>60</v>
      </c>
      <c r="L209" s="56">
        <v>16202</v>
      </c>
    </row>
    <row r="210" spans="1:14">
      <c r="A210" s="651"/>
      <c r="B210" s="53" t="s">
        <v>13</v>
      </c>
      <c r="C210" s="57">
        <v>28</v>
      </c>
      <c r="D210" s="57">
        <v>408</v>
      </c>
      <c r="E210" s="57">
        <v>684</v>
      </c>
      <c r="F210" s="57">
        <v>935</v>
      </c>
      <c r="G210" s="57">
        <v>1089</v>
      </c>
      <c r="H210" s="57">
        <v>995</v>
      </c>
      <c r="I210" s="57">
        <v>1296</v>
      </c>
      <c r="J210" s="57">
        <v>1507</v>
      </c>
      <c r="K210" s="57">
        <v>8</v>
      </c>
      <c r="L210" s="57">
        <v>6950</v>
      </c>
    </row>
    <row r="211" spans="1:14" ht="13.2" customHeight="1">
      <c r="A211" s="649" t="s">
        <v>82</v>
      </c>
      <c r="B211" s="51" t="s">
        <v>11</v>
      </c>
      <c r="C211" s="55">
        <v>71</v>
      </c>
      <c r="D211" s="55">
        <v>1431</v>
      </c>
      <c r="E211" s="55">
        <v>2418</v>
      </c>
      <c r="F211" s="55">
        <v>3185</v>
      </c>
      <c r="G211" s="55">
        <v>3741</v>
      </c>
      <c r="H211" s="55">
        <v>3249</v>
      </c>
      <c r="I211" s="55">
        <v>3384</v>
      </c>
      <c r="J211" s="55">
        <v>3482</v>
      </c>
      <c r="K211" s="55">
        <v>60</v>
      </c>
      <c r="L211" s="55">
        <v>21021</v>
      </c>
    </row>
    <row r="212" spans="1:14">
      <c r="A212" s="650"/>
      <c r="B212" s="45" t="s">
        <v>12</v>
      </c>
      <c r="C212" s="56">
        <v>43</v>
      </c>
      <c r="D212" s="56">
        <v>1046</v>
      </c>
      <c r="E212" s="56">
        <v>1813</v>
      </c>
      <c r="F212" s="56">
        <v>2338</v>
      </c>
      <c r="G212" s="56">
        <v>2753</v>
      </c>
      <c r="H212" s="56">
        <v>2327</v>
      </c>
      <c r="I212" s="56">
        <v>2178</v>
      </c>
      <c r="J212" s="56">
        <v>2088</v>
      </c>
      <c r="K212" s="56">
        <v>56</v>
      </c>
      <c r="L212" s="56">
        <v>14642</v>
      </c>
    </row>
    <row r="213" spans="1:14">
      <c r="A213" s="651"/>
      <c r="B213" s="53" t="s">
        <v>13</v>
      </c>
      <c r="C213" s="57">
        <v>28</v>
      </c>
      <c r="D213" s="57">
        <v>385</v>
      </c>
      <c r="E213" s="57">
        <v>605</v>
      </c>
      <c r="F213" s="57">
        <v>847</v>
      </c>
      <c r="G213" s="57">
        <v>988</v>
      </c>
      <c r="H213" s="57">
        <v>922</v>
      </c>
      <c r="I213" s="57">
        <v>1206</v>
      </c>
      <c r="J213" s="57">
        <v>1394</v>
      </c>
      <c r="K213" s="57">
        <v>4</v>
      </c>
      <c r="L213" s="57">
        <v>6379</v>
      </c>
    </row>
    <row r="214" spans="1:14" ht="13.2" customHeight="1">
      <c r="A214" s="649" t="s">
        <v>83</v>
      </c>
      <c r="B214" s="51" t="s">
        <v>11</v>
      </c>
      <c r="C214" s="58">
        <v>100</v>
      </c>
      <c r="D214" s="58">
        <v>1514</v>
      </c>
      <c r="E214" s="58">
        <v>2330</v>
      </c>
      <c r="F214" s="58">
        <v>2996</v>
      </c>
      <c r="G214" s="58">
        <v>3702</v>
      </c>
      <c r="H214" s="58">
        <v>3061</v>
      </c>
      <c r="I214" s="58">
        <v>3255</v>
      </c>
      <c r="J214" s="58">
        <v>3462</v>
      </c>
      <c r="K214" s="58">
        <v>48</v>
      </c>
      <c r="L214" s="58">
        <v>20468</v>
      </c>
    </row>
    <row r="215" spans="1:14">
      <c r="A215" s="650"/>
      <c r="B215" s="45" t="s">
        <v>12</v>
      </c>
      <c r="C215" s="59">
        <v>59</v>
      </c>
      <c r="D215" s="59">
        <v>1110</v>
      </c>
      <c r="E215" s="59">
        <v>1699</v>
      </c>
      <c r="F215" s="59">
        <v>2237</v>
      </c>
      <c r="G215" s="59">
        <v>2695</v>
      </c>
      <c r="H215" s="59">
        <v>2215</v>
      </c>
      <c r="I215" s="59">
        <v>2160</v>
      </c>
      <c r="J215" s="59">
        <v>2119</v>
      </c>
      <c r="K215" s="59">
        <v>42</v>
      </c>
      <c r="L215" s="59">
        <v>14336</v>
      </c>
    </row>
    <row r="216" spans="1:14">
      <c r="A216" s="651"/>
      <c r="B216" s="53" t="s">
        <v>13</v>
      </c>
      <c r="C216" s="60">
        <v>41</v>
      </c>
      <c r="D216" s="60">
        <v>404</v>
      </c>
      <c r="E216" s="60">
        <v>631</v>
      </c>
      <c r="F216" s="60">
        <v>759</v>
      </c>
      <c r="G216" s="60">
        <v>1007</v>
      </c>
      <c r="H216" s="60">
        <v>846</v>
      </c>
      <c r="I216" s="60">
        <v>1095</v>
      </c>
      <c r="J216" s="60">
        <v>1343</v>
      </c>
      <c r="K216" s="60">
        <v>6</v>
      </c>
      <c r="L216" s="60">
        <v>6132</v>
      </c>
    </row>
    <row r="217" spans="1:14" ht="13.2" customHeight="1">
      <c r="A217" s="649" t="s">
        <v>84</v>
      </c>
      <c r="B217" s="51" t="s">
        <v>11</v>
      </c>
      <c r="C217" s="58">
        <v>99</v>
      </c>
      <c r="D217" s="58">
        <v>1548</v>
      </c>
      <c r="E217" s="58">
        <v>2294</v>
      </c>
      <c r="F217" s="58">
        <v>2862</v>
      </c>
      <c r="G217" s="58">
        <v>3670</v>
      </c>
      <c r="H217" s="58">
        <v>2912</v>
      </c>
      <c r="I217" s="58">
        <v>3064</v>
      </c>
      <c r="J217" s="58">
        <v>3535</v>
      </c>
      <c r="K217" s="58">
        <v>47</v>
      </c>
      <c r="L217" s="58">
        <v>20031</v>
      </c>
    </row>
    <row r="218" spans="1:14">
      <c r="A218" s="650"/>
      <c r="B218" s="45" t="s">
        <v>12</v>
      </c>
      <c r="C218" s="59">
        <v>66</v>
      </c>
      <c r="D218" s="59">
        <v>1049</v>
      </c>
      <c r="E218" s="59">
        <v>1681</v>
      </c>
      <c r="F218" s="59">
        <v>2098</v>
      </c>
      <c r="G218" s="59">
        <v>2614</v>
      </c>
      <c r="H218" s="59">
        <v>2120</v>
      </c>
      <c r="I218" s="59">
        <v>2008</v>
      </c>
      <c r="J218" s="59">
        <v>2172</v>
      </c>
      <c r="K218" s="59">
        <v>43</v>
      </c>
      <c r="L218" s="59">
        <v>13851</v>
      </c>
    </row>
    <row r="219" spans="1:14">
      <c r="A219" s="651"/>
      <c r="B219" s="53" t="s">
        <v>13</v>
      </c>
      <c r="C219" s="60">
        <v>33</v>
      </c>
      <c r="D219" s="60">
        <v>499</v>
      </c>
      <c r="E219" s="60">
        <v>613</v>
      </c>
      <c r="F219" s="60">
        <v>764</v>
      </c>
      <c r="G219" s="60">
        <v>1056</v>
      </c>
      <c r="H219" s="60">
        <v>792</v>
      </c>
      <c r="I219" s="60">
        <v>1056</v>
      </c>
      <c r="J219" s="60">
        <v>1363</v>
      </c>
      <c r="K219" s="60">
        <v>4</v>
      </c>
      <c r="L219" s="60">
        <v>6180</v>
      </c>
    </row>
    <row r="220" spans="1:14" ht="13.2" customHeight="1">
      <c r="A220" s="649" t="s">
        <v>85</v>
      </c>
      <c r="B220" s="51" t="s">
        <v>11</v>
      </c>
      <c r="C220" s="58">
        <v>90</v>
      </c>
      <c r="D220" s="58">
        <v>1603</v>
      </c>
      <c r="E220" s="58">
        <v>2134</v>
      </c>
      <c r="F220" s="58">
        <v>2785</v>
      </c>
      <c r="G220" s="58">
        <v>3573</v>
      </c>
      <c r="H220" s="58">
        <v>2914</v>
      </c>
      <c r="I220" s="58">
        <v>2930</v>
      </c>
      <c r="J220" s="58">
        <v>3360</v>
      </c>
      <c r="K220" s="58">
        <v>36</v>
      </c>
      <c r="L220" s="58">
        <v>19425</v>
      </c>
    </row>
    <row r="221" spans="1:14">
      <c r="A221" s="650"/>
      <c r="B221" s="45" t="s">
        <v>12</v>
      </c>
      <c r="C221" s="59">
        <v>47</v>
      </c>
      <c r="D221" s="59">
        <v>1133</v>
      </c>
      <c r="E221" s="59">
        <v>1548</v>
      </c>
      <c r="F221" s="59">
        <v>2088</v>
      </c>
      <c r="G221" s="59">
        <v>2583</v>
      </c>
      <c r="H221" s="59">
        <v>2166</v>
      </c>
      <c r="I221" s="59">
        <v>1958</v>
      </c>
      <c r="J221" s="59">
        <v>2114</v>
      </c>
      <c r="K221" s="59">
        <v>31</v>
      </c>
      <c r="L221" s="59">
        <v>13668</v>
      </c>
    </row>
    <row r="222" spans="1:14">
      <c r="A222" s="651"/>
      <c r="B222" s="53" t="s">
        <v>13</v>
      </c>
      <c r="C222" s="60">
        <v>43</v>
      </c>
      <c r="D222" s="60">
        <v>470</v>
      </c>
      <c r="E222" s="60">
        <v>586</v>
      </c>
      <c r="F222" s="60">
        <v>697</v>
      </c>
      <c r="G222" s="60">
        <v>990</v>
      </c>
      <c r="H222" s="60">
        <v>748</v>
      </c>
      <c r="I222" s="60">
        <v>972</v>
      </c>
      <c r="J222" s="60">
        <v>1246</v>
      </c>
      <c r="K222" s="60">
        <v>5</v>
      </c>
      <c r="L222" s="60">
        <v>5757</v>
      </c>
    </row>
    <row r="223" spans="1:14" ht="13.5" customHeight="1">
      <c r="A223" s="646" t="s">
        <v>86</v>
      </c>
      <c r="B223" s="51" t="s">
        <v>11</v>
      </c>
      <c r="C223" s="58">
        <v>122</v>
      </c>
      <c r="D223" s="58">
        <v>1884</v>
      </c>
      <c r="E223" s="58">
        <v>2364</v>
      </c>
      <c r="F223" s="58">
        <v>2901</v>
      </c>
      <c r="G223" s="58">
        <v>3590</v>
      </c>
      <c r="H223" s="58">
        <v>2962</v>
      </c>
      <c r="I223" s="58">
        <v>2876</v>
      </c>
      <c r="J223" s="58">
        <v>3504</v>
      </c>
      <c r="K223" s="58">
        <v>40</v>
      </c>
      <c r="L223" s="58">
        <v>20243</v>
      </c>
      <c r="N223" s="274"/>
    </row>
    <row r="224" spans="1:14">
      <c r="A224" s="647"/>
      <c r="B224" s="45" t="s">
        <v>12</v>
      </c>
      <c r="C224" s="59">
        <v>64</v>
      </c>
      <c r="D224" s="59">
        <v>1226</v>
      </c>
      <c r="E224" s="59">
        <v>1646</v>
      </c>
      <c r="F224" s="59">
        <v>2064</v>
      </c>
      <c r="G224" s="59">
        <v>2463</v>
      </c>
      <c r="H224" s="59">
        <v>2063</v>
      </c>
      <c r="I224" s="59">
        <v>1876</v>
      </c>
      <c r="J224" s="59">
        <v>2150</v>
      </c>
      <c r="K224" s="59">
        <v>36</v>
      </c>
      <c r="L224" s="59">
        <v>13588</v>
      </c>
      <c r="N224" s="274"/>
    </row>
    <row r="225" spans="1:14">
      <c r="A225" s="648"/>
      <c r="B225" s="53" t="s">
        <v>13</v>
      </c>
      <c r="C225" s="60">
        <v>58</v>
      </c>
      <c r="D225" s="60">
        <v>658</v>
      </c>
      <c r="E225" s="60">
        <v>718</v>
      </c>
      <c r="F225" s="60">
        <v>837</v>
      </c>
      <c r="G225" s="60">
        <v>1127</v>
      </c>
      <c r="H225" s="60">
        <v>899</v>
      </c>
      <c r="I225" s="60">
        <v>1000</v>
      </c>
      <c r="J225" s="60">
        <v>1354</v>
      </c>
      <c r="K225" s="60">
        <v>4</v>
      </c>
      <c r="L225" s="60">
        <v>6655</v>
      </c>
      <c r="N225" s="274"/>
    </row>
    <row r="226" spans="1:14" ht="13.5" customHeight="1">
      <c r="A226" s="646" t="s">
        <v>87</v>
      </c>
      <c r="B226" s="51" t="s">
        <v>11</v>
      </c>
      <c r="C226" s="58">
        <v>130</v>
      </c>
      <c r="D226" s="58">
        <v>1917</v>
      </c>
      <c r="E226" s="58">
        <v>2421</v>
      </c>
      <c r="F226" s="58">
        <v>2824</v>
      </c>
      <c r="G226" s="58">
        <v>3797</v>
      </c>
      <c r="H226" s="58">
        <v>2927</v>
      </c>
      <c r="I226" s="58">
        <v>2846</v>
      </c>
      <c r="J226" s="58">
        <v>3392</v>
      </c>
      <c r="K226" s="58">
        <v>37</v>
      </c>
      <c r="L226" s="58">
        <v>20291</v>
      </c>
      <c r="N226" s="274"/>
    </row>
    <row r="227" spans="1:14">
      <c r="A227" s="647"/>
      <c r="B227" s="45" t="s">
        <v>12</v>
      </c>
      <c r="C227" s="59">
        <v>60</v>
      </c>
      <c r="D227" s="59">
        <v>1201</v>
      </c>
      <c r="E227" s="59">
        <v>1654</v>
      </c>
      <c r="F227" s="59">
        <v>2003</v>
      </c>
      <c r="G227" s="59">
        <v>2650</v>
      </c>
      <c r="H227" s="59">
        <v>2000</v>
      </c>
      <c r="I227" s="59">
        <v>1814</v>
      </c>
      <c r="J227" s="59">
        <v>2093</v>
      </c>
      <c r="K227" s="59">
        <v>33</v>
      </c>
      <c r="L227" s="59">
        <v>13508</v>
      </c>
      <c r="N227" s="274"/>
    </row>
    <row r="228" spans="1:14">
      <c r="A228" s="648"/>
      <c r="B228" s="53" t="s">
        <v>13</v>
      </c>
      <c r="C228" s="60">
        <v>70</v>
      </c>
      <c r="D228" s="60">
        <v>716</v>
      </c>
      <c r="E228" s="60">
        <v>767</v>
      </c>
      <c r="F228" s="60">
        <v>821</v>
      </c>
      <c r="G228" s="60">
        <v>1147</v>
      </c>
      <c r="H228" s="60">
        <v>927</v>
      </c>
      <c r="I228" s="60">
        <v>1032</v>
      </c>
      <c r="J228" s="60">
        <v>1299</v>
      </c>
      <c r="K228" s="60">
        <v>4</v>
      </c>
      <c r="L228" s="60">
        <v>6783</v>
      </c>
      <c r="N228" s="274"/>
    </row>
    <row r="229" spans="1:14" ht="13.2" customHeight="1">
      <c r="A229" s="646" t="s">
        <v>88</v>
      </c>
      <c r="B229" s="51" t="s">
        <v>11</v>
      </c>
      <c r="C229" s="58">
        <v>120</v>
      </c>
      <c r="D229" s="58">
        <v>1906</v>
      </c>
      <c r="E229" s="58">
        <v>2269</v>
      </c>
      <c r="F229" s="58">
        <v>2933</v>
      </c>
      <c r="G229" s="58">
        <v>4153</v>
      </c>
      <c r="H229" s="58">
        <v>3290</v>
      </c>
      <c r="I229" s="58">
        <v>2813</v>
      </c>
      <c r="J229" s="58">
        <v>3728</v>
      </c>
      <c r="K229" s="58">
        <v>40</v>
      </c>
      <c r="L229" s="58">
        <v>21252</v>
      </c>
      <c r="N229" s="274"/>
    </row>
    <row r="230" spans="1:14">
      <c r="A230" s="647"/>
      <c r="B230" s="45" t="s">
        <v>12</v>
      </c>
      <c r="C230" s="59">
        <v>63</v>
      </c>
      <c r="D230" s="59">
        <v>1218</v>
      </c>
      <c r="E230" s="59">
        <v>1547</v>
      </c>
      <c r="F230" s="59">
        <v>2094</v>
      </c>
      <c r="G230" s="59">
        <v>2935</v>
      </c>
      <c r="H230" s="59">
        <v>2294</v>
      </c>
      <c r="I230" s="59">
        <v>1825</v>
      </c>
      <c r="J230" s="59">
        <v>2350</v>
      </c>
      <c r="K230" s="59">
        <v>36</v>
      </c>
      <c r="L230" s="59">
        <v>14362</v>
      </c>
      <c r="N230" s="274"/>
    </row>
    <row r="231" spans="1:14">
      <c r="A231" s="648"/>
      <c r="B231" s="53" t="s">
        <v>13</v>
      </c>
      <c r="C231" s="60">
        <v>57</v>
      </c>
      <c r="D231" s="60">
        <v>688</v>
      </c>
      <c r="E231" s="60">
        <v>722</v>
      </c>
      <c r="F231" s="60">
        <v>839</v>
      </c>
      <c r="G231" s="60">
        <v>1218</v>
      </c>
      <c r="H231" s="60">
        <v>996</v>
      </c>
      <c r="I231" s="60">
        <v>988</v>
      </c>
      <c r="J231" s="60">
        <v>1378</v>
      </c>
      <c r="K231" s="60">
        <v>4</v>
      </c>
      <c r="L231" s="60">
        <v>6890</v>
      </c>
      <c r="N231" s="274"/>
    </row>
    <row r="232" spans="1:14" ht="13.2" customHeight="1">
      <c r="A232" s="646" t="s">
        <v>582</v>
      </c>
      <c r="B232" s="51" t="s">
        <v>11</v>
      </c>
      <c r="C232" s="58">
        <v>121</v>
      </c>
      <c r="D232" s="58">
        <v>1847</v>
      </c>
      <c r="E232" s="58">
        <v>2395</v>
      </c>
      <c r="F232" s="58">
        <v>2890</v>
      </c>
      <c r="G232" s="58">
        <v>4152</v>
      </c>
      <c r="H232" s="58">
        <v>3308</v>
      </c>
      <c r="I232" s="58">
        <v>2650</v>
      </c>
      <c r="J232" s="58">
        <v>3639</v>
      </c>
      <c r="K232" s="58">
        <v>35</v>
      </c>
      <c r="L232" s="58">
        <v>21037</v>
      </c>
      <c r="N232" s="274"/>
    </row>
    <row r="233" spans="1:14">
      <c r="A233" s="647"/>
      <c r="B233" s="45" t="s">
        <v>12</v>
      </c>
      <c r="C233" s="59">
        <v>55</v>
      </c>
      <c r="D233" s="59">
        <v>1082</v>
      </c>
      <c r="E233" s="59">
        <v>1669</v>
      </c>
      <c r="F233" s="59">
        <v>2130</v>
      </c>
      <c r="G233" s="59">
        <v>2987</v>
      </c>
      <c r="H233" s="59">
        <v>2329</v>
      </c>
      <c r="I233" s="59">
        <v>1786</v>
      </c>
      <c r="J233" s="59">
        <v>2322</v>
      </c>
      <c r="K233" s="59">
        <v>28</v>
      </c>
      <c r="L233" s="59">
        <v>14388</v>
      </c>
      <c r="N233" s="274"/>
    </row>
    <row r="234" spans="1:14">
      <c r="A234" s="648"/>
      <c r="B234" s="53" t="s">
        <v>13</v>
      </c>
      <c r="C234" s="60">
        <v>66</v>
      </c>
      <c r="D234" s="60">
        <v>765</v>
      </c>
      <c r="E234" s="60">
        <v>726</v>
      </c>
      <c r="F234" s="60">
        <v>760</v>
      </c>
      <c r="G234" s="60">
        <v>1165</v>
      </c>
      <c r="H234" s="60">
        <v>979</v>
      </c>
      <c r="I234" s="60">
        <v>864</v>
      </c>
      <c r="J234" s="60">
        <v>1317</v>
      </c>
      <c r="K234" s="60">
        <v>7</v>
      </c>
      <c r="L234" s="60">
        <v>6649</v>
      </c>
      <c r="N234" s="274"/>
    </row>
    <row r="235" spans="1:14">
      <c r="A235" s="646" t="s">
        <v>605</v>
      </c>
      <c r="B235" s="51" t="s">
        <v>11</v>
      </c>
      <c r="C235" s="58">
        <v>134</v>
      </c>
      <c r="D235" s="58">
        <v>1846</v>
      </c>
      <c r="E235" s="58">
        <v>2248</v>
      </c>
      <c r="F235" s="58">
        <v>2619</v>
      </c>
      <c r="G235" s="58">
        <v>3706</v>
      </c>
      <c r="H235" s="58">
        <v>3104</v>
      </c>
      <c r="I235" s="58">
        <v>2388</v>
      </c>
      <c r="J235" s="58">
        <v>3538</v>
      </c>
      <c r="K235" s="58">
        <v>25</v>
      </c>
      <c r="L235" s="58">
        <v>19608</v>
      </c>
    </row>
    <row r="236" spans="1:14">
      <c r="A236" s="647"/>
      <c r="B236" s="45" t="s">
        <v>12</v>
      </c>
      <c r="C236" s="59">
        <v>54</v>
      </c>
      <c r="D236" s="59">
        <v>1061</v>
      </c>
      <c r="E236" s="59">
        <v>1498</v>
      </c>
      <c r="F236" s="59">
        <v>1923</v>
      </c>
      <c r="G236" s="59">
        <v>2654</v>
      </c>
      <c r="H236" s="59">
        <v>2211</v>
      </c>
      <c r="I236" s="59">
        <v>1619</v>
      </c>
      <c r="J236" s="59">
        <v>2312</v>
      </c>
      <c r="K236" s="59">
        <v>22</v>
      </c>
      <c r="L236" s="59">
        <v>13354</v>
      </c>
    </row>
    <row r="237" spans="1:14">
      <c r="A237" s="648"/>
      <c r="B237" s="53" t="s">
        <v>13</v>
      </c>
      <c r="C237" s="60">
        <v>80</v>
      </c>
      <c r="D237" s="60">
        <v>785</v>
      </c>
      <c r="E237" s="60">
        <v>750</v>
      </c>
      <c r="F237" s="60">
        <v>696</v>
      </c>
      <c r="G237" s="60">
        <v>1052</v>
      </c>
      <c r="H237" s="60">
        <v>893</v>
      </c>
      <c r="I237" s="60">
        <v>769</v>
      </c>
      <c r="J237" s="60">
        <v>1226</v>
      </c>
      <c r="K237" s="60">
        <v>3</v>
      </c>
      <c r="L237" s="60">
        <v>6254</v>
      </c>
    </row>
    <row r="238" spans="1:14">
      <c r="A238" s="35" t="s">
        <v>89</v>
      </c>
    </row>
  </sheetData>
  <mergeCells count="78">
    <mergeCell ref="A19:A21"/>
    <mergeCell ref="A4:A6"/>
    <mergeCell ref="A7:A9"/>
    <mergeCell ref="A10:A12"/>
    <mergeCell ref="A13:A15"/>
    <mergeCell ref="A16:A18"/>
    <mergeCell ref="A55:A57"/>
    <mergeCell ref="A22:A24"/>
    <mergeCell ref="A25:A27"/>
    <mergeCell ref="A28:A30"/>
    <mergeCell ref="A31:A33"/>
    <mergeCell ref="A34:A36"/>
    <mergeCell ref="A37:A39"/>
    <mergeCell ref="A40:A42"/>
    <mergeCell ref="A43:A45"/>
    <mergeCell ref="A46:A48"/>
    <mergeCell ref="A49:A51"/>
    <mergeCell ref="A52:A54"/>
    <mergeCell ref="A91:A93"/>
    <mergeCell ref="A58:A60"/>
    <mergeCell ref="A61:A63"/>
    <mergeCell ref="A64:A66"/>
    <mergeCell ref="A67:A69"/>
    <mergeCell ref="A70:A72"/>
    <mergeCell ref="A73:A75"/>
    <mergeCell ref="A76:A78"/>
    <mergeCell ref="A79:A81"/>
    <mergeCell ref="A82:A84"/>
    <mergeCell ref="A85:A87"/>
    <mergeCell ref="A88:A90"/>
    <mergeCell ref="A127:A129"/>
    <mergeCell ref="A94:A96"/>
    <mergeCell ref="A97:A99"/>
    <mergeCell ref="A100:A102"/>
    <mergeCell ref="A103:A105"/>
    <mergeCell ref="A106:A108"/>
    <mergeCell ref="A109:A111"/>
    <mergeCell ref="A112:A114"/>
    <mergeCell ref="A115:A117"/>
    <mergeCell ref="A118:A120"/>
    <mergeCell ref="A121:A123"/>
    <mergeCell ref="A124:A126"/>
    <mergeCell ref="A163:A165"/>
    <mergeCell ref="A130:A132"/>
    <mergeCell ref="A133:A135"/>
    <mergeCell ref="A136:A138"/>
    <mergeCell ref="A139:A141"/>
    <mergeCell ref="A142:A144"/>
    <mergeCell ref="A145:A147"/>
    <mergeCell ref="A148:A150"/>
    <mergeCell ref="A151:A153"/>
    <mergeCell ref="A154:A156"/>
    <mergeCell ref="A157:A159"/>
    <mergeCell ref="A160:A162"/>
    <mergeCell ref="A166:A168"/>
    <mergeCell ref="A169:A171"/>
    <mergeCell ref="A172:A174"/>
    <mergeCell ref="A175:A177"/>
    <mergeCell ref="A178:A180"/>
    <mergeCell ref="A181:A183"/>
    <mergeCell ref="A184:A186"/>
    <mergeCell ref="A187:A189"/>
    <mergeCell ref="A190:A192"/>
    <mergeCell ref="A193:A195"/>
    <mergeCell ref="A235:A237"/>
    <mergeCell ref="A196:A198"/>
    <mergeCell ref="A211:A213"/>
    <mergeCell ref="A214:A216"/>
    <mergeCell ref="A232:A234"/>
    <mergeCell ref="A220:A222"/>
    <mergeCell ref="A223:A225"/>
    <mergeCell ref="A226:A228"/>
    <mergeCell ref="A229:A231"/>
    <mergeCell ref="A217:A219"/>
    <mergeCell ref="A202:A204"/>
    <mergeCell ref="A205:A207"/>
    <mergeCell ref="A208:A210"/>
    <mergeCell ref="A199:A201"/>
  </mergeCells>
  <phoneticPr fontId="4"/>
  <pageMargins left="0.7" right="0.7" top="0.75" bottom="0.75" header="0.3" footer="0.3"/>
  <pageSetup paperSize="9" scale="81" firstPageNumber="23" fitToHeight="4" orientation="portrait" useFirstPageNumber="1" r:id="rId1"/>
  <headerFooter alignWithMargins="0"/>
  <rowBreaks count="3" manualBreakCount="3">
    <brk id="63" max="16383" man="1"/>
    <brk id="126" max="16383" man="1"/>
    <brk id="189" max="16383"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D2301-16AC-4226-BC05-410C38C1E71D}">
  <sheetPr>
    <tabColor rgb="FFFF0000"/>
    <pageSetUpPr fitToPage="1"/>
  </sheetPr>
  <dimension ref="A1:T70"/>
  <sheetViews>
    <sheetView zoomScale="88" zoomScaleNormal="88" zoomScaleSheetLayoutView="100" workbookViewId="0">
      <pane xSplit="1" ySplit="4" topLeftCell="B5" activePane="bottomRight" state="frozen"/>
      <selection activeCell="I7" sqref="I7"/>
      <selection pane="topRight" activeCell="I7" sqref="I7"/>
      <selection pane="bottomLeft" activeCell="I7" sqref="I7"/>
      <selection pane="bottomRight"/>
    </sheetView>
  </sheetViews>
  <sheetFormatPr defaultColWidth="9.19921875" defaultRowHeight="10.8"/>
  <cols>
    <col min="1" max="1" width="11.796875" style="20" customWidth="1"/>
    <col min="2" max="19" width="11" style="20" customWidth="1"/>
    <col min="20" max="16384" width="9.19921875" style="20"/>
  </cols>
  <sheetData>
    <row r="1" spans="1:20" ht="22.5" customHeight="1">
      <c r="A1" s="527" t="s">
        <v>675</v>
      </c>
      <c r="E1" s="528"/>
      <c r="F1" s="528"/>
      <c r="G1" s="528"/>
      <c r="H1" s="528"/>
      <c r="I1" s="528"/>
      <c r="J1" s="528"/>
    </row>
    <row r="2" spans="1:20" ht="6.75" customHeight="1">
      <c r="A2" s="527"/>
      <c r="E2" s="528"/>
      <c r="F2" s="528"/>
      <c r="G2" s="528"/>
      <c r="H2" s="528"/>
      <c r="I2" s="528"/>
      <c r="J2" s="528"/>
    </row>
    <row r="3" spans="1:20" ht="15" customHeight="1">
      <c r="A3" s="701" t="s">
        <v>569</v>
      </c>
      <c r="B3" s="698" t="s">
        <v>572</v>
      </c>
      <c r="C3" s="699"/>
      <c r="D3" s="700"/>
      <c r="E3" s="698" t="s">
        <v>573</v>
      </c>
      <c r="F3" s="699"/>
      <c r="G3" s="700"/>
      <c r="H3" s="698" t="s">
        <v>574</v>
      </c>
      <c r="I3" s="699"/>
      <c r="J3" s="700"/>
      <c r="K3" s="698" t="s">
        <v>575</v>
      </c>
      <c r="L3" s="699"/>
      <c r="M3" s="700"/>
      <c r="N3" s="698" t="s">
        <v>576</v>
      </c>
      <c r="O3" s="699"/>
      <c r="P3" s="700"/>
      <c r="Q3" s="698" t="s">
        <v>577</v>
      </c>
      <c r="R3" s="699"/>
      <c r="S3" s="700"/>
    </row>
    <row r="4" spans="1:20" s="535" customFormat="1" ht="15" customHeight="1">
      <c r="A4" s="702"/>
      <c r="B4" s="534" t="s">
        <v>215</v>
      </c>
      <c r="C4" s="532" t="s">
        <v>114</v>
      </c>
      <c r="D4" s="532" t="s">
        <v>335</v>
      </c>
      <c r="E4" s="530" t="s">
        <v>215</v>
      </c>
      <c r="F4" s="530" t="s">
        <v>216</v>
      </c>
      <c r="G4" s="534" t="s">
        <v>217</v>
      </c>
      <c r="H4" s="531" t="s">
        <v>215</v>
      </c>
      <c r="I4" s="530" t="s">
        <v>216</v>
      </c>
      <c r="J4" s="534" t="s">
        <v>217</v>
      </c>
      <c r="K4" s="533" t="s">
        <v>215</v>
      </c>
      <c r="L4" s="533" t="s">
        <v>216</v>
      </c>
      <c r="M4" s="533" t="s">
        <v>217</v>
      </c>
      <c r="N4" s="534" t="s">
        <v>215</v>
      </c>
      <c r="O4" s="532" t="s">
        <v>216</v>
      </c>
      <c r="P4" s="532" t="s">
        <v>217</v>
      </c>
      <c r="Q4" s="534" t="s">
        <v>215</v>
      </c>
      <c r="R4" s="534" t="s">
        <v>216</v>
      </c>
      <c r="S4" s="532" t="s">
        <v>217</v>
      </c>
    </row>
    <row r="5" spans="1:20" ht="15" customHeight="1">
      <c r="A5" s="534" t="s">
        <v>578</v>
      </c>
      <c r="B5" s="536">
        <v>7563055</v>
      </c>
      <c r="C5" s="536">
        <v>3866640</v>
      </c>
      <c r="D5" s="537">
        <v>3696415</v>
      </c>
      <c r="E5" s="538">
        <v>84458</v>
      </c>
      <c r="F5" s="538">
        <v>56955</v>
      </c>
      <c r="G5" s="538">
        <v>27503</v>
      </c>
      <c r="H5" s="539">
        <v>1.1167180458161416</v>
      </c>
      <c r="I5" s="539">
        <v>1.4729842964434237</v>
      </c>
      <c r="J5" s="539">
        <v>0.74404524383761017</v>
      </c>
      <c r="K5" s="540">
        <v>13.85241604649914</v>
      </c>
      <c r="L5" s="540">
        <v>19.218550552810445</v>
      </c>
      <c r="M5" s="540">
        <v>8.7772711702966415</v>
      </c>
      <c r="N5" s="540">
        <v>13.619925249150141</v>
      </c>
      <c r="O5" s="540">
        <v>19.005322979522472</v>
      </c>
      <c r="P5" s="540">
        <v>8.6406146696686719</v>
      </c>
      <c r="Q5" s="541">
        <v>100</v>
      </c>
      <c r="R5" s="542">
        <v>100</v>
      </c>
      <c r="S5" s="542">
        <v>100</v>
      </c>
      <c r="T5" s="543"/>
    </row>
    <row r="6" spans="1:20" ht="15" customHeight="1">
      <c r="A6" s="530" t="s">
        <v>552</v>
      </c>
      <c r="B6" s="544">
        <v>347781</v>
      </c>
      <c r="C6" s="545">
        <v>187343</v>
      </c>
      <c r="D6" s="544">
        <v>160438</v>
      </c>
      <c r="E6" s="546">
        <v>5005</v>
      </c>
      <c r="F6" s="546">
        <v>3270</v>
      </c>
      <c r="G6" s="546">
        <v>1735</v>
      </c>
      <c r="H6" s="539">
        <v>1.4391240464545216</v>
      </c>
      <c r="I6" s="539">
        <v>1.7454615331237358</v>
      </c>
      <c r="J6" s="547">
        <v>1.0814146274573355</v>
      </c>
      <c r="K6" s="540">
        <v>15.857752820501741</v>
      </c>
      <c r="L6" s="540">
        <v>20.797237618043404</v>
      </c>
      <c r="M6" s="540">
        <v>10.954246165713942</v>
      </c>
      <c r="N6" s="540">
        <v>15.61782972320653</v>
      </c>
      <c r="O6" s="540">
        <v>20.659866225142551</v>
      </c>
      <c r="P6" s="540">
        <v>10.780676370448329</v>
      </c>
      <c r="Q6" s="548">
        <v>114.24397196406449</v>
      </c>
      <c r="R6" s="548">
        <v>108.02698927920753</v>
      </c>
      <c r="S6" s="548">
        <v>124.60271774527168</v>
      </c>
    </row>
    <row r="7" spans="1:20" ht="15" customHeight="1">
      <c r="A7" s="529" t="s">
        <v>336</v>
      </c>
      <c r="B7" s="549">
        <v>52181</v>
      </c>
      <c r="C7" s="550">
        <v>28862</v>
      </c>
      <c r="D7" s="551">
        <v>23319</v>
      </c>
      <c r="E7" s="550">
        <v>761</v>
      </c>
      <c r="F7" s="551">
        <v>473</v>
      </c>
      <c r="G7" s="550">
        <v>288</v>
      </c>
      <c r="H7" s="552">
        <v>1.4583852360054426</v>
      </c>
      <c r="I7" s="552">
        <v>1.638833067701476</v>
      </c>
      <c r="J7" s="553">
        <v>1.2350443844075647</v>
      </c>
      <c r="K7" s="553">
        <v>15.585983838092552</v>
      </c>
      <c r="L7" s="553">
        <v>19.480637152746318</v>
      </c>
      <c r="M7" s="553">
        <v>11.733359407465349</v>
      </c>
      <c r="N7" s="553">
        <v>15.142866203206573</v>
      </c>
      <c r="O7" s="553">
        <v>19.105058965044002</v>
      </c>
      <c r="P7" s="554">
        <v>11.381717615900966</v>
      </c>
      <c r="Q7" s="554">
        <v>111.7634224379056</v>
      </c>
      <c r="R7" s="554">
        <v>100.84449183555193</v>
      </c>
      <c r="S7" s="553">
        <v>132.67763968446434</v>
      </c>
    </row>
    <row r="8" spans="1:20" ht="15.6" customHeight="1">
      <c r="A8" s="555" t="s">
        <v>337</v>
      </c>
      <c r="B8" s="551">
        <v>5241</v>
      </c>
      <c r="C8" s="538">
        <v>2543</v>
      </c>
      <c r="D8" s="551">
        <v>2698</v>
      </c>
      <c r="E8" s="538">
        <v>25</v>
      </c>
      <c r="F8" s="551">
        <v>18</v>
      </c>
      <c r="G8" s="538">
        <v>7</v>
      </c>
      <c r="H8" s="552">
        <v>0.47700820454111809</v>
      </c>
      <c r="I8" s="552">
        <v>0.7078254030672434</v>
      </c>
      <c r="J8" s="553">
        <v>0.25945144551519644</v>
      </c>
      <c r="K8" s="553">
        <v>8.7412281775238547</v>
      </c>
      <c r="L8" s="553">
        <v>12.939121433654655</v>
      </c>
      <c r="M8" s="553">
        <v>4.7655356462066338</v>
      </c>
      <c r="N8" s="553">
        <v>8.3907192659826073</v>
      </c>
      <c r="O8" s="553">
        <v>12.125266410304098</v>
      </c>
      <c r="P8" s="553">
        <v>5.4537297745004496</v>
      </c>
      <c r="Q8" s="553">
        <v>60.836321191311335</v>
      </c>
      <c r="R8" s="553">
        <v>64.306786535983747</v>
      </c>
      <c r="S8" s="553">
        <v>52.613612652357034</v>
      </c>
    </row>
    <row r="9" spans="1:20" ht="14.4" customHeight="1">
      <c r="A9" s="555" t="s">
        <v>338</v>
      </c>
      <c r="B9" s="551">
        <v>21058</v>
      </c>
      <c r="C9" s="538">
        <v>11300</v>
      </c>
      <c r="D9" s="551">
        <v>9758</v>
      </c>
      <c r="E9" s="538">
        <v>377</v>
      </c>
      <c r="F9" s="551">
        <v>255</v>
      </c>
      <c r="G9" s="538">
        <v>122</v>
      </c>
      <c r="H9" s="552">
        <v>1.7902934751638333</v>
      </c>
      <c r="I9" s="552">
        <v>2.2566371681415931</v>
      </c>
      <c r="J9" s="553">
        <v>1.250256200040992</v>
      </c>
      <c r="K9" s="553">
        <v>15.311304819649481</v>
      </c>
      <c r="L9" s="553">
        <v>20.475694547603581</v>
      </c>
      <c r="M9" s="553">
        <v>10.025853553507652</v>
      </c>
      <c r="N9" s="553">
        <v>14.99852698949069</v>
      </c>
      <c r="O9" s="553">
        <v>20.428746937134004</v>
      </c>
      <c r="P9" s="553">
        <v>9.8120762159865276</v>
      </c>
      <c r="Q9" s="553">
        <v>109.13750400965591</v>
      </c>
      <c r="R9" s="553">
        <v>105.44462716248113</v>
      </c>
      <c r="S9" s="553">
        <v>113.34664724201251</v>
      </c>
    </row>
    <row r="10" spans="1:20" ht="14.4" customHeight="1">
      <c r="A10" s="555" t="s">
        <v>339</v>
      </c>
      <c r="B10" s="551">
        <v>31331</v>
      </c>
      <c r="C10" s="538">
        <v>17284</v>
      </c>
      <c r="D10" s="551">
        <v>14047</v>
      </c>
      <c r="E10" s="538">
        <v>488</v>
      </c>
      <c r="F10" s="551">
        <v>316</v>
      </c>
      <c r="G10" s="538">
        <v>172</v>
      </c>
      <c r="H10" s="552">
        <v>1.5575627972295809</v>
      </c>
      <c r="I10" s="552">
        <v>1.8282804906271697</v>
      </c>
      <c r="J10" s="553">
        <v>1.2244607389478179</v>
      </c>
      <c r="K10" s="553">
        <v>15.100953588085595</v>
      </c>
      <c r="L10" s="553">
        <v>19.632950801440661</v>
      </c>
      <c r="M10" s="553">
        <v>10.603898165587267</v>
      </c>
      <c r="N10" s="553">
        <v>14.979773132000048</v>
      </c>
      <c r="O10" s="553">
        <v>19.65605738874644</v>
      </c>
      <c r="P10" s="553">
        <v>10.518809054431628</v>
      </c>
      <c r="Q10" s="553">
        <v>109.01864093135414</v>
      </c>
      <c r="R10" s="553">
        <v>102.38052763813121</v>
      </c>
      <c r="S10" s="553">
        <v>120.96361474726245</v>
      </c>
    </row>
    <row r="11" spans="1:20" ht="15" customHeight="1">
      <c r="A11" s="555" t="s">
        <v>340</v>
      </c>
      <c r="B11" s="551">
        <v>3851</v>
      </c>
      <c r="C11" s="538">
        <v>1915</v>
      </c>
      <c r="D11" s="551">
        <v>1936</v>
      </c>
      <c r="E11" s="538">
        <v>38</v>
      </c>
      <c r="F11" s="551">
        <v>28</v>
      </c>
      <c r="G11" s="538">
        <v>10</v>
      </c>
      <c r="H11" s="552">
        <v>0.98675668657491555</v>
      </c>
      <c r="I11" s="552">
        <v>1.4621409921671018</v>
      </c>
      <c r="J11" s="553">
        <v>0.51652892561983477</v>
      </c>
      <c r="K11" s="553">
        <v>16.924694019347598</v>
      </c>
      <c r="L11" s="553">
        <v>25.773433113338672</v>
      </c>
      <c r="M11" s="553">
        <v>8.6292445096431809</v>
      </c>
      <c r="N11" s="553">
        <v>16.723063053489337</v>
      </c>
      <c r="O11" s="553">
        <v>26.205873121825604</v>
      </c>
      <c r="P11" s="553">
        <v>6.9291879702396333</v>
      </c>
      <c r="Q11" s="553">
        <v>120.82316305053007</v>
      </c>
      <c r="R11" s="553">
        <v>131.64185121386907</v>
      </c>
      <c r="S11" s="553">
        <v>97.147308231502251</v>
      </c>
    </row>
    <row r="12" spans="1:20" ht="15" customHeight="1">
      <c r="A12" s="555" t="s">
        <v>341</v>
      </c>
      <c r="B12" s="551">
        <v>7942</v>
      </c>
      <c r="C12" s="538">
        <v>4235</v>
      </c>
      <c r="D12" s="551">
        <v>3707</v>
      </c>
      <c r="E12" s="538">
        <v>126</v>
      </c>
      <c r="F12" s="551">
        <v>83</v>
      </c>
      <c r="G12" s="538">
        <v>43</v>
      </c>
      <c r="H12" s="552">
        <v>1.5865021405187609</v>
      </c>
      <c r="I12" s="552">
        <v>1.9598583234946871</v>
      </c>
      <c r="J12" s="553">
        <v>1.1599676288103589</v>
      </c>
      <c r="K12" s="553">
        <v>18.539226649402625</v>
      </c>
      <c r="L12" s="553">
        <v>24.221695635425544</v>
      </c>
      <c r="M12" s="553">
        <v>12.76070415346082</v>
      </c>
      <c r="N12" s="553">
        <v>18.595123976108301</v>
      </c>
      <c r="O12" s="553">
        <v>25.06558986776302</v>
      </c>
      <c r="P12" s="553">
        <v>12.627028202995399</v>
      </c>
      <c r="Q12" s="553">
        <v>135.46178513825473</v>
      </c>
      <c r="R12" s="553">
        <v>127.25730948538904</v>
      </c>
      <c r="S12" s="553">
        <v>147.51177306087405</v>
      </c>
    </row>
    <row r="13" spans="1:20" ht="15" customHeight="1">
      <c r="A13" s="555" t="s">
        <v>342</v>
      </c>
      <c r="B13" s="551">
        <v>26530</v>
      </c>
      <c r="C13" s="538">
        <v>14453</v>
      </c>
      <c r="D13" s="551">
        <v>12077</v>
      </c>
      <c r="E13" s="538">
        <v>405</v>
      </c>
      <c r="F13" s="551">
        <v>256</v>
      </c>
      <c r="G13" s="538">
        <v>149</v>
      </c>
      <c r="H13" s="552">
        <v>1.5265736901620806</v>
      </c>
      <c r="I13" s="552">
        <v>1.771258562236214</v>
      </c>
      <c r="J13" s="553">
        <v>1.2337501035025253</v>
      </c>
      <c r="K13" s="553">
        <v>16.260906852707503</v>
      </c>
      <c r="L13" s="553">
        <v>20.68730332920126</v>
      </c>
      <c r="M13" s="553">
        <v>11.889923250146429</v>
      </c>
      <c r="N13" s="553">
        <v>15.868437083288526</v>
      </c>
      <c r="O13" s="553">
        <v>20.270951891727115</v>
      </c>
      <c r="P13" s="553">
        <v>11.807837913129436</v>
      </c>
      <c r="Q13" s="553">
        <v>116.11570989038455</v>
      </c>
      <c r="R13" s="553">
        <v>106.57330100604499</v>
      </c>
      <c r="S13" s="553">
        <v>134.04684152766316</v>
      </c>
    </row>
    <row r="14" spans="1:20" ht="15" customHeight="1">
      <c r="A14" s="555" t="s">
        <v>343</v>
      </c>
      <c r="B14" s="551">
        <v>9350</v>
      </c>
      <c r="C14" s="538">
        <v>5087</v>
      </c>
      <c r="D14" s="551">
        <v>4263</v>
      </c>
      <c r="E14" s="538">
        <v>132</v>
      </c>
      <c r="F14" s="551">
        <v>94</v>
      </c>
      <c r="G14" s="538">
        <v>38</v>
      </c>
      <c r="H14" s="552">
        <v>1.411764705882353</v>
      </c>
      <c r="I14" s="552">
        <v>1.8478474542952625</v>
      </c>
      <c r="J14" s="553">
        <v>0.89139103917429041</v>
      </c>
      <c r="K14" s="553">
        <v>17.162739173172039</v>
      </c>
      <c r="L14" s="553">
        <v>24.318940315111377</v>
      </c>
      <c r="M14" s="553">
        <v>9.9326150484345685</v>
      </c>
      <c r="N14" s="553">
        <v>16.943088965318289</v>
      </c>
      <c r="O14" s="553">
        <v>24.168030450520131</v>
      </c>
      <c r="P14" s="553">
        <v>9.7625957571164523</v>
      </c>
      <c r="Q14" s="553">
        <v>123.87385606732624</v>
      </c>
      <c r="R14" s="553">
        <v>126.33416925113001</v>
      </c>
      <c r="S14" s="553">
        <v>113.03064896689136</v>
      </c>
    </row>
    <row r="15" spans="1:20" ht="15" customHeight="1">
      <c r="A15" s="555" t="s">
        <v>344</v>
      </c>
      <c r="B15" s="551">
        <v>6234</v>
      </c>
      <c r="C15" s="538">
        <v>3315</v>
      </c>
      <c r="D15" s="551">
        <v>2919</v>
      </c>
      <c r="E15" s="538">
        <v>76</v>
      </c>
      <c r="F15" s="551">
        <v>54</v>
      </c>
      <c r="G15" s="538">
        <v>22</v>
      </c>
      <c r="H15" s="552">
        <v>1.2191209496310556</v>
      </c>
      <c r="I15" s="552">
        <v>1.6289592760180998</v>
      </c>
      <c r="J15" s="553">
        <v>0.75368276807125723</v>
      </c>
      <c r="K15" s="553">
        <v>17.357820040516806</v>
      </c>
      <c r="L15" s="553">
        <v>24.933625764746626</v>
      </c>
      <c r="M15" s="553">
        <v>9.942693927725653</v>
      </c>
      <c r="N15" s="553">
        <v>17.130258889851088</v>
      </c>
      <c r="O15" s="553">
        <v>25.238679729805192</v>
      </c>
      <c r="P15" s="553">
        <v>9.4263722829028787</v>
      </c>
      <c r="Q15" s="553">
        <v>123.53995156054256</v>
      </c>
      <c r="R15" s="553">
        <v>127.31693565672491</v>
      </c>
      <c r="S15" s="553">
        <v>111.76735461445119</v>
      </c>
    </row>
    <row r="16" spans="1:20" ht="15" customHeight="1">
      <c r="A16" s="555" t="s">
        <v>345</v>
      </c>
      <c r="B16" s="551">
        <v>6222</v>
      </c>
      <c r="C16" s="538">
        <v>3289</v>
      </c>
      <c r="D16" s="551">
        <v>2933</v>
      </c>
      <c r="E16" s="538">
        <v>106</v>
      </c>
      <c r="F16" s="551">
        <v>72</v>
      </c>
      <c r="G16" s="538">
        <v>34</v>
      </c>
      <c r="H16" s="552">
        <v>1.7036322725811637</v>
      </c>
      <c r="I16" s="552">
        <v>2.1891152325934935</v>
      </c>
      <c r="J16" s="553">
        <v>1.1592226389362428</v>
      </c>
      <c r="K16" s="553">
        <v>16.104062629611118</v>
      </c>
      <c r="L16" s="553">
        <v>21.898742647193007</v>
      </c>
      <c r="M16" s="553">
        <v>10.320763250797581</v>
      </c>
      <c r="N16" s="553">
        <v>15.760022530174071</v>
      </c>
      <c r="O16" s="553">
        <v>21.431382311170374</v>
      </c>
      <c r="P16" s="553">
        <v>10.249650503247441</v>
      </c>
      <c r="Q16" s="553">
        <v>116.91004711831062</v>
      </c>
      <c r="R16" s="553">
        <v>115.57826276973016</v>
      </c>
      <c r="S16" s="553">
        <v>117.50191372581875</v>
      </c>
    </row>
    <row r="17" spans="1:19" ht="15" customHeight="1">
      <c r="A17" s="555" t="s">
        <v>346</v>
      </c>
      <c r="B17" s="551">
        <v>9867</v>
      </c>
      <c r="C17" s="538">
        <v>5375</v>
      </c>
      <c r="D17" s="551">
        <v>4492</v>
      </c>
      <c r="E17" s="538">
        <v>148</v>
      </c>
      <c r="F17" s="551">
        <v>87</v>
      </c>
      <c r="G17" s="538">
        <v>61</v>
      </c>
      <c r="H17" s="552">
        <v>1.4999493260362826</v>
      </c>
      <c r="I17" s="552">
        <v>1.6186046511627905</v>
      </c>
      <c r="J17" s="553">
        <v>1.3579697239536954</v>
      </c>
      <c r="K17" s="553">
        <v>17.19680464778504</v>
      </c>
      <c r="L17" s="553">
        <v>20.548673193429146</v>
      </c>
      <c r="M17" s="553">
        <v>13.951148110877321</v>
      </c>
      <c r="N17" s="553">
        <v>17.027734450496265</v>
      </c>
      <c r="O17" s="553">
        <v>19.956329353495452</v>
      </c>
      <c r="P17" s="553">
        <v>14.214215040505161</v>
      </c>
      <c r="Q17" s="553">
        <v>123.54015607869708</v>
      </c>
      <c r="R17" s="553">
        <v>106.33420687720697</v>
      </c>
      <c r="S17" s="553">
        <v>157.66113342423594</v>
      </c>
    </row>
    <row r="18" spans="1:19" ht="15" customHeight="1">
      <c r="A18" s="555" t="s">
        <v>347</v>
      </c>
      <c r="B18" s="551">
        <v>3613</v>
      </c>
      <c r="C18" s="538">
        <v>1891</v>
      </c>
      <c r="D18" s="551">
        <v>1722</v>
      </c>
      <c r="E18" s="538">
        <v>56</v>
      </c>
      <c r="F18" s="551">
        <v>37</v>
      </c>
      <c r="G18" s="538">
        <v>19</v>
      </c>
      <c r="H18" s="552">
        <v>1.5499584832549129</v>
      </c>
      <c r="I18" s="552">
        <v>1.9566367001586462</v>
      </c>
      <c r="J18" s="553">
        <v>1.1033681765389083</v>
      </c>
      <c r="K18" s="553">
        <v>19.595287333396321</v>
      </c>
      <c r="L18" s="553">
        <v>25.888790153863376</v>
      </c>
      <c r="M18" s="553">
        <v>13.299361630641728</v>
      </c>
      <c r="N18" s="553">
        <v>19.09949884869949</v>
      </c>
      <c r="O18" s="553">
        <v>25.22972738113344</v>
      </c>
      <c r="P18" s="553">
        <v>12.611715375173178</v>
      </c>
      <c r="Q18" s="553">
        <v>140.1852058432552</v>
      </c>
      <c r="R18" s="553">
        <v>133.46052852179517</v>
      </c>
      <c r="S18" s="553">
        <v>150.21131348689823</v>
      </c>
    </row>
    <row r="19" spans="1:19" ht="15" customHeight="1">
      <c r="A19" s="555" t="s">
        <v>348</v>
      </c>
      <c r="B19" s="551">
        <v>4470</v>
      </c>
      <c r="C19" s="538">
        <v>2254</v>
      </c>
      <c r="D19" s="551">
        <v>2216</v>
      </c>
      <c r="E19" s="538">
        <v>69</v>
      </c>
      <c r="F19" s="551">
        <v>50</v>
      </c>
      <c r="G19" s="538">
        <v>19</v>
      </c>
      <c r="H19" s="552">
        <v>1.5436241610738255</v>
      </c>
      <c r="I19" s="552">
        <v>2.2182786157941439</v>
      </c>
      <c r="J19" s="553">
        <v>0.85740072202166073</v>
      </c>
      <c r="K19" s="553">
        <v>21.667587800834045</v>
      </c>
      <c r="L19" s="553">
        <v>31.734949700104728</v>
      </c>
      <c r="M19" s="553">
        <v>11.809090513571132</v>
      </c>
      <c r="N19" s="553">
        <v>20.954378673187115</v>
      </c>
      <c r="O19" s="553">
        <v>32.14384591045264</v>
      </c>
      <c r="P19" s="553">
        <v>11.667149542271694</v>
      </c>
      <c r="Q19" s="553">
        <v>156.42388172503382</v>
      </c>
      <c r="R19" s="553">
        <v>164.83952222815418</v>
      </c>
      <c r="S19" s="553">
        <v>134.64505572492365</v>
      </c>
    </row>
    <row r="20" spans="1:19" ht="15" customHeight="1">
      <c r="A20" s="555" t="s">
        <v>349</v>
      </c>
      <c r="B20" s="551">
        <v>7904</v>
      </c>
      <c r="C20" s="538">
        <v>4259</v>
      </c>
      <c r="D20" s="551">
        <v>3645</v>
      </c>
      <c r="E20" s="538">
        <v>110</v>
      </c>
      <c r="F20" s="551">
        <v>71</v>
      </c>
      <c r="G20" s="538">
        <v>39</v>
      </c>
      <c r="H20" s="552">
        <v>1.3917004048582995</v>
      </c>
      <c r="I20" s="552">
        <v>1.6670579948344681</v>
      </c>
      <c r="J20" s="553">
        <v>1.0699588477366255</v>
      </c>
      <c r="K20" s="553">
        <v>12.578904034397583</v>
      </c>
      <c r="L20" s="553">
        <v>16.322927275611477</v>
      </c>
      <c r="M20" s="553">
        <v>8.8735384258342833</v>
      </c>
      <c r="N20" s="553">
        <v>12.837317895229679</v>
      </c>
      <c r="O20" s="553">
        <v>17.07702428138526</v>
      </c>
      <c r="P20" s="553">
        <v>8.684507252241314</v>
      </c>
      <c r="Q20" s="553">
        <v>91.120013714296732</v>
      </c>
      <c r="R20" s="553">
        <v>85.5548793808168</v>
      </c>
      <c r="S20" s="553">
        <v>101.54081338911905</v>
      </c>
    </row>
    <row r="21" spans="1:19" ht="15" customHeight="1">
      <c r="A21" s="555" t="s">
        <v>350</v>
      </c>
      <c r="B21" s="551">
        <v>21382</v>
      </c>
      <c r="C21" s="538">
        <v>11512</v>
      </c>
      <c r="D21" s="551">
        <v>9870</v>
      </c>
      <c r="E21" s="538">
        <v>341</v>
      </c>
      <c r="F21" s="551">
        <v>208</v>
      </c>
      <c r="G21" s="538">
        <v>133</v>
      </c>
      <c r="H21" s="552">
        <v>1.594799363950987</v>
      </c>
      <c r="I21" s="552">
        <v>1.8068102849200833</v>
      </c>
      <c r="J21" s="553">
        <v>1.3475177304964538</v>
      </c>
      <c r="K21" s="553">
        <v>15.811288332521132</v>
      </c>
      <c r="L21" s="553">
        <v>19.509943974569538</v>
      </c>
      <c r="M21" s="553">
        <v>12.195524517589064</v>
      </c>
      <c r="N21" s="553">
        <v>15.669317261147944</v>
      </c>
      <c r="O21" s="553">
        <v>19.601970583470006</v>
      </c>
      <c r="P21" s="553">
        <v>12.019885885799438</v>
      </c>
      <c r="Q21" s="553">
        <v>115.20389155129378</v>
      </c>
      <c r="R21" s="553">
        <v>102.53634879605589</v>
      </c>
      <c r="S21" s="553">
        <v>140.40541091540445</v>
      </c>
    </row>
    <row r="22" spans="1:19" ht="15" customHeight="1">
      <c r="A22" s="555" t="s">
        <v>351</v>
      </c>
      <c r="B22" s="551">
        <v>1644</v>
      </c>
      <c r="C22" s="538">
        <v>806</v>
      </c>
      <c r="D22" s="551">
        <v>838</v>
      </c>
      <c r="E22" s="538">
        <v>15</v>
      </c>
      <c r="F22" s="551">
        <v>8</v>
      </c>
      <c r="G22" s="538">
        <v>7</v>
      </c>
      <c r="H22" s="552">
        <v>0.91240875912408748</v>
      </c>
      <c r="I22" s="552">
        <v>0.99255583126550873</v>
      </c>
      <c r="J22" s="553">
        <v>0.8353221957040573</v>
      </c>
      <c r="K22" s="553">
        <v>18.475864362521094</v>
      </c>
      <c r="L22" s="553">
        <v>19.727270485537446</v>
      </c>
      <c r="M22" s="553">
        <v>17.226952798149334</v>
      </c>
      <c r="N22" s="553">
        <v>17.220308217228311</v>
      </c>
      <c r="O22" s="553">
        <v>18.941656653392258</v>
      </c>
      <c r="P22" s="553">
        <v>17.952604708587721</v>
      </c>
      <c r="Q22" s="553">
        <v>128.99216096534937</v>
      </c>
      <c r="R22" s="553">
        <v>97.584545604391721</v>
      </c>
      <c r="S22" s="553">
        <v>191.27766044259818</v>
      </c>
    </row>
    <row r="23" spans="1:19" ht="15" customHeight="1">
      <c r="A23" s="555" t="s">
        <v>352</v>
      </c>
      <c r="B23" s="551">
        <v>16157</v>
      </c>
      <c r="C23" s="538">
        <v>9045</v>
      </c>
      <c r="D23" s="551">
        <v>7112</v>
      </c>
      <c r="E23" s="538">
        <v>241</v>
      </c>
      <c r="F23" s="551">
        <v>166</v>
      </c>
      <c r="G23" s="538">
        <v>75</v>
      </c>
      <c r="H23" s="552">
        <v>1.4916135421179675</v>
      </c>
      <c r="I23" s="552">
        <v>1.8352681039248204</v>
      </c>
      <c r="J23" s="553">
        <v>1.0545556805399325</v>
      </c>
      <c r="K23" s="553">
        <v>17.758756503868238</v>
      </c>
      <c r="L23" s="553">
        <v>23.73880450808478</v>
      </c>
      <c r="M23" s="553">
        <v>11.401641836424446</v>
      </c>
      <c r="N23" s="553">
        <v>17.358432203950649</v>
      </c>
      <c r="O23" s="553">
        <v>23.228403726646196</v>
      </c>
      <c r="P23" s="553">
        <v>11.247217359697627</v>
      </c>
      <c r="Q23" s="553">
        <v>127.68215411581976</v>
      </c>
      <c r="R23" s="553">
        <v>122.6089142788916</v>
      </c>
      <c r="S23" s="553">
        <v>129.77696674229597</v>
      </c>
    </row>
    <row r="24" spans="1:19" ht="15" customHeight="1">
      <c r="A24" s="555" t="s">
        <v>353</v>
      </c>
      <c r="B24" s="551">
        <v>8849</v>
      </c>
      <c r="C24" s="538">
        <v>4792</v>
      </c>
      <c r="D24" s="551">
        <v>4057</v>
      </c>
      <c r="E24" s="538">
        <v>117</v>
      </c>
      <c r="F24" s="551">
        <v>69</v>
      </c>
      <c r="G24" s="538">
        <v>48</v>
      </c>
      <c r="H24" s="552">
        <v>1.3221832975477454</v>
      </c>
      <c r="I24" s="552">
        <v>1.4398998330550918</v>
      </c>
      <c r="J24" s="553">
        <v>1.1831402514173033</v>
      </c>
      <c r="K24" s="553">
        <v>11.424687871668532</v>
      </c>
      <c r="L24" s="553">
        <v>13.665044025207054</v>
      </c>
      <c r="M24" s="553">
        <v>9.2457045997380387</v>
      </c>
      <c r="N24" s="553">
        <v>11.688992988998583</v>
      </c>
      <c r="O24" s="553">
        <v>13.75411803346431</v>
      </c>
      <c r="P24" s="553">
        <v>9.5389670445516632</v>
      </c>
      <c r="Q24" s="553">
        <v>86.423408323422493</v>
      </c>
      <c r="R24" s="553">
        <v>74.653611588460109</v>
      </c>
      <c r="S24" s="553">
        <v>110.87779254290875</v>
      </c>
    </row>
    <row r="25" spans="1:19" ht="15" customHeight="1">
      <c r="A25" s="555" t="s">
        <v>354</v>
      </c>
      <c r="B25" s="551">
        <v>10258</v>
      </c>
      <c r="C25" s="538">
        <v>5642</v>
      </c>
      <c r="D25" s="551">
        <v>4616</v>
      </c>
      <c r="E25" s="538">
        <v>155</v>
      </c>
      <c r="F25" s="551">
        <v>105</v>
      </c>
      <c r="G25" s="538">
        <v>50</v>
      </c>
      <c r="H25" s="552">
        <v>1.5110157925521543</v>
      </c>
      <c r="I25" s="552">
        <v>1.8610421836228286</v>
      </c>
      <c r="J25" s="553">
        <v>1.0831889081455806</v>
      </c>
      <c r="K25" s="553">
        <v>15.238761904668271</v>
      </c>
      <c r="L25" s="553">
        <v>20.911169352590196</v>
      </c>
      <c r="M25" s="553">
        <v>9.7083796908463569</v>
      </c>
      <c r="N25" s="553">
        <v>15.232787982717566</v>
      </c>
      <c r="O25" s="553">
        <v>20.880409056196754</v>
      </c>
      <c r="P25" s="553">
        <v>9.6172670726568423</v>
      </c>
      <c r="Q25" s="553">
        <v>110.5511688503793</v>
      </c>
      <c r="R25" s="553">
        <v>109.7255038628598</v>
      </c>
      <c r="S25" s="553">
        <v>110.83501010727031</v>
      </c>
    </row>
    <row r="26" spans="1:19" ht="15" customHeight="1">
      <c r="A26" s="555" t="s">
        <v>355</v>
      </c>
      <c r="B26" s="551">
        <v>7626</v>
      </c>
      <c r="C26" s="538">
        <v>4106</v>
      </c>
      <c r="D26" s="551">
        <v>3520</v>
      </c>
      <c r="E26" s="538">
        <v>111</v>
      </c>
      <c r="F26" s="551">
        <v>70</v>
      </c>
      <c r="G26" s="538">
        <v>41</v>
      </c>
      <c r="H26" s="552">
        <v>1.4555468135326515</v>
      </c>
      <c r="I26" s="552">
        <v>1.7048222113979543</v>
      </c>
      <c r="J26" s="553">
        <v>1.1647727272727273</v>
      </c>
      <c r="K26" s="553">
        <v>16.89680315528771</v>
      </c>
      <c r="L26" s="553">
        <v>21.743249497575629</v>
      </c>
      <c r="M26" s="553">
        <v>12.239171318546822</v>
      </c>
      <c r="N26" s="553">
        <v>16.658761534928512</v>
      </c>
      <c r="O26" s="553">
        <v>21.373768424115578</v>
      </c>
      <c r="P26" s="553">
        <v>12.046322376286099</v>
      </c>
      <c r="Q26" s="553">
        <v>120.77448131661485</v>
      </c>
      <c r="R26" s="553">
        <v>111.79111870826912</v>
      </c>
      <c r="S26" s="553">
        <v>137.73975652615152</v>
      </c>
    </row>
    <row r="27" spans="1:19" ht="15" customHeight="1">
      <c r="A27" s="555" t="s">
        <v>356</v>
      </c>
      <c r="B27" s="551">
        <v>2935</v>
      </c>
      <c r="C27" s="538">
        <v>1469</v>
      </c>
      <c r="D27" s="551">
        <v>1466</v>
      </c>
      <c r="E27" s="538">
        <v>33</v>
      </c>
      <c r="F27" s="551">
        <v>24</v>
      </c>
      <c r="G27" s="538">
        <v>9</v>
      </c>
      <c r="H27" s="552">
        <v>1.1243611584327087</v>
      </c>
      <c r="I27" s="552">
        <v>1.6337644656228727</v>
      </c>
      <c r="J27" s="553">
        <v>0.61391541609822653</v>
      </c>
      <c r="K27" s="553">
        <v>20.940282122710055</v>
      </c>
      <c r="L27" s="553">
        <v>31.819266565905654</v>
      </c>
      <c r="M27" s="553">
        <v>10.953569037911519</v>
      </c>
      <c r="N27" s="553">
        <v>20.590863326376518</v>
      </c>
      <c r="O27" s="553">
        <v>30.291145840240198</v>
      </c>
      <c r="P27" s="553">
        <v>12.62916823575754</v>
      </c>
      <c r="Q27" s="553">
        <v>148.72854281104841</v>
      </c>
      <c r="R27" s="553">
        <v>161.89180728473934</v>
      </c>
      <c r="S27" s="553">
        <v>121.6172358240851</v>
      </c>
    </row>
    <row r="28" spans="1:19" ht="15" customHeight="1">
      <c r="A28" s="555" t="s">
        <v>357</v>
      </c>
      <c r="B28" s="551">
        <v>6059</v>
      </c>
      <c r="C28" s="538">
        <v>3366</v>
      </c>
      <c r="D28" s="551">
        <v>2693</v>
      </c>
      <c r="E28" s="538">
        <v>82</v>
      </c>
      <c r="F28" s="551">
        <v>47</v>
      </c>
      <c r="G28" s="538">
        <v>35</v>
      </c>
      <c r="H28" s="552">
        <v>1.3533586400396105</v>
      </c>
      <c r="I28" s="552">
        <v>1.3963161021984551</v>
      </c>
      <c r="J28" s="553">
        <v>1.2996658002227999</v>
      </c>
      <c r="K28" s="553">
        <v>14.942616707303296</v>
      </c>
      <c r="L28" s="553">
        <v>17.375809176645433</v>
      </c>
      <c r="M28" s="553">
        <v>12.577486299523851</v>
      </c>
      <c r="N28" s="553">
        <v>14.602206342890895</v>
      </c>
      <c r="O28" s="553">
        <v>16.770991008986169</v>
      </c>
      <c r="P28" s="553">
        <v>12.009006303371232</v>
      </c>
      <c r="Q28" s="553">
        <v>107.26814555386304</v>
      </c>
      <c r="R28" s="553">
        <v>89.762038222933583</v>
      </c>
      <c r="S28" s="553">
        <v>142.46739935622389</v>
      </c>
    </row>
    <row r="29" spans="1:19" ht="15" customHeight="1">
      <c r="A29" s="555" t="s">
        <v>358</v>
      </c>
      <c r="B29" s="551">
        <v>5666</v>
      </c>
      <c r="C29" s="538">
        <v>2957</v>
      </c>
      <c r="D29" s="551">
        <v>2709</v>
      </c>
      <c r="E29" s="538">
        <v>72</v>
      </c>
      <c r="F29" s="551">
        <v>46</v>
      </c>
      <c r="G29" s="538">
        <v>26</v>
      </c>
      <c r="H29" s="552">
        <v>1.2707377338510413</v>
      </c>
      <c r="I29" s="552">
        <v>1.5556307067974298</v>
      </c>
      <c r="J29" s="553">
        <v>0.95976375046142492</v>
      </c>
      <c r="K29" s="553">
        <v>17.615325333039745</v>
      </c>
      <c r="L29" s="553">
        <v>22.086926460137899</v>
      </c>
      <c r="M29" s="553">
        <v>12.969715713808259</v>
      </c>
      <c r="N29" s="553">
        <v>16.876349666006419</v>
      </c>
      <c r="O29" s="553">
        <v>21.07748902702474</v>
      </c>
      <c r="P29" s="553">
        <v>12.922758777976826</v>
      </c>
      <c r="Q29" s="553">
        <v>125.85942914393348</v>
      </c>
      <c r="R29" s="553">
        <v>113.40980146450408</v>
      </c>
      <c r="S29" s="553">
        <v>146.59459141597458</v>
      </c>
    </row>
    <row r="30" spans="1:19" ht="15" customHeight="1">
      <c r="A30" s="555" t="s">
        <v>359</v>
      </c>
      <c r="B30" s="551">
        <v>3766</v>
      </c>
      <c r="C30" s="538">
        <v>1945</v>
      </c>
      <c r="D30" s="551">
        <v>1821</v>
      </c>
      <c r="E30" s="538">
        <v>56</v>
      </c>
      <c r="F30" s="551">
        <v>42</v>
      </c>
      <c r="G30" s="538">
        <v>14</v>
      </c>
      <c r="H30" s="552">
        <v>1.486988847583643</v>
      </c>
      <c r="I30" s="552">
        <v>2.1593830334190232</v>
      </c>
      <c r="J30" s="553">
        <v>0.76880834706205381</v>
      </c>
      <c r="K30" s="553">
        <v>26.443159013103532</v>
      </c>
      <c r="L30" s="553">
        <v>38.94117101664272</v>
      </c>
      <c r="M30" s="553">
        <v>13.471901462663586</v>
      </c>
      <c r="N30" s="553">
        <v>27.831165280590092</v>
      </c>
      <c r="O30" s="553">
        <v>39.535844452085648</v>
      </c>
      <c r="P30" s="553">
        <v>14.633465809031277</v>
      </c>
      <c r="Q30" s="553">
        <v>186.37667093802565</v>
      </c>
      <c r="R30" s="553">
        <v>195.74096612776694</v>
      </c>
      <c r="S30" s="553">
        <v>150.46216436247997</v>
      </c>
    </row>
    <row r="31" spans="1:19" ht="15" customHeight="1">
      <c r="A31" s="555" t="s">
        <v>360</v>
      </c>
      <c r="B31" s="551">
        <v>5272</v>
      </c>
      <c r="C31" s="538">
        <v>2846</v>
      </c>
      <c r="D31" s="551">
        <v>2426</v>
      </c>
      <c r="E31" s="538">
        <v>100</v>
      </c>
      <c r="F31" s="551">
        <v>65</v>
      </c>
      <c r="G31" s="538">
        <v>35</v>
      </c>
      <c r="H31" s="552">
        <v>1.896813353566009</v>
      </c>
      <c r="I31" s="552">
        <v>2.2839072382290935</v>
      </c>
      <c r="J31" s="553">
        <v>1.4427040395713109</v>
      </c>
      <c r="K31" s="553">
        <v>11.73828782986056</v>
      </c>
      <c r="L31" s="553">
        <v>15.685252484302682</v>
      </c>
      <c r="M31" s="553">
        <v>7.999798862200036</v>
      </c>
      <c r="N31" s="553">
        <v>12.374007936694696</v>
      </c>
      <c r="O31" s="553">
        <v>17.405121809670813</v>
      </c>
      <c r="P31" s="553">
        <v>8.1084700127680769</v>
      </c>
      <c r="Q31" s="553">
        <v>84.18674091350438</v>
      </c>
      <c r="R31" s="553">
        <v>82.431743067718941</v>
      </c>
      <c r="S31" s="553">
        <v>89.578836474384033</v>
      </c>
    </row>
    <row r="32" spans="1:19" ht="15" customHeight="1">
      <c r="A32" s="555" t="s">
        <v>361</v>
      </c>
      <c r="B32" s="551">
        <v>4969</v>
      </c>
      <c r="C32" s="538">
        <v>2778</v>
      </c>
      <c r="D32" s="551">
        <v>2191</v>
      </c>
      <c r="E32" s="538">
        <v>58</v>
      </c>
      <c r="F32" s="551">
        <v>41</v>
      </c>
      <c r="G32" s="538">
        <v>17</v>
      </c>
      <c r="H32" s="552">
        <v>1.1672368685852283</v>
      </c>
      <c r="I32" s="552">
        <v>1.4758819294456442</v>
      </c>
      <c r="J32" s="553">
        <v>0.77590141487905062</v>
      </c>
      <c r="K32" s="553">
        <v>12.10946960523129</v>
      </c>
      <c r="L32" s="553">
        <v>17.113424437970096</v>
      </c>
      <c r="M32" s="553">
        <v>7.1015013409305467</v>
      </c>
      <c r="N32" s="553">
        <v>12.475411328721254</v>
      </c>
      <c r="O32" s="553">
        <v>17.763843688920179</v>
      </c>
      <c r="P32" s="553">
        <v>7.2587526855035716</v>
      </c>
      <c r="Q32" s="553">
        <v>89.171000892298892</v>
      </c>
      <c r="R32" s="553">
        <v>90.865687438069557</v>
      </c>
      <c r="S32" s="553">
        <v>82.312170924609234</v>
      </c>
    </row>
    <row r="33" spans="1:19" ht="15" customHeight="1">
      <c r="A33" s="555" t="s">
        <v>362</v>
      </c>
      <c r="B33" s="551">
        <v>3428</v>
      </c>
      <c r="C33" s="538">
        <v>1846</v>
      </c>
      <c r="D33" s="551">
        <v>1582</v>
      </c>
      <c r="E33" s="538">
        <v>55</v>
      </c>
      <c r="F33" s="551">
        <v>44</v>
      </c>
      <c r="G33" s="538">
        <v>11</v>
      </c>
      <c r="H33" s="552">
        <v>1.6044340723453909</v>
      </c>
      <c r="I33" s="552">
        <v>2.3835319609967498</v>
      </c>
      <c r="J33" s="553">
        <v>0.69532237673830599</v>
      </c>
      <c r="K33" s="553">
        <v>16.828475003595173</v>
      </c>
      <c r="L33" s="553">
        <v>26.567962659936114</v>
      </c>
      <c r="M33" s="553">
        <v>6.8232287518453729</v>
      </c>
      <c r="N33" s="553">
        <v>17.178450458812723</v>
      </c>
      <c r="O33" s="553">
        <v>27.090494722784122</v>
      </c>
      <c r="P33" s="553">
        <v>7.0392052296601495</v>
      </c>
      <c r="Q33" s="553">
        <v>124.59917182351738</v>
      </c>
      <c r="R33" s="553">
        <v>141.59940299720836</v>
      </c>
      <c r="S33" s="553">
        <v>80.13206932897053</v>
      </c>
    </row>
    <row r="34" spans="1:19" ht="15" customHeight="1">
      <c r="A34" s="555" t="s">
        <v>363</v>
      </c>
      <c r="B34" s="551">
        <v>4302</v>
      </c>
      <c r="C34" s="538">
        <v>2390</v>
      </c>
      <c r="D34" s="551">
        <v>1912</v>
      </c>
      <c r="E34" s="538">
        <v>64</v>
      </c>
      <c r="F34" s="551">
        <v>45</v>
      </c>
      <c r="G34" s="538">
        <v>19</v>
      </c>
      <c r="H34" s="552">
        <v>1.4876801487680149</v>
      </c>
      <c r="I34" s="552">
        <v>1.882845188284519</v>
      </c>
      <c r="J34" s="553">
        <v>0.99372384937238489</v>
      </c>
      <c r="K34" s="553">
        <v>18.888249442944204</v>
      </c>
      <c r="L34" s="553">
        <v>25.923749611143759</v>
      </c>
      <c r="M34" s="553">
        <v>11.49780028926045</v>
      </c>
      <c r="N34" s="553">
        <v>18.12428246746347</v>
      </c>
      <c r="O34" s="553">
        <v>25.466042713412097</v>
      </c>
      <c r="P34" s="553">
        <v>11.568607542452771</v>
      </c>
      <c r="Q34" s="553">
        <v>133.06305155578971</v>
      </c>
      <c r="R34" s="553">
        <v>131.39138759765811</v>
      </c>
      <c r="S34" s="553">
        <v>127.97729473723167</v>
      </c>
    </row>
    <row r="35" spans="1:19" ht="15" customHeight="1">
      <c r="A35" s="555" t="s">
        <v>364</v>
      </c>
      <c r="B35" s="551">
        <v>4262</v>
      </c>
      <c r="C35" s="538">
        <v>2197</v>
      </c>
      <c r="D35" s="551">
        <v>2065</v>
      </c>
      <c r="E35" s="538">
        <v>72</v>
      </c>
      <c r="F35" s="551">
        <v>37</v>
      </c>
      <c r="G35" s="538">
        <v>35</v>
      </c>
      <c r="H35" s="552">
        <v>1.6893477240732049</v>
      </c>
      <c r="I35" s="552">
        <v>1.6841147018661813</v>
      </c>
      <c r="J35" s="553">
        <v>1.6949152542372881</v>
      </c>
      <c r="K35" s="553">
        <v>13.349847589240024</v>
      </c>
      <c r="L35" s="553">
        <v>13.839225601819296</v>
      </c>
      <c r="M35" s="553">
        <v>12.868782539635848</v>
      </c>
      <c r="N35" s="553">
        <v>14.078603588634641</v>
      </c>
      <c r="O35" s="553">
        <v>14.761191516216723</v>
      </c>
      <c r="P35" s="553">
        <v>13.46635779118442</v>
      </c>
      <c r="Q35" s="553">
        <v>102.1949079037701</v>
      </c>
      <c r="R35" s="553">
        <v>77.006589833380929</v>
      </c>
      <c r="S35" s="553">
        <v>155.5035993933605</v>
      </c>
    </row>
    <row r="36" spans="1:19" ht="15" customHeight="1">
      <c r="A36" s="555" t="s">
        <v>579</v>
      </c>
      <c r="B36" s="551">
        <v>2967</v>
      </c>
      <c r="C36" s="538">
        <v>1607</v>
      </c>
      <c r="D36" s="551">
        <v>1360</v>
      </c>
      <c r="E36" s="538">
        <v>43</v>
      </c>
      <c r="F36" s="551">
        <v>25</v>
      </c>
      <c r="G36" s="538">
        <v>18</v>
      </c>
      <c r="H36" s="552">
        <v>1.4492753623188406</v>
      </c>
      <c r="I36" s="552">
        <v>1.5556938394523958</v>
      </c>
      <c r="J36" s="553">
        <v>1.3235294117647058</v>
      </c>
      <c r="K36" s="553">
        <v>13.687728791978355</v>
      </c>
      <c r="L36" s="553">
        <v>15.966483158553565</v>
      </c>
      <c r="M36" s="553">
        <v>11.42334932602239</v>
      </c>
      <c r="N36" s="553">
        <v>13.92699061275121</v>
      </c>
      <c r="O36" s="553">
        <v>15.631330654123895</v>
      </c>
      <c r="P36" s="553">
        <v>12.582281939833663</v>
      </c>
      <c r="Q36" s="553">
        <v>100.86123410078618</v>
      </c>
      <c r="R36" s="553">
        <v>85.005784947398837</v>
      </c>
      <c r="S36" s="553">
        <v>132.54564148316317</v>
      </c>
    </row>
    <row r="37" spans="1:19" ht="15" customHeight="1">
      <c r="A37" s="555" t="s">
        <v>366</v>
      </c>
      <c r="B37" s="551">
        <v>2546</v>
      </c>
      <c r="C37" s="538">
        <v>1454</v>
      </c>
      <c r="D37" s="551">
        <v>1092</v>
      </c>
      <c r="E37" s="538">
        <v>33</v>
      </c>
      <c r="F37" s="551">
        <v>24</v>
      </c>
      <c r="G37" s="538">
        <v>9</v>
      </c>
      <c r="H37" s="552">
        <v>1.2961508248232521</v>
      </c>
      <c r="I37" s="552">
        <v>1.6506189821182942</v>
      </c>
      <c r="J37" s="553">
        <v>0.82417582417582425</v>
      </c>
      <c r="K37" s="553">
        <v>13.301785260815761</v>
      </c>
      <c r="L37" s="553">
        <v>18.972631978371201</v>
      </c>
      <c r="M37" s="553">
        <v>7.4019853769666666</v>
      </c>
      <c r="N37" s="553">
        <v>12.615665467556315</v>
      </c>
      <c r="O37" s="553">
        <v>17.79213234322583</v>
      </c>
      <c r="P37" s="553">
        <v>6.9350539493746677</v>
      </c>
      <c r="Q37" s="553">
        <v>95.049729259109128</v>
      </c>
      <c r="R37" s="553">
        <v>97.852828065625857</v>
      </c>
      <c r="S37" s="553">
        <v>83.501101864628041</v>
      </c>
    </row>
    <row r="38" spans="1:19" ht="15" customHeight="1">
      <c r="A38" s="555" t="s">
        <v>367</v>
      </c>
      <c r="B38" s="551">
        <v>3778</v>
      </c>
      <c r="C38" s="538">
        <v>1882</v>
      </c>
      <c r="D38" s="551">
        <v>1896</v>
      </c>
      <c r="E38" s="538">
        <v>39</v>
      </c>
      <c r="F38" s="551">
        <v>26</v>
      </c>
      <c r="G38" s="538">
        <v>13</v>
      </c>
      <c r="H38" s="552">
        <v>1.0322922181048173</v>
      </c>
      <c r="I38" s="552">
        <v>1.381509032943677</v>
      </c>
      <c r="J38" s="553">
        <v>0.68565400843881863</v>
      </c>
      <c r="K38" s="553">
        <v>21.674252655095952</v>
      </c>
      <c r="L38" s="553">
        <v>30.075535865076521</v>
      </c>
      <c r="M38" s="553">
        <v>13.905527982200924</v>
      </c>
      <c r="N38" s="553">
        <v>21.78196730996688</v>
      </c>
      <c r="O38" s="553">
        <v>30.731879206559089</v>
      </c>
      <c r="P38" s="553">
        <v>12.393837272294155</v>
      </c>
      <c r="Q38" s="553">
        <v>153.46640568236987</v>
      </c>
      <c r="R38" s="553">
        <v>150.25336770278201</v>
      </c>
      <c r="S38" s="553">
        <v>156.04147645890239</v>
      </c>
    </row>
    <row r="39" spans="1:19" ht="15" customHeight="1">
      <c r="A39" s="555" t="s">
        <v>368</v>
      </c>
      <c r="B39" s="551">
        <v>2884</v>
      </c>
      <c r="C39" s="538">
        <v>1452</v>
      </c>
      <c r="D39" s="551">
        <v>1432</v>
      </c>
      <c r="E39" s="538">
        <v>24</v>
      </c>
      <c r="F39" s="551">
        <v>15</v>
      </c>
      <c r="G39" s="538">
        <v>9</v>
      </c>
      <c r="H39" s="552">
        <v>0.83217753120665738</v>
      </c>
      <c r="I39" s="552">
        <v>1.0330578512396695</v>
      </c>
      <c r="J39" s="553">
        <v>0.62849162011173187</v>
      </c>
      <c r="K39" s="553">
        <v>13.820108257514685</v>
      </c>
      <c r="L39" s="553">
        <v>17.361111111111111</v>
      </c>
      <c r="M39" s="553">
        <v>10.314004125601651</v>
      </c>
      <c r="N39" s="553">
        <v>12.639454276687134</v>
      </c>
      <c r="O39" s="553">
        <v>15.851229573211878</v>
      </c>
      <c r="P39" s="553">
        <v>9.190457411929259</v>
      </c>
      <c r="Q39" s="553">
        <v>98.626297879626463</v>
      </c>
      <c r="R39" s="553">
        <v>88.612816286260141</v>
      </c>
      <c r="S39" s="553">
        <v>116.49073110743733</v>
      </c>
    </row>
    <row r="40" spans="1:19" ht="15" customHeight="1">
      <c r="A40" s="555" t="s">
        <v>369</v>
      </c>
      <c r="B40" s="551">
        <v>6062</v>
      </c>
      <c r="C40" s="538">
        <v>3148</v>
      </c>
      <c r="D40" s="551">
        <v>2914</v>
      </c>
      <c r="E40" s="538">
        <v>72</v>
      </c>
      <c r="F40" s="551">
        <v>54</v>
      </c>
      <c r="G40" s="538">
        <v>18</v>
      </c>
      <c r="H40" s="552">
        <v>1.1877268228307489</v>
      </c>
      <c r="I40" s="552">
        <v>1.7153748411689964</v>
      </c>
      <c r="J40" s="553">
        <v>0.61770761839396016</v>
      </c>
      <c r="K40" s="553">
        <v>19.823733965490185</v>
      </c>
      <c r="L40" s="553">
        <v>29.882793045056616</v>
      </c>
      <c r="M40" s="553">
        <v>9.8632839255870035</v>
      </c>
      <c r="N40" s="553">
        <v>19.395168524159853</v>
      </c>
      <c r="O40" s="553">
        <v>28.58485156530244</v>
      </c>
      <c r="P40" s="553">
        <v>9.6619324756157337</v>
      </c>
      <c r="Q40" s="553">
        <v>140.49315391130764</v>
      </c>
      <c r="R40" s="553">
        <v>151.30120179502453</v>
      </c>
      <c r="S40" s="553">
        <v>110.60198754529679</v>
      </c>
    </row>
    <row r="41" spans="1:19" ht="15" customHeight="1">
      <c r="A41" s="555" t="s">
        <v>370</v>
      </c>
      <c r="B41" s="551">
        <v>3908</v>
      </c>
      <c r="C41" s="538">
        <v>2050</v>
      </c>
      <c r="D41" s="551">
        <v>1858</v>
      </c>
      <c r="E41" s="538">
        <v>50</v>
      </c>
      <c r="F41" s="551">
        <v>40</v>
      </c>
      <c r="G41" s="538">
        <v>10</v>
      </c>
      <c r="H41" s="552">
        <v>1.2794268167860798</v>
      </c>
      <c r="I41" s="552">
        <v>1.9512195121951219</v>
      </c>
      <c r="J41" s="553">
        <v>0.53821313240043056</v>
      </c>
      <c r="K41" s="553">
        <v>20.24193156607776</v>
      </c>
      <c r="L41" s="553">
        <v>32.055391716886781</v>
      </c>
      <c r="M41" s="553">
        <v>8.1814314232418113</v>
      </c>
      <c r="N41" s="553">
        <v>19.053713500844783</v>
      </c>
      <c r="O41" s="553">
        <v>30.964940259441409</v>
      </c>
      <c r="P41" s="553">
        <v>8.2659997010960815</v>
      </c>
      <c r="Q41" s="553">
        <v>142.76925200438546</v>
      </c>
      <c r="R41" s="553">
        <v>162.22443229811159</v>
      </c>
      <c r="S41" s="553">
        <v>91.186374287537419</v>
      </c>
    </row>
    <row r="42" spans="1:19" ht="15" customHeight="1">
      <c r="A42" s="555" t="s">
        <v>371</v>
      </c>
      <c r="B42" s="551">
        <v>3405</v>
      </c>
      <c r="C42" s="538">
        <v>1789</v>
      </c>
      <c r="D42" s="551">
        <v>1616</v>
      </c>
      <c r="E42" s="538">
        <v>37</v>
      </c>
      <c r="F42" s="551">
        <v>26</v>
      </c>
      <c r="G42" s="538">
        <v>11</v>
      </c>
      <c r="H42" s="552">
        <v>1.0866372980910426</v>
      </c>
      <c r="I42" s="552">
        <v>1.4533258803801008</v>
      </c>
      <c r="J42" s="553">
        <v>0.68069306930693074</v>
      </c>
      <c r="K42" s="553">
        <v>20.38275508742549</v>
      </c>
      <c r="L42" s="553">
        <v>29.068467420956125</v>
      </c>
      <c r="M42" s="553">
        <v>11.945874329402056</v>
      </c>
      <c r="N42" s="553">
        <v>20.335981574621293</v>
      </c>
      <c r="O42" s="553">
        <v>29.346491138962378</v>
      </c>
      <c r="P42" s="553">
        <v>10.791528885143654</v>
      </c>
      <c r="Q42" s="553">
        <v>144.56193077426619</v>
      </c>
      <c r="R42" s="553">
        <v>146.46202140746408</v>
      </c>
      <c r="S42" s="553">
        <v>134.12071829021372</v>
      </c>
    </row>
    <row r="43" spans="1:19" ht="15" customHeight="1">
      <c r="A43" s="555" t="s">
        <v>372</v>
      </c>
      <c r="B43" s="551">
        <v>3230</v>
      </c>
      <c r="C43" s="538">
        <v>1696</v>
      </c>
      <c r="D43" s="551">
        <v>1534</v>
      </c>
      <c r="E43" s="538">
        <v>43</v>
      </c>
      <c r="F43" s="551">
        <v>27</v>
      </c>
      <c r="G43" s="538">
        <v>16</v>
      </c>
      <c r="H43" s="552">
        <v>1.3312693498452013</v>
      </c>
      <c r="I43" s="552">
        <v>1.5919811320754718</v>
      </c>
      <c r="J43" s="553">
        <v>1.0430247718383312</v>
      </c>
      <c r="K43" s="553">
        <v>17.705965675132589</v>
      </c>
      <c r="L43" s="553">
        <v>22.559783426079111</v>
      </c>
      <c r="M43" s="553">
        <v>12.989754331271209</v>
      </c>
      <c r="N43" s="553">
        <v>17.331111625009431</v>
      </c>
      <c r="O43" s="553">
        <v>23.656038761960396</v>
      </c>
      <c r="P43" s="553">
        <v>10.975727620026861</v>
      </c>
      <c r="Q43" s="553">
        <v>126.85850956220276</v>
      </c>
      <c r="R43" s="553">
        <v>116.32863084507561</v>
      </c>
      <c r="S43" s="553">
        <v>146.73361004529528</v>
      </c>
    </row>
    <row r="44" spans="1:19" ht="15" customHeight="1">
      <c r="A44" s="555" t="s">
        <v>373</v>
      </c>
      <c r="B44" s="551">
        <v>1095</v>
      </c>
      <c r="C44" s="538">
        <v>628</v>
      </c>
      <c r="D44" s="551">
        <v>467</v>
      </c>
      <c r="E44" s="538">
        <v>13</v>
      </c>
      <c r="F44" s="551">
        <v>10</v>
      </c>
      <c r="G44" s="538">
        <v>3</v>
      </c>
      <c r="H44" s="552">
        <v>1.1872146118721461</v>
      </c>
      <c r="I44" s="552">
        <v>1.5923566878980893</v>
      </c>
      <c r="J44" s="553">
        <v>0.64239828693790146</v>
      </c>
      <c r="K44" s="553">
        <v>12.770513865831015</v>
      </c>
      <c r="L44" s="553">
        <v>19.785916384717357</v>
      </c>
      <c r="M44" s="553">
        <v>5.8529733104417048</v>
      </c>
      <c r="N44" s="553">
        <v>12.530139634079227</v>
      </c>
      <c r="O44" s="553">
        <v>18.893252506573205</v>
      </c>
      <c r="P44" s="553">
        <v>6.327665762136121</v>
      </c>
      <c r="Q44" s="553">
        <v>90.64932783889401</v>
      </c>
      <c r="R44" s="553">
        <v>101.0250949570828</v>
      </c>
      <c r="S44" s="553">
        <v>65.217209311498934</v>
      </c>
    </row>
    <row r="45" spans="1:19" ht="15" customHeight="1">
      <c r="A45" s="555" t="s">
        <v>374</v>
      </c>
      <c r="B45" s="551">
        <v>1328</v>
      </c>
      <c r="C45" s="538">
        <v>668</v>
      </c>
      <c r="D45" s="551">
        <v>660</v>
      </c>
      <c r="E45" s="538">
        <v>24</v>
      </c>
      <c r="F45" s="551">
        <v>13</v>
      </c>
      <c r="G45" s="538">
        <v>11</v>
      </c>
      <c r="H45" s="552">
        <v>1.8072289156626504</v>
      </c>
      <c r="I45" s="552">
        <v>1.9461077844311379</v>
      </c>
      <c r="J45" s="553">
        <v>1.6666666666666667</v>
      </c>
      <c r="K45" s="553">
        <v>23.948271733056597</v>
      </c>
      <c r="L45" s="553">
        <v>26.37612352141538</v>
      </c>
      <c r="M45" s="553">
        <v>21.598696224155198</v>
      </c>
      <c r="N45" s="553">
        <v>22.697285298187403</v>
      </c>
      <c r="O45" s="553">
        <v>24.517322708348669</v>
      </c>
      <c r="P45" s="553">
        <v>20.31441783707146</v>
      </c>
      <c r="Q45" s="553">
        <v>169.49081378385586</v>
      </c>
      <c r="R45" s="553">
        <v>133.24276864960873</v>
      </c>
      <c r="S45" s="553">
        <v>241.68423425031557</v>
      </c>
    </row>
    <row r="46" spans="1:19" ht="15" customHeight="1">
      <c r="A46" s="555" t="s">
        <v>375</v>
      </c>
      <c r="B46" s="551">
        <v>500</v>
      </c>
      <c r="C46" s="538">
        <v>275</v>
      </c>
      <c r="D46" s="551">
        <v>225</v>
      </c>
      <c r="E46" s="538">
        <v>3</v>
      </c>
      <c r="F46" s="551">
        <v>2</v>
      </c>
      <c r="G46" s="538">
        <v>1</v>
      </c>
      <c r="H46" s="552">
        <v>0.6</v>
      </c>
      <c r="I46" s="552">
        <v>0.72727272727272729</v>
      </c>
      <c r="J46" s="553">
        <v>0.44444444444444442</v>
      </c>
      <c r="K46" s="553">
        <v>10.332713370531103</v>
      </c>
      <c r="L46" s="553">
        <v>13.561160835367508</v>
      </c>
      <c r="M46" s="553">
        <v>6.9998600027999442</v>
      </c>
      <c r="N46" s="553">
        <v>9.9770633599911829</v>
      </c>
      <c r="O46" s="553">
        <v>11.853446615228682</v>
      </c>
      <c r="P46" s="553">
        <v>8.9445808371111006</v>
      </c>
      <c r="Q46" s="553">
        <v>72.74021952876322</v>
      </c>
      <c r="R46" s="553">
        <v>68.037728584854847</v>
      </c>
      <c r="S46" s="553">
        <v>78.328645621634109</v>
      </c>
    </row>
    <row r="47" spans="1:19" ht="15" customHeight="1">
      <c r="A47" s="555" t="s">
        <v>376</v>
      </c>
      <c r="B47" s="551">
        <v>1170</v>
      </c>
      <c r="C47" s="538">
        <v>587</v>
      </c>
      <c r="D47" s="551">
        <v>583</v>
      </c>
      <c r="E47" s="538">
        <v>15</v>
      </c>
      <c r="F47" s="551">
        <v>11</v>
      </c>
      <c r="G47" s="538">
        <v>4</v>
      </c>
      <c r="H47" s="552">
        <v>1.2820512820512819</v>
      </c>
      <c r="I47" s="552">
        <v>1.8739352640545146</v>
      </c>
      <c r="J47" s="553">
        <v>0.68610634648370494</v>
      </c>
      <c r="K47" s="553">
        <v>21.444501629782124</v>
      </c>
      <c r="L47" s="553">
        <v>30.943205153450165</v>
      </c>
      <c r="M47" s="553">
        <v>11.628245007122301</v>
      </c>
      <c r="N47" s="553">
        <v>19.279688262780525</v>
      </c>
      <c r="O47" s="553">
        <v>28.227321894606309</v>
      </c>
      <c r="P47" s="553">
        <v>8.9703780233190447</v>
      </c>
      <c r="Q47" s="553">
        <v>151.765371490636</v>
      </c>
      <c r="R47" s="553">
        <v>155.00513026586299</v>
      </c>
      <c r="S47" s="553">
        <v>131.3614262624788</v>
      </c>
    </row>
    <row r="48" spans="1:19" ht="15" customHeight="1">
      <c r="A48" s="555" t="s">
        <v>377</v>
      </c>
      <c r="B48" s="551">
        <v>1176</v>
      </c>
      <c r="C48" s="538">
        <v>593</v>
      </c>
      <c r="D48" s="551">
        <v>583</v>
      </c>
      <c r="E48" s="538">
        <v>8</v>
      </c>
      <c r="F48" s="551">
        <v>6</v>
      </c>
      <c r="G48" s="538">
        <v>2</v>
      </c>
      <c r="H48" s="552">
        <v>0.68027210884353739</v>
      </c>
      <c r="I48" s="552">
        <v>1.0118043844856661</v>
      </c>
      <c r="J48" s="553">
        <v>0.34305317324185247</v>
      </c>
      <c r="K48" s="553">
        <v>12.036410140675542</v>
      </c>
      <c r="L48" s="553">
        <v>17.962458461814808</v>
      </c>
      <c r="M48" s="553">
        <v>6.0492408202770553</v>
      </c>
      <c r="N48" s="553">
        <v>10.540775905863672</v>
      </c>
      <c r="O48" s="553">
        <v>16.465560895125119</v>
      </c>
      <c r="P48" s="553">
        <v>5.8037560764689582</v>
      </c>
      <c r="Q48" s="553">
        <v>85.831822733114294</v>
      </c>
      <c r="R48" s="553">
        <v>91.411399531134833</v>
      </c>
      <c r="S48" s="553">
        <v>68.12368873122341</v>
      </c>
    </row>
    <row r="49" spans="1:19" ht="15" customHeight="1">
      <c r="A49" s="555" t="s">
        <v>378</v>
      </c>
      <c r="B49" s="551">
        <v>1384</v>
      </c>
      <c r="C49" s="538">
        <v>712</v>
      </c>
      <c r="D49" s="551">
        <v>672</v>
      </c>
      <c r="E49" s="538">
        <v>16</v>
      </c>
      <c r="F49" s="551">
        <v>12</v>
      </c>
      <c r="G49" s="538">
        <v>4</v>
      </c>
      <c r="H49" s="552">
        <v>1.1560693641618496</v>
      </c>
      <c r="I49" s="552">
        <v>1.6853932584269662</v>
      </c>
      <c r="J49" s="553">
        <v>0.59523809523809523</v>
      </c>
      <c r="K49" s="553">
        <v>21.518680904860531</v>
      </c>
      <c r="L49" s="553">
        <v>32.407907529437182</v>
      </c>
      <c r="M49" s="553">
        <v>10.716390719605638</v>
      </c>
      <c r="N49" s="553">
        <v>19.264001909140323</v>
      </c>
      <c r="O49" s="553">
        <v>30.878756882282261</v>
      </c>
      <c r="P49" s="553">
        <v>10.677562256444842</v>
      </c>
      <c r="Q49" s="553">
        <v>149.89490367722871</v>
      </c>
      <c r="R49" s="553">
        <v>161.02194674543233</v>
      </c>
      <c r="S49" s="553">
        <v>118.36941731330938</v>
      </c>
    </row>
    <row r="50" spans="1:19" ht="15" customHeight="1">
      <c r="A50" s="555" t="s">
        <v>379</v>
      </c>
      <c r="B50" s="551">
        <v>560</v>
      </c>
      <c r="C50" s="538">
        <v>291</v>
      </c>
      <c r="D50" s="551">
        <v>269</v>
      </c>
      <c r="E50" s="538">
        <v>5</v>
      </c>
      <c r="F50" s="551">
        <v>3</v>
      </c>
      <c r="G50" s="538">
        <v>2</v>
      </c>
      <c r="H50" s="552">
        <v>0.89285714285714279</v>
      </c>
      <c r="I50" s="552">
        <v>1.0309278350515463</v>
      </c>
      <c r="J50" s="553">
        <v>0.74349442379182151</v>
      </c>
      <c r="K50" s="553">
        <v>14.360388304899764</v>
      </c>
      <c r="L50" s="553">
        <v>16.952983725135624</v>
      </c>
      <c r="M50" s="553">
        <v>11.680878402055836</v>
      </c>
      <c r="N50" s="553">
        <v>13.277618370182495</v>
      </c>
      <c r="O50" s="553">
        <v>16.209870800123593</v>
      </c>
      <c r="P50" s="553">
        <v>10.168594832108013</v>
      </c>
      <c r="Q50" s="553">
        <v>101.21359562284641</v>
      </c>
      <c r="R50" s="553">
        <v>84.932220710170498</v>
      </c>
      <c r="S50" s="553">
        <v>131.01900879172271</v>
      </c>
    </row>
    <row r="51" spans="1:19" ht="15" customHeight="1">
      <c r="A51" s="555" t="s">
        <v>380</v>
      </c>
      <c r="B51" s="551">
        <v>1981</v>
      </c>
      <c r="C51" s="538">
        <v>1019</v>
      </c>
      <c r="D51" s="551">
        <v>962</v>
      </c>
      <c r="E51" s="538">
        <v>14</v>
      </c>
      <c r="F51" s="551">
        <v>12</v>
      </c>
      <c r="G51" s="538">
        <v>2</v>
      </c>
      <c r="H51" s="552">
        <v>0.70671378091872794</v>
      </c>
      <c r="I51" s="552">
        <v>1.1776251226692835</v>
      </c>
      <c r="J51" s="553">
        <v>0.20790020790020791</v>
      </c>
      <c r="K51" s="553">
        <v>12.234446959302986</v>
      </c>
      <c r="L51" s="553">
        <v>21.229168878038426</v>
      </c>
      <c r="M51" s="553">
        <v>3.4539331663932304</v>
      </c>
      <c r="N51" s="553">
        <v>10.563881062343166</v>
      </c>
      <c r="O51" s="553">
        <v>19.43652168378264</v>
      </c>
      <c r="P51" s="553">
        <v>1.6300052367026301</v>
      </c>
      <c r="Q51" s="553">
        <v>87.694226784860774</v>
      </c>
      <c r="R51" s="553">
        <v>109.09816890732576</v>
      </c>
      <c r="S51" s="553">
        <v>39.071198977304974</v>
      </c>
    </row>
    <row r="52" spans="1:19" ht="15" customHeight="1">
      <c r="A52" s="555" t="s">
        <v>381</v>
      </c>
      <c r="B52" s="551">
        <v>908</v>
      </c>
      <c r="C52" s="538">
        <v>440</v>
      </c>
      <c r="D52" s="551">
        <v>468</v>
      </c>
      <c r="E52" s="538">
        <v>8</v>
      </c>
      <c r="F52" s="551">
        <v>7</v>
      </c>
      <c r="G52" s="538">
        <v>1</v>
      </c>
      <c r="H52" s="552">
        <v>0.88105726872246704</v>
      </c>
      <c r="I52" s="552">
        <v>1.5909090909090908</v>
      </c>
      <c r="J52" s="553">
        <v>0.21367521367521369</v>
      </c>
      <c r="K52" s="553">
        <v>12.96953779809672</v>
      </c>
      <c r="L52" s="553">
        <v>22.983976884686104</v>
      </c>
      <c r="M52" s="553">
        <v>3.2023569347039418</v>
      </c>
      <c r="N52" s="553">
        <v>12.443111957429021</v>
      </c>
      <c r="O52" s="553">
        <v>20.844423379986878</v>
      </c>
      <c r="P52" s="553">
        <v>3.5335112150114742</v>
      </c>
      <c r="Q52" s="553">
        <v>94.519381761633269</v>
      </c>
      <c r="R52" s="553">
        <v>120.78090626182909</v>
      </c>
      <c r="S52" s="553">
        <v>36.874060735179825</v>
      </c>
    </row>
    <row r="53" spans="1:19" ht="15" customHeight="1">
      <c r="A53" s="555" t="s">
        <v>382</v>
      </c>
      <c r="B53" s="551">
        <v>580</v>
      </c>
      <c r="C53" s="538">
        <v>282</v>
      </c>
      <c r="D53" s="551">
        <v>298</v>
      </c>
      <c r="E53" s="538">
        <v>8</v>
      </c>
      <c r="F53" s="551">
        <v>4</v>
      </c>
      <c r="G53" s="538">
        <v>4</v>
      </c>
      <c r="H53" s="552">
        <v>1.3793103448275863</v>
      </c>
      <c r="I53" s="552">
        <v>1.4184397163120568</v>
      </c>
      <c r="J53" s="553">
        <v>1.3422818791946309</v>
      </c>
      <c r="K53" s="553">
        <v>23.549498101321717</v>
      </c>
      <c r="L53" s="553">
        <v>24.078979051288226</v>
      </c>
      <c r="M53" s="553">
        <v>23.042802004723775</v>
      </c>
      <c r="N53" s="553">
        <v>20.858681964577947</v>
      </c>
      <c r="O53" s="553">
        <v>22.483016756966478</v>
      </c>
      <c r="P53" s="553">
        <v>18.629424563964424</v>
      </c>
      <c r="Q53" s="553">
        <v>169.61438915439456</v>
      </c>
      <c r="R53" s="553">
        <v>123.42783848745975</v>
      </c>
      <c r="S53" s="553">
        <v>262.08716579440409</v>
      </c>
    </row>
    <row r="54" spans="1:19" ht="15" customHeight="1">
      <c r="A54" s="555" t="s">
        <v>383</v>
      </c>
      <c r="B54" s="551">
        <v>1065</v>
      </c>
      <c r="C54" s="538">
        <v>573</v>
      </c>
      <c r="D54" s="551">
        <v>492</v>
      </c>
      <c r="E54" s="538">
        <v>8</v>
      </c>
      <c r="F54" s="551">
        <v>3</v>
      </c>
      <c r="G54" s="538">
        <v>5</v>
      </c>
      <c r="H54" s="552">
        <v>0.75117370892018775</v>
      </c>
      <c r="I54" s="552">
        <v>0.52356020942408377</v>
      </c>
      <c r="J54" s="553">
        <v>1.0162601626016259</v>
      </c>
      <c r="K54" s="553">
        <v>11.627399968024651</v>
      </c>
      <c r="L54" s="553">
        <v>8.8033335289629662</v>
      </c>
      <c r="M54" s="553">
        <v>14.398848092152626</v>
      </c>
      <c r="N54" s="553">
        <v>11.199799073686169</v>
      </c>
      <c r="O54" s="553">
        <v>10.117371690593522</v>
      </c>
      <c r="P54" s="553">
        <v>11.312553002999559</v>
      </c>
      <c r="Q54" s="553">
        <v>82.215858201619412</v>
      </c>
      <c r="R54" s="553">
        <v>44.608649383696971</v>
      </c>
      <c r="S54" s="553">
        <v>160.79409686544292</v>
      </c>
    </row>
    <row r="55" spans="1:19" ht="15" customHeight="1">
      <c r="A55" s="555" t="s">
        <v>384</v>
      </c>
      <c r="B55" s="551">
        <v>1007</v>
      </c>
      <c r="C55" s="538">
        <v>549</v>
      </c>
      <c r="D55" s="551">
        <v>458</v>
      </c>
      <c r="E55" s="538">
        <v>17</v>
      </c>
      <c r="F55" s="551">
        <v>15</v>
      </c>
      <c r="G55" s="538">
        <v>2</v>
      </c>
      <c r="H55" s="552">
        <v>1.6881827209533267</v>
      </c>
      <c r="I55" s="552">
        <v>2.7322404371584699</v>
      </c>
      <c r="J55" s="553">
        <v>0.43668122270742354</v>
      </c>
      <c r="K55" s="553">
        <v>31.44305108571006</v>
      </c>
      <c r="L55" s="553">
        <v>55.205918074417575</v>
      </c>
      <c r="M55" s="553">
        <v>7.436326454731363</v>
      </c>
      <c r="N55" s="553">
        <v>27.261610089139317</v>
      </c>
      <c r="O55" s="553">
        <v>49.104841998522019</v>
      </c>
      <c r="P55" s="553">
        <v>4.2552363918767506</v>
      </c>
      <c r="Q55" s="553">
        <v>222.49388740953017</v>
      </c>
      <c r="R55" s="553">
        <v>277.48712051509864</v>
      </c>
      <c r="S55" s="553">
        <v>83.562443761705481</v>
      </c>
    </row>
    <row r="56" spans="1:19" ht="15" customHeight="1">
      <c r="A56" s="555" t="s">
        <v>385</v>
      </c>
      <c r="B56" s="551">
        <v>568</v>
      </c>
      <c r="C56" s="538">
        <v>299</v>
      </c>
      <c r="D56" s="551">
        <v>269</v>
      </c>
      <c r="E56" s="538">
        <v>4</v>
      </c>
      <c r="F56" s="551">
        <v>3</v>
      </c>
      <c r="G56" s="538">
        <v>1</v>
      </c>
      <c r="H56" s="552">
        <v>0.70422535211267612</v>
      </c>
      <c r="I56" s="552">
        <v>1.0033444816053512</v>
      </c>
      <c r="J56" s="553">
        <v>0.37174721189591076</v>
      </c>
      <c r="K56" s="553">
        <v>12.226433549333658</v>
      </c>
      <c r="L56" s="553">
        <v>18.102824040550324</v>
      </c>
      <c r="M56" s="553">
        <v>6.1942517343904857</v>
      </c>
      <c r="N56" s="553">
        <v>7.6705703229356317</v>
      </c>
      <c r="O56" s="553">
        <v>11.52297494531016</v>
      </c>
      <c r="P56" s="553">
        <v>3.4850739937688973</v>
      </c>
      <c r="Q56" s="553">
        <v>85.678903892312746</v>
      </c>
      <c r="R56" s="553">
        <v>90.279688902572971</v>
      </c>
      <c r="S56" s="553">
        <v>68.697197249343262</v>
      </c>
    </row>
    <row r="57" spans="1:19" ht="15" customHeight="1">
      <c r="A57" s="555" t="s">
        <v>386</v>
      </c>
      <c r="B57" s="551">
        <v>777</v>
      </c>
      <c r="C57" s="538">
        <v>361</v>
      </c>
      <c r="D57" s="551">
        <v>416</v>
      </c>
      <c r="E57" s="538">
        <v>7</v>
      </c>
      <c r="F57" s="551">
        <v>3</v>
      </c>
      <c r="G57" s="538">
        <v>4</v>
      </c>
      <c r="H57" s="552">
        <v>0.90090090090090091</v>
      </c>
      <c r="I57" s="552">
        <v>0.8310249307479225</v>
      </c>
      <c r="J57" s="553">
        <v>0.96153846153846156</v>
      </c>
      <c r="K57" s="553">
        <v>18.605145651711673</v>
      </c>
      <c r="L57" s="553">
        <v>16.044496737618996</v>
      </c>
      <c r="M57" s="553">
        <v>21.134946634259748</v>
      </c>
      <c r="N57" s="553">
        <v>21.251560667012736</v>
      </c>
      <c r="O57" s="553">
        <v>17.350639036550039</v>
      </c>
      <c r="P57" s="553">
        <v>25.610970094776786</v>
      </c>
      <c r="Q57" s="553">
        <v>130.83632196432492</v>
      </c>
      <c r="R57" s="553">
        <v>80.146753998282705</v>
      </c>
      <c r="S57" s="553">
        <v>234.81686678180949</v>
      </c>
    </row>
    <row r="58" spans="1:19" ht="15" customHeight="1">
      <c r="A58" s="555" t="s">
        <v>387</v>
      </c>
      <c r="B58" s="551">
        <v>908</v>
      </c>
      <c r="C58" s="538">
        <v>437</v>
      </c>
      <c r="D58" s="551">
        <v>471</v>
      </c>
      <c r="E58" s="538">
        <v>9</v>
      </c>
      <c r="F58" s="551">
        <v>7</v>
      </c>
      <c r="G58" s="538">
        <v>2</v>
      </c>
      <c r="H58" s="552">
        <v>0.99118942731277537</v>
      </c>
      <c r="I58" s="552">
        <v>1.6018306636155606</v>
      </c>
      <c r="J58" s="553">
        <v>0.42462845010615713</v>
      </c>
      <c r="K58" s="553">
        <v>21.252981320990859</v>
      </c>
      <c r="L58" s="553">
        <v>33.629594042757624</v>
      </c>
      <c r="M58" s="553">
        <v>9.2885008359650758</v>
      </c>
      <c r="N58" s="553">
        <v>19.996790803213667</v>
      </c>
      <c r="O58" s="553">
        <v>31.238528209111987</v>
      </c>
      <c r="P58" s="553">
        <v>10.049781483461558</v>
      </c>
      <c r="Q58" s="553">
        <v>151.20793708497496</v>
      </c>
      <c r="R58" s="553">
        <v>168.7535532748536</v>
      </c>
      <c r="S58" s="553">
        <v>105.08065589937638</v>
      </c>
    </row>
    <row r="59" spans="1:19" ht="15" customHeight="1">
      <c r="A59" s="555" t="s">
        <v>388</v>
      </c>
      <c r="B59" s="551">
        <v>835</v>
      </c>
      <c r="C59" s="538">
        <v>408</v>
      </c>
      <c r="D59" s="551">
        <v>427</v>
      </c>
      <c r="E59" s="538">
        <v>12</v>
      </c>
      <c r="F59" s="551">
        <v>7</v>
      </c>
      <c r="G59" s="538">
        <v>5</v>
      </c>
      <c r="H59" s="552">
        <v>1.437125748502994</v>
      </c>
      <c r="I59" s="552">
        <v>1.715686274509804</v>
      </c>
      <c r="J59" s="553">
        <v>1.1709601873536302</v>
      </c>
      <c r="K59" s="553">
        <v>33.517680576504105</v>
      </c>
      <c r="L59" s="553">
        <v>40.911747516072467</v>
      </c>
      <c r="M59" s="553">
        <v>26.749411512946718</v>
      </c>
      <c r="N59" s="553">
        <v>42.377822167041174</v>
      </c>
      <c r="O59" s="553">
        <v>57.851671044472901</v>
      </c>
      <c r="P59" s="553">
        <v>22.582770230916609</v>
      </c>
      <c r="Q59" s="553">
        <v>233.23645760358605</v>
      </c>
      <c r="R59" s="553">
        <v>199.40703841871098</v>
      </c>
      <c r="S59" s="553">
        <v>295.64937743945899</v>
      </c>
    </row>
    <row r="60" spans="1:19" ht="15" customHeight="1">
      <c r="A60" s="533" t="s">
        <v>389</v>
      </c>
      <c r="B60" s="556">
        <v>790</v>
      </c>
      <c r="C60" s="557">
        <v>384</v>
      </c>
      <c r="D60" s="558">
        <v>406</v>
      </c>
      <c r="E60" s="557">
        <v>4</v>
      </c>
      <c r="F60" s="558">
        <v>4</v>
      </c>
      <c r="G60" s="557">
        <v>0</v>
      </c>
      <c r="H60" s="539">
        <v>0.50632911392405067</v>
      </c>
      <c r="I60" s="539">
        <v>1.0416666666666665</v>
      </c>
      <c r="J60" s="547">
        <v>0</v>
      </c>
      <c r="K60" s="547">
        <v>11.182555213866369</v>
      </c>
      <c r="L60" s="547">
        <v>23.125397467768977</v>
      </c>
      <c r="M60" s="547">
        <v>0</v>
      </c>
      <c r="N60" s="547">
        <v>10.613186083271239</v>
      </c>
      <c r="O60" s="547">
        <v>21.746941804000013</v>
      </c>
      <c r="P60" s="547">
        <v>0</v>
      </c>
      <c r="Q60" s="547">
        <v>78.051718220919525</v>
      </c>
      <c r="R60" s="547">
        <v>114.58035894357917</v>
      </c>
      <c r="S60" s="559">
        <v>0</v>
      </c>
    </row>
    <row r="61" spans="1:19" ht="13.5" customHeight="1">
      <c r="A61" s="35" t="s">
        <v>580</v>
      </c>
      <c r="B61" s="560"/>
      <c r="C61" s="560"/>
      <c r="D61" s="560"/>
      <c r="E61" s="560"/>
      <c r="F61" s="560"/>
      <c r="G61" s="560"/>
      <c r="H61" s="561"/>
      <c r="I61" s="561"/>
      <c r="J61" s="561"/>
      <c r="K61" s="562"/>
      <c r="L61" s="563"/>
      <c r="M61" s="563"/>
      <c r="N61" s="563"/>
      <c r="O61" s="563"/>
      <c r="P61" s="563"/>
      <c r="Q61" s="564"/>
      <c r="R61" s="564"/>
      <c r="S61" s="564"/>
    </row>
    <row r="62" spans="1:19" ht="18.75" customHeight="1"/>
    <row r="65" spans="5:10">
      <c r="E65" s="528"/>
      <c r="F65" s="528"/>
      <c r="G65" s="528"/>
      <c r="H65" s="528"/>
      <c r="I65" s="528"/>
      <c r="J65" s="528"/>
    </row>
    <row r="66" spans="5:10">
      <c r="E66" s="528"/>
      <c r="F66" s="528"/>
      <c r="G66" s="528"/>
      <c r="H66" s="528"/>
      <c r="I66" s="528"/>
      <c r="J66" s="528"/>
    </row>
    <row r="67" spans="5:10">
      <c r="E67" s="528"/>
      <c r="F67" s="528"/>
      <c r="G67" s="528"/>
      <c r="H67" s="528"/>
      <c r="I67" s="528"/>
      <c r="J67" s="528"/>
    </row>
    <row r="68" spans="5:10">
      <c r="E68" s="565"/>
      <c r="F68" s="565"/>
      <c r="G68" s="565"/>
      <c r="H68" s="565"/>
      <c r="I68" s="565"/>
      <c r="J68" s="565"/>
    </row>
    <row r="69" spans="5:10">
      <c r="E69" s="565"/>
      <c r="F69" s="565"/>
      <c r="G69" s="565"/>
      <c r="H69" s="565"/>
      <c r="I69" s="565"/>
      <c r="J69" s="565"/>
    </row>
    <row r="70" spans="5:10">
      <c r="E70" s="565"/>
      <c r="F70" s="565"/>
      <c r="G70" s="565"/>
      <c r="H70" s="565"/>
      <c r="I70" s="565"/>
      <c r="J70" s="565"/>
    </row>
  </sheetData>
  <mergeCells count="7">
    <mergeCell ref="Q3:S3"/>
    <mergeCell ref="A3:A4"/>
    <mergeCell ref="B3:D3"/>
    <mergeCell ref="E3:G3"/>
    <mergeCell ref="H3:J3"/>
    <mergeCell ref="K3:M3"/>
    <mergeCell ref="N3:P3"/>
  </mergeCells>
  <phoneticPr fontId="4"/>
  <pageMargins left="1.1417322834645669" right="0.74803149606299213" top="0.78740157480314965" bottom="0.59055118110236227" header="0.51181102362204722" footer="0.39370078740157483"/>
  <pageSetup paperSize="8" scale="79" firstPageNumber="40" orientation="landscape" useFirstPageNumber="1" r:id="rId1"/>
  <headerFooter alignWithMargins="0"/>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B1A75-5EDA-4643-822C-C3B4376A9254}">
  <sheetPr>
    <tabColor rgb="FFFF0000"/>
    <pageSetUpPr fitToPage="1"/>
  </sheetPr>
  <dimension ref="A1:K60"/>
  <sheetViews>
    <sheetView view="pageBreakPreview" zoomScaleNormal="70" zoomScaleSheetLayoutView="100" workbookViewId="0">
      <pane xSplit="1" ySplit="4" topLeftCell="B5" activePane="bottomRight" state="frozen"/>
      <selection activeCell="N18" sqref="N18"/>
      <selection pane="topRight" activeCell="N18" sqref="N18"/>
      <selection pane="bottomLeft" activeCell="N18" sqref="N18"/>
      <selection pane="bottomRight" activeCell="N6" sqref="N6"/>
    </sheetView>
  </sheetViews>
  <sheetFormatPr defaultRowHeight="13.2"/>
  <cols>
    <col min="1" max="5" width="10.296875" style="38" customWidth="1"/>
    <col min="6" max="6" width="13.59765625" style="38" bestFit="1" customWidth="1"/>
    <col min="7" max="9" width="10.296875" style="38" customWidth="1"/>
    <col min="10" max="10" width="13.69921875" style="38" customWidth="1"/>
    <col min="11" max="11" width="1.5" style="38" customWidth="1"/>
    <col min="12" max="16384" width="8.796875" style="38"/>
  </cols>
  <sheetData>
    <row r="1" spans="1:11" ht="30" customHeight="1">
      <c r="A1" s="330" t="s">
        <v>212</v>
      </c>
      <c r="B1" s="330"/>
      <c r="C1" s="330"/>
      <c r="D1" s="330"/>
      <c r="E1" s="330"/>
      <c r="F1" s="330"/>
      <c r="G1" s="330"/>
      <c r="H1" s="330"/>
      <c r="I1" s="331"/>
      <c r="J1" s="332" t="s">
        <v>213</v>
      </c>
      <c r="K1" s="13"/>
    </row>
    <row r="2" spans="1:11" ht="9" customHeight="1">
      <c r="A2" s="14"/>
      <c r="B2" s="14"/>
      <c r="C2" s="13"/>
      <c r="D2" s="13"/>
      <c r="E2" s="13"/>
      <c r="F2" s="13"/>
      <c r="G2" s="13"/>
      <c r="H2" s="13"/>
      <c r="I2" s="13"/>
      <c r="J2" s="13"/>
      <c r="K2" s="13"/>
    </row>
    <row r="3" spans="1:11" ht="16.5" customHeight="1">
      <c r="A3" s="703" t="s">
        <v>214</v>
      </c>
      <c r="B3" s="704"/>
      <c r="C3" s="707" t="s">
        <v>111</v>
      </c>
      <c r="D3" s="708"/>
      <c r="E3" s="708"/>
      <c r="F3" s="709"/>
      <c r="G3" s="707" t="s">
        <v>112</v>
      </c>
      <c r="H3" s="708"/>
      <c r="I3" s="708"/>
      <c r="J3" s="709"/>
      <c r="K3" s="13"/>
    </row>
    <row r="4" spans="1:11" s="141" customFormat="1" ht="30.75" customHeight="1">
      <c r="A4" s="705"/>
      <c r="B4" s="706"/>
      <c r="C4" s="335" t="s">
        <v>215</v>
      </c>
      <c r="D4" s="335" t="s">
        <v>216</v>
      </c>
      <c r="E4" s="335" t="s">
        <v>217</v>
      </c>
      <c r="F4" s="336" t="s">
        <v>218</v>
      </c>
      <c r="G4" s="335" t="s">
        <v>11</v>
      </c>
      <c r="H4" s="335" t="s">
        <v>216</v>
      </c>
      <c r="I4" s="335" t="s">
        <v>217</v>
      </c>
      <c r="J4" s="336" t="s">
        <v>218</v>
      </c>
      <c r="K4" s="18"/>
    </row>
    <row r="5" spans="1:11" ht="18.899999999999999" customHeight="1">
      <c r="A5" s="333" t="s">
        <v>219</v>
      </c>
      <c r="B5" s="337" t="s">
        <v>220</v>
      </c>
      <c r="C5" s="338">
        <v>20788</v>
      </c>
      <c r="D5" s="338">
        <v>12859</v>
      </c>
      <c r="E5" s="338">
        <v>7929</v>
      </c>
      <c r="F5" s="338">
        <v>20199</v>
      </c>
      <c r="G5" s="339"/>
      <c r="H5" s="13"/>
      <c r="I5" s="13"/>
      <c r="J5" s="340"/>
      <c r="K5" s="13"/>
    </row>
    <row r="6" spans="1:11" ht="18.899999999999999" customHeight="1">
      <c r="A6" s="333" t="s">
        <v>221</v>
      </c>
      <c r="B6" s="337" t="s">
        <v>222</v>
      </c>
      <c r="C6" s="338">
        <v>21503</v>
      </c>
      <c r="D6" s="338">
        <v>13386</v>
      </c>
      <c r="E6" s="338">
        <v>8117</v>
      </c>
      <c r="F6" s="338">
        <v>20823</v>
      </c>
      <c r="G6" s="341"/>
      <c r="H6" s="13"/>
      <c r="I6" s="13"/>
      <c r="J6" s="340"/>
      <c r="K6" s="13"/>
    </row>
    <row r="7" spans="1:11" ht="18.899999999999999" customHeight="1">
      <c r="A7" s="333" t="s">
        <v>223</v>
      </c>
      <c r="B7" s="337" t="s">
        <v>224</v>
      </c>
      <c r="C7" s="338">
        <v>21048</v>
      </c>
      <c r="D7" s="338">
        <v>13155</v>
      </c>
      <c r="E7" s="338">
        <v>7893</v>
      </c>
      <c r="F7" s="338">
        <v>20542</v>
      </c>
      <c r="G7" s="341"/>
      <c r="H7" s="13"/>
      <c r="I7" s="13"/>
      <c r="J7" s="340"/>
      <c r="K7" s="13"/>
    </row>
    <row r="8" spans="1:11" ht="18.899999999999999" customHeight="1">
      <c r="A8" s="333" t="s">
        <v>225</v>
      </c>
      <c r="B8" s="337" t="s">
        <v>226</v>
      </c>
      <c r="C8" s="338">
        <v>20434</v>
      </c>
      <c r="D8" s="338">
        <v>12942</v>
      </c>
      <c r="E8" s="338">
        <v>7492</v>
      </c>
      <c r="F8" s="338">
        <v>20096</v>
      </c>
      <c r="G8" s="341"/>
      <c r="H8" s="13"/>
      <c r="I8" s="13"/>
      <c r="J8" s="340"/>
      <c r="K8" s="13"/>
    </row>
    <row r="9" spans="1:11" ht="18.899999999999999" customHeight="1">
      <c r="A9" s="333" t="s">
        <v>227</v>
      </c>
      <c r="B9" s="337" t="s">
        <v>228</v>
      </c>
      <c r="C9" s="338">
        <v>21228</v>
      </c>
      <c r="D9" s="338">
        <v>13654</v>
      </c>
      <c r="E9" s="338">
        <v>7574</v>
      </c>
      <c r="F9" s="338">
        <v>20668</v>
      </c>
      <c r="G9" s="341"/>
      <c r="H9" s="13"/>
      <c r="I9" s="13"/>
      <c r="J9" s="340"/>
      <c r="K9" s="13"/>
    </row>
    <row r="10" spans="1:11" ht="18.899999999999999" customHeight="1">
      <c r="A10" s="333" t="s">
        <v>229</v>
      </c>
      <c r="B10" s="337" t="s">
        <v>230</v>
      </c>
      <c r="C10" s="338">
        <v>25202</v>
      </c>
      <c r="D10" s="338">
        <v>17116</v>
      </c>
      <c r="E10" s="338">
        <v>8086</v>
      </c>
      <c r="F10" s="338">
        <v>24985</v>
      </c>
      <c r="G10" s="341"/>
      <c r="H10" s="13"/>
      <c r="I10" s="13"/>
      <c r="J10" s="340"/>
      <c r="K10" s="13"/>
    </row>
    <row r="11" spans="1:11" ht="18.899999999999999" customHeight="1">
      <c r="A11" s="333" t="s">
        <v>231</v>
      </c>
      <c r="B11" s="337" t="s">
        <v>232</v>
      </c>
      <c r="C11" s="338">
        <v>24596</v>
      </c>
      <c r="D11" s="338">
        <v>16508</v>
      </c>
      <c r="E11" s="338">
        <v>8088</v>
      </c>
      <c r="F11" s="338">
        <v>24344</v>
      </c>
      <c r="G11" s="341"/>
      <c r="H11" s="13"/>
      <c r="I11" s="13"/>
      <c r="J11" s="340"/>
      <c r="K11" s="13"/>
    </row>
    <row r="12" spans="1:11" ht="18.899999999999999" customHeight="1">
      <c r="A12" s="333" t="s">
        <v>233</v>
      </c>
      <c r="B12" s="337" t="s">
        <v>234</v>
      </c>
      <c r="C12" s="338">
        <v>23599</v>
      </c>
      <c r="D12" s="338">
        <v>15624</v>
      </c>
      <c r="E12" s="338">
        <v>7975</v>
      </c>
      <c r="F12" s="338">
        <v>23383</v>
      </c>
      <c r="G12" s="341"/>
      <c r="H12" s="13"/>
      <c r="I12" s="13"/>
      <c r="J12" s="340"/>
      <c r="K12" s="13"/>
    </row>
    <row r="13" spans="1:11" ht="18.899999999999999" customHeight="1">
      <c r="A13" s="333" t="s">
        <v>235</v>
      </c>
      <c r="B13" s="337" t="s">
        <v>236</v>
      </c>
      <c r="C13" s="338">
        <v>25524</v>
      </c>
      <c r="D13" s="338">
        <v>16497</v>
      </c>
      <c r="E13" s="338">
        <v>9027</v>
      </c>
      <c r="F13" s="338">
        <v>25667</v>
      </c>
      <c r="G13" s="341"/>
      <c r="H13" s="13"/>
      <c r="I13" s="13"/>
      <c r="J13" s="340"/>
      <c r="K13" s="13"/>
    </row>
    <row r="14" spans="1:11" ht="18.899999999999999" customHeight="1">
      <c r="A14" s="333" t="s">
        <v>237</v>
      </c>
      <c r="B14" s="337" t="s">
        <v>238</v>
      </c>
      <c r="C14" s="338">
        <v>24460</v>
      </c>
      <c r="D14" s="338">
        <v>15802</v>
      </c>
      <c r="E14" s="338">
        <v>8658</v>
      </c>
      <c r="F14" s="338">
        <v>23831</v>
      </c>
      <c r="G14" s="341"/>
      <c r="H14" s="13"/>
      <c r="I14" s="13"/>
      <c r="J14" s="340"/>
      <c r="K14" s="13"/>
    </row>
    <row r="15" spans="1:11" ht="18.899999999999999" customHeight="1">
      <c r="A15" s="333" t="s">
        <v>239</v>
      </c>
      <c r="B15" s="337" t="s">
        <v>240</v>
      </c>
      <c r="C15" s="338">
        <v>23742</v>
      </c>
      <c r="D15" s="338">
        <v>14934</v>
      </c>
      <c r="E15" s="338">
        <v>8808</v>
      </c>
      <c r="F15" s="338">
        <v>22795</v>
      </c>
      <c r="G15" s="341"/>
      <c r="H15" s="13"/>
      <c r="I15" s="13"/>
      <c r="J15" s="340"/>
      <c r="K15" s="13"/>
    </row>
    <row r="16" spans="1:11" ht="18.899999999999999" customHeight="1">
      <c r="A16" s="333" t="s">
        <v>241</v>
      </c>
      <c r="B16" s="337" t="s">
        <v>242</v>
      </c>
      <c r="C16" s="338">
        <v>22436</v>
      </c>
      <c r="D16" s="338">
        <v>13818</v>
      </c>
      <c r="E16" s="338">
        <v>8618</v>
      </c>
      <c r="F16" s="338">
        <v>21125</v>
      </c>
      <c r="G16" s="341"/>
      <c r="H16" s="13"/>
      <c r="I16" s="13"/>
      <c r="J16" s="340"/>
      <c r="K16" s="13"/>
    </row>
    <row r="17" spans="1:11" ht="18.899999999999999" customHeight="1">
      <c r="A17" s="333" t="s">
        <v>243</v>
      </c>
      <c r="B17" s="337" t="s">
        <v>244</v>
      </c>
      <c r="C17" s="338">
        <v>21346</v>
      </c>
      <c r="D17" s="338">
        <v>13102</v>
      </c>
      <c r="E17" s="338">
        <v>8244</v>
      </c>
      <c r="F17" s="338">
        <v>20088</v>
      </c>
      <c r="G17" s="341"/>
      <c r="H17" s="13"/>
      <c r="I17" s="13"/>
      <c r="J17" s="340"/>
      <c r="K17" s="13"/>
    </row>
    <row r="18" spans="1:11" ht="18.899999999999999" customHeight="1">
      <c r="A18" s="333" t="s">
        <v>245</v>
      </c>
      <c r="B18" s="337" t="s">
        <v>246</v>
      </c>
      <c r="C18" s="338">
        <v>21084</v>
      </c>
      <c r="D18" s="338">
        <v>13242</v>
      </c>
      <c r="E18" s="338">
        <v>7842</v>
      </c>
      <c r="F18" s="338">
        <v>19875</v>
      </c>
      <c r="G18" s="341"/>
      <c r="H18" s="13"/>
      <c r="I18" s="13"/>
      <c r="J18" s="340"/>
      <c r="K18" s="13"/>
    </row>
    <row r="19" spans="1:11" ht="18.899999999999999" customHeight="1">
      <c r="A19" s="333" t="s">
        <v>247</v>
      </c>
      <c r="B19" s="337" t="s">
        <v>248</v>
      </c>
      <c r="C19" s="338">
        <v>22104</v>
      </c>
      <c r="D19" s="338">
        <v>14296</v>
      </c>
      <c r="E19" s="338">
        <v>7808</v>
      </c>
      <c r="F19" s="338">
        <v>20893</v>
      </c>
      <c r="G19" s="341"/>
      <c r="H19" s="13"/>
      <c r="I19" s="13"/>
      <c r="J19" s="340"/>
      <c r="K19" s="13"/>
    </row>
    <row r="20" spans="1:11" ht="18.899999999999999" customHeight="1">
      <c r="A20" s="333" t="s">
        <v>249</v>
      </c>
      <c r="B20" s="337" t="s">
        <v>250</v>
      </c>
      <c r="C20" s="338">
        <v>21851</v>
      </c>
      <c r="D20" s="338">
        <v>14468</v>
      </c>
      <c r="E20" s="338">
        <v>7383</v>
      </c>
      <c r="F20" s="338">
        <v>20516</v>
      </c>
      <c r="G20" s="341"/>
      <c r="H20" s="13"/>
      <c r="I20" s="13"/>
      <c r="J20" s="340"/>
      <c r="K20" s="13"/>
    </row>
    <row r="21" spans="1:11" ht="18.899999999999999" customHeight="1">
      <c r="A21" s="333" t="s">
        <v>115</v>
      </c>
      <c r="B21" s="337" t="s">
        <v>116</v>
      </c>
      <c r="C21" s="338">
        <v>21679</v>
      </c>
      <c r="D21" s="338">
        <v>14560</v>
      </c>
      <c r="E21" s="338">
        <v>7119</v>
      </c>
      <c r="F21" s="338">
        <v>20923</v>
      </c>
      <c r="G21" s="341"/>
      <c r="H21" s="13"/>
      <c r="I21" s="13"/>
      <c r="J21" s="340"/>
      <c r="K21" s="13"/>
    </row>
    <row r="22" spans="1:11" ht="18.899999999999999" customHeight="1">
      <c r="A22" s="333" t="s">
        <v>117</v>
      </c>
      <c r="B22" s="337" t="s">
        <v>118</v>
      </c>
      <c r="C22" s="338">
        <v>22445</v>
      </c>
      <c r="D22" s="338">
        <v>14874</v>
      </c>
      <c r="E22" s="338">
        <v>7571</v>
      </c>
      <c r="F22" s="338">
        <v>21420</v>
      </c>
      <c r="G22" s="341"/>
      <c r="H22" s="13"/>
      <c r="I22" s="13"/>
      <c r="J22" s="340"/>
      <c r="K22" s="13"/>
    </row>
    <row r="23" spans="1:11" ht="18.899999999999999" customHeight="1">
      <c r="A23" s="333" t="s">
        <v>119</v>
      </c>
      <c r="B23" s="337" t="s">
        <v>120</v>
      </c>
      <c r="C23" s="338">
        <v>23104</v>
      </c>
      <c r="D23" s="338">
        <v>15393</v>
      </c>
      <c r="E23" s="338">
        <v>7711</v>
      </c>
      <c r="F23" s="338">
        <v>22138</v>
      </c>
      <c r="G23" s="342"/>
      <c r="H23" s="13"/>
      <c r="I23" s="13"/>
      <c r="J23" s="340"/>
      <c r="K23" s="13"/>
    </row>
    <row r="24" spans="1:11" ht="18.899999999999999" customHeight="1">
      <c r="A24" s="333" t="s">
        <v>121</v>
      </c>
      <c r="B24" s="337" t="s">
        <v>122</v>
      </c>
      <c r="C24" s="338">
        <v>24391</v>
      </c>
      <c r="D24" s="338">
        <v>16416</v>
      </c>
      <c r="E24" s="338">
        <v>7975</v>
      </c>
      <c r="F24" s="338">
        <v>23494</v>
      </c>
      <c r="G24" s="328">
        <v>1040</v>
      </c>
      <c r="H24" s="328">
        <v>708</v>
      </c>
      <c r="I24" s="328">
        <v>332</v>
      </c>
      <c r="J24" s="343">
        <v>924</v>
      </c>
      <c r="K24" s="13"/>
    </row>
    <row r="25" spans="1:11" ht="18.899999999999999" customHeight="1">
      <c r="A25" s="333" t="s">
        <v>123</v>
      </c>
      <c r="B25" s="337" t="s">
        <v>124</v>
      </c>
      <c r="C25" s="338">
        <v>32863</v>
      </c>
      <c r="D25" s="338">
        <v>23013</v>
      </c>
      <c r="E25" s="338">
        <v>9850</v>
      </c>
      <c r="F25" s="338">
        <v>31755</v>
      </c>
      <c r="G25" s="328">
        <v>1335</v>
      </c>
      <c r="H25" s="328">
        <v>949</v>
      </c>
      <c r="I25" s="328">
        <v>386</v>
      </c>
      <c r="J25" s="343">
        <v>1223</v>
      </c>
      <c r="K25" s="13"/>
    </row>
    <row r="26" spans="1:11" ht="18.899999999999999" customHeight="1">
      <c r="A26" s="333" t="s">
        <v>125</v>
      </c>
      <c r="B26" s="337" t="s">
        <v>126</v>
      </c>
      <c r="C26" s="338">
        <v>33048</v>
      </c>
      <c r="D26" s="338">
        <v>23512</v>
      </c>
      <c r="E26" s="338">
        <v>9536</v>
      </c>
      <c r="F26" s="338">
        <v>31413</v>
      </c>
      <c r="G26" s="328">
        <v>1356</v>
      </c>
      <c r="H26" s="328">
        <v>980</v>
      </c>
      <c r="I26" s="328">
        <v>376</v>
      </c>
      <c r="J26" s="343">
        <v>1229</v>
      </c>
      <c r="K26" s="13"/>
    </row>
    <row r="27" spans="1:11" ht="18.899999999999999" customHeight="1">
      <c r="A27" s="333" t="s">
        <v>127</v>
      </c>
      <c r="B27" s="337" t="s">
        <v>128</v>
      </c>
      <c r="C27" s="338">
        <v>31957</v>
      </c>
      <c r="D27" s="338">
        <v>22727</v>
      </c>
      <c r="E27" s="338">
        <v>9230</v>
      </c>
      <c r="F27" s="338">
        <v>30251</v>
      </c>
      <c r="G27" s="328">
        <v>1397</v>
      </c>
      <c r="H27" s="328">
        <v>1021</v>
      </c>
      <c r="I27" s="328">
        <v>376</v>
      </c>
      <c r="J27" s="343">
        <v>1269</v>
      </c>
      <c r="K27" s="13"/>
    </row>
    <row r="28" spans="1:11" ht="18.899999999999999" customHeight="1">
      <c r="A28" s="333" t="s">
        <v>129</v>
      </c>
      <c r="B28" s="337" t="s">
        <v>130</v>
      </c>
      <c r="C28" s="338">
        <v>31042</v>
      </c>
      <c r="D28" s="338">
        <v>22144</v>
      </c>
      <c r="E28" s="338">
        <v>8898</v>
      </c>
      <c r="F28" s="338">
        <v>29375</v>
      </c>
      <c r="G28" s="328">
        <v>1303</v>
      </c>
      <c r="H28" s="328">
        <v>943</v>
      </c>
      <c r="I28" s="328">
        <v>360</v>
      </c>
      <c r="J28" s="343">
        <v>1160</v>
      </c>
      <c r="K28" s="13"/>
    </row>
    <row r="29" spans="1:11" ht="18.899999999999999" customHeight="1">
      <c r="A29" s="333" t="s">
        <v>131</v>
      </c>
      <c r="B29" s="337" t="s">
        <v>132</v>
      </c>
      <c r="C29" s="338">
        <v>32143</v>
      </c>
      <c r="D29" s="338">
        <v>23080</v>
      </c>
      <c r="E29" s="338">
        <v>9063</v>
      </c>
      <c r="F29" s="338">
        <v>29949</v>
      </c>
      <c r="G29" s="328">
        <v>1359</v>
      </c>
      <c r="H29" s="328">
        <v>960</v>
      </c>
      <c r="I29" s="328">
        <v>399</v>
      </c>
      <c r="J29" s="343">
        <v>1212</v>
      </c>
      <c r="K29" s="13"/>
    </row>
    <row r="30" spans="1:11" ht="18.899999999999999" customHeight="1">
      <c r="A30" s="333" t="s">
        <v>133</v>
      </c>
      <c r="B30" s="337" t="s">
        <v>134</v>
      </c>
      <c r="C30" s="338">
        <v>34427</v>
      </c>
      <c r="D30" s="338">
        <v>24963</v>
      </c>
      <c r="E30" s="338">
        <v>9464</v>
      </c>
      <c r="F30" s="338">
        <v>32109</v>
      </c>
      <c r="G30" s="328">
        <v>1469</v>
      </c>
      <c r="H30" s="328">
        <v>1054</v>
      </c>
      <c r="I30" s="328">
        <v>415</v>
      </c>
      <c r="J30" s="343">
        <v>1326</v>
      </c>
      <c r="K30" s="13"/>
    </row>
    <row r="31" spans="1:11" ht="18.899999999999999" customHeight="1">
      <c r="A31" s="333" t="s">
        <v>135</v>
      </c>
      <c r="B31" s="337" t="s">
        <v>136</v>
      </c>
      <c r="C31" s="338">
        <v>32325</v>
      </c>
      <c r="D31" s="338">
        <v>23272</v>
      </c>
      <c r="E31" s="338">
        <v>9053</v>
      </c>
      <c r="F31" s="338">
        <v>30247</v>
      </c>
      <c r="G31" s="328">
        <v>1380</v>
      </c>
      <c r="H31" s="328">
        <v>969</v>
      </c>
      <c r="I31" s="328">
        <v>411</v>
      </c>
      <c r="J31" s="344">
        <v>1231</v>
      </c>
      <c r="K31" s="13"/>
    </row>
    <row r="32" spans="1:11" ht="18.899999999999999" customHeight="1">
      <c r="A32" s="333" t="s">
        <v>137</v>
      </c>
      <c r="B32" s="337" t="s">
        <v>138</v>
      </c>
      <c r="C32" s="338">
        <v>32552</v>
      </c>
      <c r="D32" s="338">
        <v>23540</v>
      </c>
      <c r="E32" s="338">
        <v>9012</v>
      </c>
      <c r="F32" s="338">
        <v>30553</v>
      </c>
      <c r="G32" s="328">
        <v>1447</v>
      </c>
      <c r="H32" s="328">
        <v>1017</v>
      </c>
      <c r="I32" s="328">
        <v>430</v>
      </c>
      <c r="J32" s="343">
        <v>1318</v>
      </c>
      <c r="K32" s="13"/>
    </row>
    <row r="33" spans="1:11" ht="18.899999999999999" customHeight="1">
      <c r="A33" s="333" t="s">
        <v>139</v>
      </c>
      <c r="B33" s="337" t="s">
        <v>140</v>
      </c>
      <c r="C33" s="338">
        <v>32155</v>
      </c>
      <c r="D33" s="338">
        <v>22813</v>
      </c>
      <c r="E33" s="338">
        <v>9342</v>
      </c>
      <c r="F33" s="338">
        <v>29921</v>
      </c>
      <c r="G33" s="328">
        <v>1394</v>
      </c>
      <c r="H33" s="328">
        <v>950</v>
      </c>
      <c r="I33" s="328">
        <v>444</v>
      </c>
      <c r="J33" s="343">
        <v>1290</v>
      </c>
      <c r="K33" s="13"/>
    </row>
    <row r="34" spans="1:11" ht="18.899999999999999" customHeight="1">
      <c r="A34" s="333" t="s">
        <v>141</v>
      </c>
      <c r="B34" s="337" t="s">
        <v>142</v>
      </c>
      <c r="C34" s="338">
        <v>33093</v>
      </c>
      <c r="D34" s="338">
        <v>23478</v>
      </c>
      <c r="E34" s="338">
        <v>9615</v>
      </c>
      <c r="F34" s="338">
        <v>30827</v>
      </c>
      <c r="G34" s="328">
        <v>1381</v>
      </c>
      <c r="H34" s="328">
        <v>972</v>
      </c>
      <c r="I34" s="328">
        <v>409</v>
      </c>
      <c r="J34" s="343">
        <v>1294</v>
      </c>
      <c r="K34" s="13"/>
    </row>
    <row r="35" spans="1:11" ht="18.899999999999999" customHeight="1">
      <c r="A35" s="333" t="s">
        <v>143</v>
      </c>
      <c r="B35" s="337" t="s">
        <v>144</v>
      </c>
      <c r="C35" s="338">
        <v>32249</v>
      </c>
      <c r="D35" s="338">
        <v>22831</v>
      </c>
      <c r="E35" s="338">
        <v>9418</v>
      </c>
      <c r="F35" s="338">
        <v>30229</v>
      </c>
      <c r="G35" s="328">
        <v>1342</v>
      </c>
      <c r="H35" s="328">
        <v>949</v>
      </c>
      <c r="I35" s="328">
        <v>393</v>
      </c>
      <c r="J35" s="343">
        <v>1258</v>
      </c>
      <c r="K35" s="13"/>
    </row>
    <row r="36" spans="1:11" ht="18.899999999999999" customHeight="1">
      <c r="A36" s="333" t="s">
        <v>145</v>
      </c>
      <c r="B36" s="337" t="s">
        <v>146</v>
      </c>
      <c r="C36" s="338">
        <v>32829</v>
      </c>
      <c r="D36" s="338">
        <v>23462</v>
      </c>
      <c r="E36" s="338">
        <v>9367</v>
      </c>
      <c r="F36" s="338">
        <v>30707</v>
      </c>
      <c r="G36" s="328">
        <v>1442</v>
      </c>
      <c r="H36" s="328">
        <v>1012</v>
      </c>
      <c r="I36" s="328">
        <v>430</v>
      </c>
      <c r="J36" s="343">
        <v>1326</v>
      </c>
      <c r="K36" s="13"/>
    </row>
    <row r="37" spans="1:11" ht="18.899999999999999" customHeight="1">
      <c r="A37" s="333" t="s">
        <v>147</v>
      </c>
      <c r="B37" s="337" t="s">
        <v>148</v>
      </c>
      <c r="C37" s="338">
        <v>31690</v>
      </c>
      <c r="D37" s="338">
        <v>22283</v>
      </c>
      <c r="E37" s="338">
        <v>9407</v>
      </c>
      <c r="F37" s="338">
        <v>29554</v>
      </c>
      <c r="G37" s="328">
        <v>1409</v>
      </c>
      <c r="H37" s="329">
        <v>963</v>
      </c>
      <c r="I37" s="329">
        <v>446</v>
      </c>
      <c r="J37" s="343">
        <v>1329</v>
      </c>
      <c r="K37" s="13"/>
    </row>
    <row r="38" spans="1:11" ht="18.899999999999999" customHeight="1">
      <c r="A38" s="333" t="s">
        <v>149</v>
      </c>
      <c r="B38" s="337" t="s">
        <v>150</v>
      </c>
      <c r="C38" s="338">
        <v>30651</v>
      </c>
      <c r="D38" s="338">
        <v>20955</v>
      </c>
      <c r="E38" s="338">
        <v>9696</v>
      </c>
      <c r="F38" s="338">
        <v>28896</v>
      </c>
      <c r="G38" s="328">
        <v>1439</v>
      </c>
      <c r="H38" s="329">
        <v>991</v>
      </c>
      <c r="I38" s="329">
        <v>448</v>
      </c>
      <c r="J38" s="343">
        <v>1370</v>
      </c>
      <c r="K38" s="13"/>
    </row>
    <row r="39" spans="1:11" ht="18.899999999999999" customHeight="1">
      <c r="A39" s="333" t="s">
        <v>151</v>
      </c>
      <c r="B39" s="337" t="s">
        <v>152</v>
      </c>
      <c r="C39" s="338">
        <v>27589</v>
      </c>
      <c r="D39" s="338">
        <v>19052</v>
      </c>
      <c r="E39" s="338">
        <v>8537</v>
      </c>
      <c r="F39" s="338">
        <v>26433</v>
      </c>
      <c r="G39" s="328">
        <v>1250</v>
      </c>
      <c r="H39" s="329">
        <v>854</v>
      </c>
      <c r="I39" s="329">
        <v>396</v>
      </c>
      <c r="J39" s="343">
        <v>1215</v>
      </c>
      <c r="K39" s="13"/>
    </row>
    <row r="40" spans="1:11" ht="18.899999999999999" customHeight="1">
      <c r="A40" s="333" t="s">
        <v>153</v>
      </c>
      <c r="B40" s="337" t="s">
        <v>154</v>
      </c>
      <c r="C40" s="338">
        <v>27041</v>
      </c>
      <c r="D40" s="338">
        <v>18586</v>
      </c>
      <c r="E40" s="338">
        <v>8455</v>
      </c>
      <c r="F40" s="338">
        <v>26063</v>
      </c>
      <c r="G40" s="328">
        <v>1226</v>
      </c>
      <c r="H40" s="329">
        <v>863</v>
      </c>
      <c r="I40" s="329">
        <v>363</v>
      </c>
      <c r="J40" s="343">
        <v>1217</v>
      </c>
      <c r="K40" s="13"/>
    </row>
    <row r="41" spans="1:11" ht="18.899999999999999" customHeight="1">
      <c r="A41" s="333" t="s">
        <v>155</v>
      </c>
      <c r="B41" s="337" t="s">
        <v>156</v>
      </c>
      <c r="C41" s="338">
        <v>25218</v>
      </c>
      <c r="D41" s="338">
        <v>17219</v>
      </c>
      <c r="E41" s="338">
        <v>7999</v>
      </c>
      <c r="F41" s="338">
        <v>24417</v>
      </c>
      <c r="G41" s="328">
        <v>1226</v>
      </c>
      <c r="H41" s="329">
        <v>821</v>
      </c>
      <c r="I41" s="329">
        <v>405</v>
      </c>
      <c r="J41" s="343">
        <v>1215</v>
      </c>
      <c r="K41" s="13"/>
    </row>
    <row r="42" spans="1:11" ht="18.899999999999999" customHeight="1">
      <c r="A42" s="333" t="s">
        <v>157</v>
      </c>
      <c r="B42" s="337" t="s">
        <v>158</v>
      </c>
      <c r="C42" s="338">
        <v>23806</v>
      </c>
      <c r="D42" s="338">
        <v>16499</v>
      </c>
      <c r="E42" s="338">
        <v>7307</v>
      </c>
      <c r="F42" s="338">
        <v>23152</v>
      </c>
      <c r="G42" s="328">
        <v>1165</v>
      </c>
      <c r="H42" s="329">
        <v>816</v>
      </c>
      <c r="I42" s="329">
        <v>349</v>
      </c>
      <c r="J42" s="343">
        <v>1182</v>
      </c>
      <c r="K42" s="13"/>
    </row>
    <row r="43" spans="1:11" ht="18.899999999999999" customHeight="1">
      <c r="A43" s="333" t="s">
        <v>159</v>
      </c>
      <c r="B43" s="337" t="s">
        <v>160</v>
      </c>
      <c r="C43" s="338">
        <v>21703</v>
      </c>
      <c r="D43" s="338">
        <v>14964</v>
      </c>
      <c r="E43" s="338">
        <v>6739</v>
      </c>
      <c r="F43" s="338">
        <v>21021</v>
      </c>
      <c r="G43" s="328">
        <v>1020</v>
      </c>
      <c r="H43" s="329">
        <v>717</v>
      </c>
      <c r="I43" s="329">
        <v>303</v>
      </c>
      <c r="J43" s="343">
        <v>1026</v>
      </c>
      <c r="K43" s="13"/>
    </row>
    <row r="44" spans="1:11" ht="18.899999999999999" customHeight="1">
      <c r="A44" s="333" t="s">
        <v>161</v>
      </c>
      <c r="B44" s="337" t="s">
        <v>162</v>
      </c>
      <c r="C44" s="338">
        <v>21127</v>
      </c>
      <c r="D44" s="338">
        <v>14660</v>
      </c>
      <c r="E44" s="338">
        <v>6467</v>
      </c>
      <c r="F44" s="338">
        <v>20468</v>
      </c>
      <c r="G44" s="328">
        <v>982</v>
      </c>
      <c r="H44" s="329">
        <v>667</v>
      </c>
      <c r="I44" s="329">
        <v>315</v>
      </c>
      <c r="J44" s="343">
        <v>990</v>
      </c>
      <c r="K44" s="13"/>
    </row>
    <row r="45" spans="1:11" ht="18.899999999999999" customHeight="1">
      <c r="A45" s="333" t="s">
        <v>163</v>
      </c>
      <c r="B45" s="337" t="s">
        <v>164</v>
      </c>
      <c r="C45" s="338">
        <v>20668</v>
      </c>
      <c r="D45" s="338">
        <v>14149</v>
      </c>
      <c r="E45" s="338">
        <v>6519</v>
      </c>
      <c r="F45" s="338">
        <v>20031</v>
      </c>
      <c r="G45" s="328">
        <v>1045</v>
      </c>
      <c r="H45" s="329">
        <v>726</v>
      </c>
      <c r="I45" s="329">
        <v>319</v>
      </c>
      <c r="J45" s="343">
        <v>1029</v>
      </c>
      <c r="K45" s="13"/>
    </row>
    <row r="46" spans="1:11" ht="18.899999999999999" customHeight="1">
      <c r="A46" s="333" t="s">
        <v>165</v>
      </c>
      <c r="B46" s="337" t="s">
        <v>166</v>
      </c>
      <c r="C46" s="338">
        <v>19974</v>
      </c>
      <c r="D46" s="338">
        <v>13922</v>
      </c>
      <c r="E46" s="338">
        <v>6052</v>
      </c>
      <c r="F46" s="338">
        <v>19425</v>
      </c>
      <c r="G46" s="328">
        <v>958</v>
      </c>
      <c r="H46" s="329">
        <v>663</v>
      </c>
      <c r="I46" s="329">
        <v>295</v>
      </c>
      <c r="J46" s="343">
        <v>983</v>
      </c>
      <c r="K46" s="13"/>
    </row>
    <row r="47" spans="1:11" ht="18.899999999999999" customHeight="1">
      <c r="A47" s="333" t="s">
        <v>167</v>
      </c>
      <c r="B47" s="337" t="s">
        <v>168</v>
      </c>
      <c r="C47" s="338">
        <v>20907</v>
      </c>
      <c r="D47" s="338">
        <v>13914</v>
      </c>
      <c r="E47" s="338">
        <v>6993</v>
      </c>
      <c r="F47" s="338">
        <v>20243</v>
      </c>
      <c r="G47" s="328">
        <v>1045</v>
      </c>
      <c r="H47" s="329">
        <v>664</v>
      </c>
      <c r="I47" s="329">
        <v>381</v>
      </c>
      <c r="J47" s="343">
        <v>1050</v>
      </c>
      <c r="K47" s="13"/>
    </row>
    <row r="48" spans="1:11" ht="18.899999999999999" customHeight="1">
      <c r="A48" s="333" t="s">
        <v>170</v>
      </c>
      <c r="B48" s="337" t="s">
        <v>171</v>
      </c>
      <c r="C48" s="338">
        <v>20820</v>
      </c>
      <c r="D48" s="338">
        <v>13786</v>
      </c>
      <c r="E48" s="338">
        <v>7034</v>
      </c>
      <c r="F48" s="338">
        <v>20291</v>
      </c>
      <c r="G48" s="328">
        <v>963</v>
      </c>
      <c r="H48" s="329">
        <v>608</v>
      </c>
      <c r="I48" s="329">
        <v>355</v>
      </c>
      <c r="J48" s="343">
        <v>978</v>
      </c>
      <c r="K48" s="13"/>
    </row>
    <row r="49" spans="1:11" ht="18.899999999999999" customHeight="1">
      <c r="A49" s="333" t="s">
        <v>200</v>
      </c>
      <c r="B49" s="337" t="s">
        <v>173</v>
      </c>
      <c r="C49" s="338">
        <v>21723</v>
      </c>
      <c r="D49" s="338">
        <v>14622</v>
      </c>
      <c r="E49" s="338">
        <v>7101</v>
      </c>
      <c r="F49" s="338">
        <v>21252</v>
      </c>
      <c r="G49" s="328">
        <v>1004</v>
      </c>
      <c r="H49" s="329">
        <v>662</v>
      </c>
      <c r="I49" s="329">
        <v>342</v>
      </c>
      <c r="J49" s="343">
        <v>1021</v>
      </c>
      <c r="K49" s="13"/>
    </row>
    <row r="50" spans="1:11" ht="18.899999999999999" customHeight="1">
      <c r="A50" s="333" t="s">
        <v>588</v>
      </c>
      <c r="B50" s="337" t="s">
        <v>590</v>
      </c>
      <c r="C50" s="338">
        <v>21657</v>
      </c>
      <c r="D50" s="338">
        <v>14725</v>
      </c>
      <c r="E50" s="338">
        <v>6932</v>
      </c>
      <c r="F50" s="338">
        <v>21037</v>
      </c>
      <c r="G50" s="328">
        <v>998</v>
      </c>
      <c r="H50" s="329">
        <v>663</v>
      </c>
      <c r="I50" s="329">
        <v>335</v>
      </c>
      <c r="J50" s="343">
        <v>1026</v>
      </c>
      <c r="K50" s="13"/>
    </row>
    <row r="51" spans="1:11" ht="18.600000000000001" customHeight="1">
      <c r="A51" s="333" t="s">
        <v>606</v>
      </c>
      <c r="B51" s="337" t="s">
        <v>607</v>
      </c>
      <c r="C51" s="338">
        <v>20117</v>
      </c>
      <c r="D51" s="338">
        <v>13635</v>
      </c>
      <c r="E51" s="338">
        <v>6482</v>
      </c>
      <c r="F51" s="338">
        <v>19608</v>
      </c>
      <c r="G51" s="328">
        <v>926</v>
      </c>
      <c r="H51" s="329">
        <v>606</v>
      </c>
      <c r="I51" s="329">
        <v>320</v>
      </c>
      <c r="J51" s="328">
        <v>930</v>
      </c>
      <c r="K51" s="13"/>
    </row>
    <row r="52" spans="1:11" ht="13.5" customHeight="1">
      <c r="A52" s="13" t="s">
        <v>251</v>
      </c>
      <c r="B52" s="13"/>
      <c r="C52" s="345"/>
      <c r="D52" s="345"/>
      <c r="E52" s="345"/>
      <c r="F52" s="345"/>
      <c r="G52" s="346"/>
      <c r="H52" s="346"/>
      <c r="I52" s="346"/>
      <c r="J52" s="19"/>
      <c r="K52" s="13"/>
    </row>
    <row r="53" spans="1:11">
      <c r="A53" s="347" t="s">
        <v>252</v>
      </c>
      <c r="B53" s="13"/>
      <c r="C53" s="13"/>
      <c r="D53" s="13"/>
      <c r="E53" s="13"/>
      <c r="F53" s="13"/>
      <c r="G53" s="13"/>
      <c r="H53" s="13"/>
      <c r="I53" s="13"/>
      <c r="J53" s="13"/>
      <c r="K53" s="13"/>
    </row>
    <row r="54" spans="1:11">
      <c r="A54" s="13" t="s">
        <v>253</v>
      </c>
      <c r="B54" s="13"/>
      <c r="C54" s="13"/>
      <c r="D54" s="13"/>
      <c r="E54" s="13"/>
      <c r="F54" s="13"/>
      <c r="G54" s="13"/>
      <c r="H54" s="13"/>
      <c r="I54" s="13"/>
      <c r="J54" s="13"/>
      <c r="K54" s="13"/>
    </row>
    <row r="58" spans="1:11">
      <c r="F58" s="285"/>
    </row>
    <row r="59" spans="1:11">
      <c r="F59" s="285"/>
    </row>
    <row r="60" spans="1:11">
      <c r="F60" s="285"/>
    </row>
  </sheetData>
  <mergeCells count="3">
    <mergeCell ref="A3:B4"/>
    <mergeCell ref="C3:F3"/>
    <mergeCell ref="G3:J3"/>
  </mergeCells>
  <phoneticPr fontId="4"/>
  <pageMargins left="0.7" right="0.7" top="0.75" bottom="0.75" header="0.3" footer="0.3"/>
  <pageSetup paperSize="9" scale="70" firstPageNumber="41" orientation="portrait" useFirstPageNumber="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DF1C6-8300-4D2B-8143-E841DFC1FFAC}">
  <sheetPr>
    <tabColor rgb="FFFF0000"/>
    <pageSetUpPr fitToPage="1"/>
  </sheetPr>
  <dimension ref="A1:O83"/>
  <sheetViews>
    <sheetView view="pageBreakPreview" zoomScaleNormal="70" zoomScaleSheetLayoutView="100" workbookViewId="0">
      <selection activeCell="Q34" sqref="Q34"/>
    </sheetView>
  </sheetViews>
  <sheetFormatPr defaultRowHeight="18" customHeight="1"/>
  <cols>
    <col min="1" max="13" width="12.19921875" style="13" customWidth="1"/>
    <col min="14" max="18" width="8.796875" style="13"/>
    <col min="19" max="19" width="9.8984375" style="13" customWidth="1"/>
    <col min="20" max="16384" width="8.796875" style="13"/>
  </cols>
  <sheetData>
    <row r="1" spans="1:13" ht="19.2">
      <c r="A1" s="14" t="s">
        <v>494</v>
      </c>
      <c r="B1" s="14"/>
      <c r="M1" s="331" t="s">
        <v>213</v>
      </c>
    </row>
    <row r="2" spans="1:13" ht="18" customHeight="1">
      <c r="A2" s="13" t="s">
        <v>495</v>
      </c>
    </row>
    <row r="3" spans="1:13" ht="18" customHeight="1">
      <c r="A3" s="724"/>
      <c r="B3" s="348"/>
      <c r="C3" s="724" t="s">
        <v>496</v>
      </c>
      <c r="D3" s="724" t="s">
        <v>497</v>
      </c>
      <c r="E3" s="727"/>
      <c r="F3" s="728"/>
      <c r="G3" s="707" t="s">
        <v>498</v>
      </c>
      <c r="H3" s="708"/>
      <c r="I3" s="708"/>
      <c r="J3" s="708"/>
      <c r="K3" s="709"/>
      <c r="L3" s="713" t="s">
        <v>8</v>
      </c>
      <c r="M3" s="713" t="s">
        <v>9</v>
      </c>
    </row>
    <row r="4" spans="1:13" ht="18" customHeight="1">
      <c r="A4" s="725"/>
      <c r="B4" s="351"/>
      <c r="C4" s="725"/>
      <c r="D4" s="726"/>
      <c r="E4" s="731"/>
      <c r="F4" s="732"/>
      <c r="G4" s="707" t="s">
        <v>499</v>
      </c>
      <c r="H4" s="708"/>
      <c r="I4" s="709"/>
      <c r="J4" s="713" t="s">
        <v>500</v>
      </c>
      <c r="K4" s="713" t="s">
        <v>260</v>
      </c>
      <c r="L4" s="738"/>
      <c r="M4" s="738"/>
    </row>
    <row r="5" spans="1:13" s="351" customFormat="1" ht="18" customHeight="1">
      <c r="A5" s="726"/>
      <c r="B5" s="353"/>
      <c r="C5" s="726"/>
      <c r="D5" s="355" t="s">
        <v>501</v>
      </c>
      <c r="E5" s="355" t="s">
        <v>502</v>
      </c>
      <c r="F5" s="335" t="s">
        <v>260</v>
      </c>
      <c r="G5" s="355" t="s">
        <v>503</v>
      </c>
      <c r="H5" s="355" t="s">
        <v>499</v>
      </c>
      <c r="I5" s="355" t="s">
        <v>504</v>
      </c>
      <c r="J5" s="734"/>
      <c r="K5" s="734"/>
      <c r="L5" s="734"/>
      <c r="M5" s="734"/>
    </row>
    <row r="6" spans="1:13" ht="18" customHeight="1">
      <c r="A6" s="333" t="s">
        <v>121</v>
      </c>
      <c r="B6" s="337" t="s">
        <v>122</v>
      </c>
      <c r="C6" s="338">
        <v>3028</v>
      </c>
      <c r="D6" s="356">
        <v>516</v>
      </c>
      <c r="E6" s="338">
        <v>5696</v>
      </c>
      <c r="F6" s="338">
        <v>6212</v>
      </c>
      <c r="G6" s="338">
        <v>2191</v>
      </c>
      <c r="H6" s="338">
        <v>11590</v>
      </c>
      <c r="I6" s="338">
        <v>13781</v>
      </c>
      <c r="J6" s="356">
        <v>617</v>
      </c>
      <c r="K6" s="338">
        <v>14398</v>
      </c>
      <c r="L6" s="356">
        <v>753</v>
      </c>
      <c r="M6" s="338">
        <v>24391</v>
      </c>
    </row>
    <row r="7" spans="1:13" ht="18" customHeight="1">
      <c r="A7" s="333" t="s">
        <v>123</v>
      </c>
      <c r="B7" s="337" t="s">
        <v>124</v>
      </c>
      <c r="C7" s="338">
        <v>4355</v>
      </c>
      <c r="D7" s="356">
        <v>713</v>
      </c>
      <c r="E7" s="338">
        <v>7960</v>
      </c>
      <c r="F7" s="338">
        <v>8673</v>
      </c>
      <c r="G7" s="338">
        <v>2684</v>
      </c>
      <c r="H7" s="338">
        <v>15266</v>
      </c>
      <c r="I7" s="338">
        <v>17950</v>
      </c>
      <c r="J7" s="356">
        <v>818</v>
      </c>
      <c r="K7" s="338">
        <v>18768</v>
      </c>
      <c r="L7" s="338">
        <v>1067</v>
      </c>
      <c r="M7" s="338">
        <v>32863</v>
      </c>
    </row>
    <row r="8" spans="1:13" ht="18" customHeight="1">
      <c r="A8" s="333" t="s">
        <v>125</v>
      </c>
      <c r="B8" s="337" t="s">
        <v>126</v>
      </c>
      <c r="C8" s="338">
        <v>4280</v>
      </c>
      <c r="D8" s="356">
        <v>728</v>
      </c>
      <c r="E8" s="338">
        <v>7890</v>
      </c>
      <c r="F8" s="338">
        <v>8618</v>
      </c>
      <c r="G8" s="338">
        <v>2681</v>
      </c>
      <c r="H8" s="338">
        <v>15467</v>
      </c>
      <c r="I8" s="338">
        <v>18148</v>
      </c>
      <c r="J8" s="356">
        <v>825</v>
      </c>
      <c r="K8" s="338">
        <v>18973</v>
      </c>
      <c r="L8" s="338">
        <v>1177</v>
      </c>
      <c r="M8" s="338">
        <v>33048</v>
      </c>
    </row>
    <row r="9" spans="1:13" ht="18" customHeight="1">
      <c r="A9" s="333" t="s">
        <v>127</v>
      </c>
      <c r="B9" s="337" t="s">
        <v>128</v>
      </c>
      <c r="C9" s="338">
        <v>4366</v>
      </c>
      <c r="D9" s="356">
        <v>696</v>
      </c>
      <c r="E9" s="338">
        <v>7301</v>
      </c>
      <c r="F9" s="338">
        <v>7997</v>
      </c>
      <c r="G9" s="338">
        <v>2762</v>
      </c>
      <c r="H9" s="338">
        <v>14959</v>
      </c>
      <c r="I9" s="338">
        <v>17721</v>
      </c>
      <c r="J9" s="356">
        <v>756</v>
      </c>
      <c r="K9" s="338">
        <v>18477</v>
      </c>
      <c r="L9" s="338">
        <v>1117</v>
      </c>
      <c r="M9" s="338">
        <v>31957</v>
      </c>
    </row>
    <row r="10" spans="1:13" ht="18" customHeight="1">
      <c r="A10" s="333" t="s">
        <v>129</v>
      </c>
      <c r="B10" s="337" t="s">
        <v>130</v>
      </c>
      <c r="C10" s="338">
        <v>4149</v>
      </c>
      <c r="D10" s="356">
        <v>692</v>
      </c>
      <c r="E10" s="338">
        <v>7307</v>
      </c>
      <c r="F10" s="338">
        <v>7999</v>
      </c>
      <c r="G10" s="338">
        <v>2705</v>
      </c>
      <c r="H10" s="338">
        <v>14443</v>
      </c>
      <c r="I10" s="338">
        <v>17148</v>
      </c>
      <c r="J10" s="356">
        <v>749</v>
      </c>
      <c r="K10" s="338">
        <v>17897</v>
      </c>
      <c r="L10" s="356">
        <v>997</v>
      </c>
      <c r="M10" s="338">
        <v>31042</v>
      </c>
    </row>
    <row r="11" spans="1:13" ht="18" customHeight="1">
      <c r="A11" s="333" t="s">
        <v>131</v>
      </c>
      <c r="B11" s="337" t="s">
        <v>132</v>
      </c>
      <c r="C11" s="338">
        <v>4089</v>
      </c>
      <c r="D11" s="356">
        <v>745</v>
      </c>
      <c r="E11" s="338">
        <v>7470</v>
      </c>
      <c r="F11" s="338">
        <v>8215</v>
      </c>
      <c r="G11" s="338">
        <v>2896</v>
      </c>
      <c r="H11" s="338">
        <v>15117</v>
      </c>
      <c r="I11" s="338">
        <v>18013</v>
      </c>
      <c r="J11" s="356">
        <v>673</v>
      </c>
      <c r="K11" s="338">
        <v>18686</v>
      </c>
      <c r="L11" s="338">
        <v>1153</v>
      </c>
      <c r="M11" s="338">
        <v>32143</v>
      </c>
    </row>
    <row r="12" spans="1:13" ht="18" customHeight="1">
      <c r="A12" s="333" t="s">
        <v>133</v>
      </c>
      <c r="B12" s="337" t="s">
        <v>134</v>
      </c>
      <c r="C12" s="338">
        <v>4215</v>
      </c>
      <c r="D12" s="356">
        <v>735</v>
      </c>
      <c r="E12" s="338">
        <v>8474</v>
      </c>
      <c r="F12" s="338">
        <v>9209</v>
      </c>
      <c r="G12" s="338">
        <v>2781</v>
      </c>
      <c r="H12" s="338">
        <v>16307</v>
      </c>
      <c r="I12" s="338">
        <v>19088</v>
      </c>
      <c r="J12" s="356">
        <v>788</v>
      </c>
      <c r="K12" s="338">
        <v>19876</v>
      </c>
      <c r="L12" s="338">
        <v>1127</v>
      </c>
      <c r="M12" s="338">
        <v>34427</v>
      </c>
    </row>
    <row r="13" spans="1:13" ht="18" customHeight="1">
      <c r="A13" s="333" t="s">
        <v>135</v>
      </c>
      <c r="B13" s="337" t="s">
        <v>136</v>
      </c>
      <c r="C13" s="338">
        <v>3858</v>
      </c>
      <c r="D13" s="356">
        <v>654</v>
      </c>
      <c r="E13" s="338">
        <v>7893</v>
      </c>
      <c r="F13" s="338">
        <v>8547</v>
      </c>
      <c r="G13" s="338">
        <v>2690</v>
      </c>
      <c r="H13" s="338">
        <v>15463</v>
      </c>
      <c r="I13" s="338">
        <v>18153</v>
      </c>
      <c r="J13" s="356">
        <v>784</v>
      </c>
      <c r="K13" s="338">
        <v>18937</v>
      </c>
      <c r="L13" s="356">
        <v>983</v>
      </c>
      <c r="M13" s="338">
        <v>32325</v>
      </c>
    </row>
    <row r="14" spans="1:13" ht="18" customHeight="1">
      <c r="A14" s="333" t="s">
        <v>137</v>
      </c>
      <c r="B14" s="337" t="s">
        <v>138</v>
      </c>
      <c r="C14" s="338">
        <v>3700</v>
      </c>
      <c r="D14" s="356">
        <v>629</v>
      </c>
      <c r="E14" s="338">
        <v>8312</v>
      </c>
      <c r="F14" s="338">
        <v>8941</v>
      </c>
      <c r="G14" s="338">
        <v>2705</v>
      </c>
      <c r="H14" s="338">
        <v>15409</v>
      </c>
      <c r="I14" s="338">
        <v>18114</v>
      </c>
      <c r="J14" s="356">
        <v>861</v>
      </c>
      <c r="K14" s="338">
        <v>18975</v>
      </c>
      <c r="L14" s="356">
        <v>936</v>
      </c>
      <c r="M14" s="338">
        <v>32552</v>
      </c>
    </row>
    <row r="15" spans="1:13" ht="18" customHeight="1">
      <c r="A15" s="333" t="s">
        <v>139</v>
      </c>
      <c r="B15" s="337" t="s">
        <v>140</v>
      </c>
      <c r="C15" s="338">
        <v>3567</v>
      </c>
      <c r="D15" s="356">
        <v>627</v>
      </c>
      <c r="E15" s="338">
        <v>8163</v>
      </c>
      <c r="F15" s="338">
        <v>8790</v>
      </c>
      <c r="G15" s="338">
        <v>2658</v>
      </c>
      <c r="H15" s="338">
        <v>15412</v>
      </c>
      <c r="I15" s="338">
        <v>18070</v>
      </c>
      <c r="J15" s="356">
        <v>886</v>
      </c>
      <c r="K15" s="338">
        <v>18956</v>
      </c>
      <c r="L15" s="356">
        <v>842</v>
      </c>
      <c r="M15" s="338">
        <v>32155</v>
      </c>
    </row>
    <row r="16" spans="1:13" ht="18" customHeight="1">
      <c r="A16" s="724"/>
      <c r="B16" s="349"/>
      <c r="C16" s="713" t="s">
        <v>496</v>
      </c>
      <c r="D16" s="724" t="s">
        <v>497</v>
      </c>
      <c r="E16" s="727"/>
      <c r="F16" s="728"/>
      <c r="G16" s="733" t="s">
        <v>498</v>
      </c>
      <c r="H16" s="708"/>
      <c r="I16" s="708"/>
      <c r="J16" s="708"/>
      <c r="K16" s="709"/>
      <c r="L16" s="713" t="s">
        <v>8</v>
      </c>
      <c r="M16" s="713" t="s">
        <v>9</v>
      </c>
    </row>
    <row r="17" spans="1:15" ht="18" customHeight="1">
      <c r="A17" s="725"/>
      <c r="B17" s="357"/>
      <c r="C17" s="714"/>
      <c r="D17" s="726"/>
      <c r="E17" s="731"/>
      <c r="F17" s="732"/>
      <c r="G17" s="733" t="s">
        <v>505</v>
      </c>
      <c r="H17" s="708"/>
      <c r="I17" s="709"/>
      <c r="J17" s="713" t="s">
        <v>506</v>
      </c>
      <c r="K17" s="713" t="s">
        <v>507</v>
      </c>
      <c r="L17" s="714"/>
      <c r="M17" s="714"/>
    </row>
    <row r="18" spans="1:15" s="351" customFormat="1" ht="18" customHeight="1">
      <c r="A18" s="726"/>
      <c r="B18" s="354"/>
      <c r="C18" s="715"/>
      <c r="D18" s="355" t="s">
        <v>501</v>
      </c>
      <c r="E18" s="355" t="s">
        <v>502</v>
      </c>
      <c r="F18" s="361" t="s">
        <v>260</v>
      </c>
      <c r="G18" s="355" t="s">
        <v>614</v>
      </c>
      <c r="H18" s="355" t="s">
        <v>499</v>
      </c>
      <c r="I18" s="333" t="s">
        <v>508</v>
      </c>
      <c r="J18" s="715"/>
      <c r="K18" s="715"/>
      <c r="L18" s="715"/>
      <c r="M18" s="715"/>
    </row>
    <row r="19" spans="1:15" s="351" customFormat="1" ht="18" customHeight="1">
      <c r="A19" s="333" t="s">
        <v>141</v>
      </c>
      <c r="B19" s="337" t="s">
        <v>142</v>
      </c>
      <c r="C19" s="338">
        <v>3278</v>
      </c>
      <c r="D19" s="717"/>
      <c r="E19" s="718"/>
      <c r="F19" s="362">
        <v>9154</v>
      </c>
      <c r="G19" s="717"/>
      <c r="H19" s="718"/>
      <c r="I19" s="362">
        <v>18990</v>
      </c>
      <c r="J19" s="356">
        <v>873</v>
      </c>
      <c r="K19" s="338">
        <v>19863</v>
      </c>
      <c r="L19" s="356">
        <v>798</v>
      </c>
      <c r="M19" s="338">
        <v>33093</v>
      </c>
    </row>
    <row r="20" spans="1:15" ht="18" customHeight="1">
      <c r="A20" s="333" t="s">
        <v>143</v>
      </c>
      <c r="B20" s="337" t="s">
        <v>144</v>
      </c>
      <c r="C20" s="338">
        <v>3206</v>
      </c>
      <c r="D20" s="721"/>
      <c r="E20" s="722"/>
      <c r="F20" s="362">
        <v>8997</v>
      </c>
      <c r="G20" s="721"/>
      <c r="H20" s="722"/>
      <c r="I20" s="362">
        <v>18279</v>
      </c>
      <c r="J20" s="356">
        <v>972</v>
      </c>
      <c r="K20" s="338">
        <v>19251</v>
      </c>
      <c r="L20" s="356">
        <v>795</v>
      </c>
      <c r="M20" s="338">
        <v>32249</v>
      </c>
    </row>
    <row r="21" spans="1:15" ht="18" customHeight="1">
      <c r="A21" s="333" t="s">
        <v>145</v>
      </c>
      <c r="B21" s="337" t="s">
        <v>146</v>
      </c>
      <c r="C21" s="338">
        <v>3201</v>
      </c>
      <c r="D21" s="342">
        <v>578</v>
      </c>
      <c r="E21" s="338">
        <v>8579</v>
      </c>
      <c r="F21" s="362">
        <v>9157</v>
      </c>
      <c r="G21" s="363">
        <v>2294</v>
      </c>
      <c r="H21" s="364">
        <v>16414</v>
      </c>
      <c r="I21" s="362">
        <v>18708</v>
      </c>
      <c r="J21" s="356">
        <v>944</v>
      </c>
      <c r="K21" s="338">
        <v>19652</v>
      </c>
      <c r="L21" s="356">
        <v>819</v>
      </c>
      <c r="M21" s="338">
        <v>32829</v>
      </c>
    </row>
    <row r="22" spans="1:15" ht="18" customHeight="1">
      <c r="A22" s="333" t="s">
        <v>147</v>
      </c>
      <c r="B22" s="337" t="s">
        <v>148</v>
      </c>
      <c r="C22" s="338">
        <v>2738</v>
      </c>
      <c r="D22" s="356">
        <v>516</v>
      </c>
      <c r="E22" s="338">
        <v>8052</v>
      </c>
      <c r="F22" s="338">
        <v>8568</v>
      </c>
      <c r="G22" s="364">
        <v>2336</v>
      </c>
      <c r="H22" s="364">
        <v>16337</v>
      </c>
      <c r="I22" s="338">
        <v>18673</v>
      </c>
      <c r="J22" s="356">
        <v>928</v>
      </c>
      <c r="K22" s="338">
        <v>19601</v>
      </c>
      <c r="L22" s="356">
        <v>783</v>
      </c>
      <c r="M22" s="338">
        <v>31690</v>
      </c>
    </row>
    <row r="23" spans="1:15" ht="18" customHeight="1">
      <c r="A23" s="333" t="s">
        <v>149</v>
      </c>
      <c r="B23" s="337" t="s">
        <v>150</v>
      </c>
      <c r="C23" s="338">
        <v>2678</v>
      </c>
      <c r="D23" s="717"/>
      <c r="E23" s="718"/>
      <c r="F23" s="338">
        <v>8149</v>
      </c>
      <c r="G23" s="364">
        <v>2364</v>
      </c>
      <c r="H23" s="364">
        <v>15561</v>
      </c>
      <c r="I23" s="338">
        <v>17925</v>
      </c>
      <c r="J23" s="358">
        <v>1023</v>
      </c>
      <c r="K23" s="338">
        <v>18948</v>
      </c>
      <c r="L23" s="356">
        <v>595</v>
      </c>
      <c r="M23" s="338">
        <v>30370</v>
      </c>
    </row>
    <row r="24" spans="1:15" ht="18" customHeight="1">
      <c r="A24" s="333" t="s">
        <v>151</v>
      </c>
      <c r="B24" s="337" t="s">
        <v>152</v>
      </c>
      <c r="C24" s="338">
        <v>2285</v>
      </c>
      <c r="D24" s="719"/>
      <c r="E24" s="720"/>
      <c r="F24" s="338">
        <v>7375</v>
      </c>
      <c r="G24" s="364">
        <v>1956</v>
      </c>
      <c r="H24" s="364">
        <v>14550</v>
      </c>
      <c r="I24" s="338">
        <v>16506</v>
      </c>
      <c r="J24" s="356">
        <v>962</v>
      </c>
      <c r="K24" s="338">
        <v>17468</v>
      </c>
      <c r="L24" s="356">
        <v>461</v>
      </c>
      <c r="M24" s="338">
        <v>27589</v>
      </c>
    </row>
    <row r="25" spans="1:15" ht="18" customHeight="1">
      <c r="A25" s="333" t="s">
        <v>153</v>
      </c>
      <c r="B25" s="337" t="s">
        <v>154</v>
      </c>
      <c r="C25" s="338">
        <v>2114</v>
      </c>
      <c r="D25" s="719"/>
      <c r="E25" s="720"/>
      <c r="F25" s="338">
        <v>7232</v>
      </c>
      <c r="G25" s="364">
        <v>1907</v>
      </c>
      <c r="H25" s="364">
        <v>14405</v>
      </c>
      <c r="I25" s="338">
        <v>16312</v>
      </c>
      <c r="J25" s="356">
        <v>916</v>
      </c>
      <c r="K25" s="338">
        <v>17228</v>
      </c>
      <c r="L25" s="356">
        <v>467</v>
      </c>
      <c r="M25" s="338">
        <v>27041</v>
      </c>
    </row>
    <row r="26" spans="1:15" ht="18" customHeight="1">
      <c r="A26" s="333" t="s">
        <v>155</v>
      </c>
      <c r="B26" s="337" t="s">
        <v>156</v>
      </c>
      <c r="C26" s="338">
        <v>1835</v>
      </c>
      <c r="D26" s="719"/>
      <c r="E26" s="720"/>
      <c r="F26" s="338">
        <v>7121</v>
      </c>
      <c r="G26" s="364">
        <v>1671</v>
      </c>
      <c r="H26" s="364">
        <v>13365</v>
      </c>
      <c r="I26" s="338">
        <v>15036</v>
      </c>
      <c r="J26" s="356">
        <v>870</v>
      </c>
      <c r="K26" s="338">
        <v>15906</v>
      </c>
      <c r="L26" s="356">
        <v>356</v>
      </c>
      <c r="M26" s="338">
        <v>25218</v>
      </c>
    </row>
    <row r="27" spans="1:15" ht="18" customHeight="1">
      <c r="A27" s="333" t="s">
        <v>157</v>
      </c>
      <c r="B27" s="337" t="s">
        <v>158</v>
      </c>
      <c r="C27" s="338">
        <v>1690</v>
      </c>
      <c r="D27" s="719"/>
      <c r="E27" s="720"/>
      <c r="F27" s="338">
        <v>6741</v>
      </c>
      <c r="G27" s="364">
        <v>1493</v>
      </c>
      <c r="H27" s="364">
        <v>12691</v>
      </c>
      <c r="I27" s="338">
        <v>14184</v>
      </c>
      <c r="J27" s="356">
        <v>831</v>
      </c>
      <c r="K27" s="338">
        <v>15015</v>
      </c>
      <c r="L27" s="356">
        <v>360</v>
      </c>
      <c r="M27" s="338">
        <v>23806</v>
      </c>
    </row>
    <row r="28" spans="1:15" ht="18" customHeight="1">
      <c r="A28" s="333" t="s">
        <v>159</v>
      </c>
      <c r="B28" s="337" t="s">
        <v>160</v>
      </c>
      <c r="C28" s="338">
        <v>1525</v>
      </c>
      <c r="D28" s="719"/>
      <c r="E28" s="720"/>
      <c r="F28" s="338">
        <v>6285</v>
      </c>
      <c r="G28" s="364">
        <v>1339</v>
      </c>
      <c r="H28" s="364">
        <v>11422</v>
      </c>
      <c r="I28" s="338">
        <v>12761</v>
      </c>
      <c r="J28" s="356">
        <v>787</v>
      </c>
      <c r="K28" s="338">
        <v>13548</v>
      </c>
      <c r="L28" s="356">
        <v>345</v>
      </c>
      <c r="M28" s="338">
        <v>21703</v>
      </c>
      <c r="O28" s="345"/>
    </row>
    <row r="29" spans="1:15" ht="18" customHeight="1">
      <c r="A29" s="333" t="s">
        <v>161</v>
      </c>
      <c r="B29" s="337" t="s">
        <v>162</v>
      </c>
      <c r="C29" s="338">
        <v>1432</v>
      </c>
      <c r="D29" s="719"/>
      <c r="E29" s="720"/>
      <c r="F29" s="338">
        <v>6392</v>
      </c>
      <c r="G29" s="364">
        <v>1207</v>
      </c>
      <c r="H29" s="364">
        <v>10952</v>
      </c>
      <c r="I29" s="338">
        <v>12159</v>
      </c>
      <c r="J29" s="356">
        <v>813</v>
      </c>
      <c r="K29" s="338">
        <v>12972</v>
      </c>
      <c r="L29" s="356">
        <v>331</v>
      </c>
      <c r="M29" s="338">
        <v>21127</v>
      </c>
      <c r="O29" s="345"/>
    </row>
    <row r="30" spans="1:15" ht="18" customHeight="1">
      <c r="A30" s="333" t="s">
        <v>163</v>
      </c>
      <c r="B30" s="337" t="s">
        <v>164</v>
      </c>
      <c r="C30" s="338">
        <v>1471</v>
      </c>
      <c r="D30" s="719"/>
      <c r="E30" s="720"/>
      <c r="F30" s="338">
        <v>6405</v>
      </c>
      <c r="G30" s="364">
        <v>1091</v>
      </c>
      <c r="H30" s="364">
        <v>10588</v>
      </c>
      <c r="I30" s="338">
        <v>11679</v>
      </c>
      <c r="J30" s="356">
        <v>806</v>
      </c>
      <c r="K30" s="338">
        <v>12485</v>
      </c>
      <c r="L30" s="356">
        <v>307</v>
      </c>
      <c r="M30" s="338">
        <v>20668</v>
      </c>
      <c r="N30" s="365"/>
      <c r="O30" s="345"/>
    </row>
    <row r="31" spans="1:15" ht="18" customHeight="1">
      <c r="A31" s="333" t="s">
        <v>165</v>
      </c>
      <c r="B31" s="337" t="s">
        <v>166</v>
      </c>
      <c r="C31" s="338">
        <v>1399</v>
      </c>
      <c r="D31" s="719"/>
      <c r="E31" s="720"/>
      <c r="F31" s="338">
        <v>6149</v>
      </c>
      <c r="G31" s="364">
        <v>1021</v>
      </c>
      <c r="H31" s="364">
        <v>10215</v>
      </c>
      <c r="I31" s="338">
        <v>11236</v>
      </c>
      <c r="J31" s="356">
        <v>884</v>
      </c>
      <c r="K31" s="338">
        <v>12120</v>
      </c>
      <c r="L31" s="356">
        <v>306</v>
      </c>
      <c r="M31" s="338">
        <v>19974</v>
      </c>
      <c r="N31" s="365"/>
      <c r="O31" s="345"/>
    </row>
    <row r="32" spans="1:15" ht="18" customHeight="1">
      <c r="A32" s="333" t="s">
        <v>167</v>
      </c>
      <c r="B32" s="337" t="s">
        <v>168</v>
      </c>
      <c r="C32" s="338">
        <v>1260</v>
      </c>
      <c r="D32" s="719"/>
      <c r="E32" s="720"/>
      <c r="F32" s="338">
        <v>6700</v>
      </c>
      <c r="G32" s="364">
        <v>1163</v>
      </c>
      <c r="H32" s="364">
        <v>10450</v>
      </c>
      <c r="I32" s="338">
        <v>11613</v>
      </c>
      <c r="J32" s="644">
        <v>1038</v>
      </c>
      <c r="K32" s="338">
        <v>12651</v>
      </c>
      <c r="L32" s="356">
        <v>296</v>
      </c>
      <c r="M32" s="338">
        <v>20907</v>
      </c>
      <c r="N32" s="365"/>
      <c r="O32" s="345"/>
    </row>
    <row r="33" spans="1:15" ht="18" customHeight="1">
      <c r="A33" s="333" t="s">
        <v>170</v>
      </c>
      <c r="B33" s="337" t="s">
        <v>198</v>
      </c>
      <c r="C33" s="338">
        <v>1293</v>
      </c>
      <c r="D33" s="721"/>
      <c r="E33" s="722"/>
      <c r="F33" s="338">
        <v>6637</v>
      </c>
      <c r="G33" s="364">
        <v>1132</v>
      </c>
      <c r="H33" s="364">
        <v>10404</v>
      </c>
      <c r="I33" s="338">
        <v>11536</v>
      </c>
      <c r="J33" s="644">
        <v>1026</v>
      </c>
      <c r="K33" s="338">
        <v>12562</v>
      </c>
      <c r="L33" s="356">
        <v>328</v>
      </c>
      <c r="M33" s="338">
        <v>20820</v>
      </c>
      <c r="N33" s="365"/>
      <c r="O33" s="345"/>
    </row>
    <row r="34" spans="1:15" ht="18" customHeight="1">
      <c r="A34" s="724"/>
      <c r="B34" s="366"/>
      <c r="C34" s="724" t="s">
        <v>509</v>
      </c>
      <c r="D34" s="727"/>
      <c r="E34" s="727"/>
      <c r="F34" s="728"/>
      <c r="G34" s="716" t="s">
        <v>498</v>
      </c>
      <c r="H34" s="708"/>
      <c r="I34" s="708"/>
      <c r="J34" s="708"/>
      <c r="K34" s="709"/>
      <c r="L34" s="713" t="s">
        <v>8</v>
      </c>
      <c r="M34" s="713" t="s">
        <v>9</v>
      </c>
      <c r="N34" s="365"/>
      <c r="O34" s="345"/>
    </row>
    <row r="35" spans="1:15" ht="18" customHeight="1">
      <c r="A35" s="725"/>
      <c r="B35" s="366"/>
      <c r="C35" s="725"/>
      <c r="D35" s="729"/>
      <c r="E35" s="729"/>
      <c r="F35" s="730"/>
      <c r="G35" s="716" t="s">
        <v>505</v>
      </c>
      <c r="H35" s="708"/>
      <c r="I35" s="709"/>
      <c r="J35" s="713" t="s">
        <v>506</v>
      </c>
      <c r="K35" s="713" t="s">
        <v>507</v>
      </c>
      <c r="L35" s="714"/>
      <c r="M35" s="714"/>
      <c r="N35" s="365"/>
      <c r="O35" s="345"/>
    </row>
    <row r="36" spans="1:15" ht="18" customHeight="1">
      <c r="A36" s="726"/>
      <c r="B36" s="367"/>
      <c r="C36" s="726"/>
      <c r="D36" s="731"/>
      <c r="E36" s="731"/>
      <c r="F36" s="732"/>
      <c r="G36" s="334" t="s">
        <v>614</v>
      </c>
      <c r="H36" s="355" t="s">
        <v>499</v>
      </c>
      <c r="I36" s="333" t="s">
        <v>508</v>
      </c>
      <c r="J36" s="715"/>
      <c r="K36" s="715"/>
      <c r="L36" s="715"/>
      <c r="M36" s="715"/>
      <c r="N36" s="365"/>
      <c r="O36" s="345"/>
    </row>
    <row r="37" spans="1:15" ht="18" customHeight="1">
      <c r="A37" s="333" t="s">
        <v>510</v>
      </c>
      <c r="B37" s="337" t="s">
        <v>511</v>
      </c>
      <c r="C37" s="735">
        <v>8531</v>
      </c>
      <c r="D37" s="736"/>
      <c r="E37" s="736"/>
      <c r="F37" s="737"/>
      <c r="G37" s="364">
        <v>1165</v>
      </c>
      <c r="H37" s="364">
        <f>I37-G37</f>
        <v>10522</v>
      </c>
      <c r="I37" s="338">
        <v>11687</v>
      </c>
      <c r="J37" s="644">
        <v>1059</v>
      </c>
      <c r="K37" s="338">
        <v>12746</v>
      </c>
      <c r="L37" s="356">
        <v>446</v>
      </c>
      <c r="M37" s="338">
        <v>21723</v>
      </c>
      <c r="N37" s="365"/>
      <c r="O37" s="345"/>
    </row>
    <row r="38" spans="1:15" ht="18" customHeight="1">
      <c r="A38" s="333" t="s">
        <v>587</v>
      </c>
      <c r="B38" s="337" t="s">
        <v>590</v>
      </c>
      <c r="C38" s="735">
        <v>8812</v>
      </c>
      <c r="D38" s="736"/>
      <c r="E38" s="736"/>
      <c r="F38" s="737"/>
      <c r="G38" s="364">
        <v>1056</v>
      </c>
      <c r="H38" s="364">
        <f>I38-G38</f>
        <v>10304</v>
      </c>
      <c r="I38" s="338">
        <v>11360</v>
      </c>
      <c r="J38" s="644">
        <v>1017</v>
      </c>
      <c r="K38" s="338">
        <v>12377</v>
      </c>
      <c r="L38" s="356">
        <v>468</v>
      </c>
      <c r="M38" s="338">
        <v>21657</v>
      </c>
      <c r="N38" s="365"/>
      <c r="O38" s="345"/>
    </row>
    <row r="39" spans="1:15" ht="18" customHeight="1">
      <c r="A39" s="333" t="s">
        <v>608</v>
      </c>
      <c r="B39" s="337" t="s">
        <v>609</v>
      </c>
      <c r="C39" s="735">
        <v>8036</v>
      </c>
      <c r="D39" s="736"/>
      <c r="E39" s="736"/>
      <c r="F39" s="737"/>
      <c r="G39" s="364">
        <v>867</v>
      </c>
      <c r="H39" s="364">
        <f>I39-G39</f>
        <v>9823</v>
      </c>
      <c r="I39" s="338">
        <v>10690</v>
      </c>
      <c r="J39" s="644">
        <v>1067</v>
      </c>
      <c r="K39" s="338">
        <v>11757</v>
      </c>
      <c r="L39" s="356">
        <v>324</v>
      </c>
      <c r="M39" s="338">
        <v>20117</v>
      </c>
    </row>
    <row r="40" spans="1:15" ht="13.2">
      <c r="A40" s="13" t="s">
        <v>596</v>
      </c>
      <c r="H40" s="345"/>
    </row>
    <row r="41" spans="1:15" ht="18" customHeight="1">
      <c r="H41" s="345"/>
    </row>
    <row r="42" spans="1:15" ht="18" customHeight="1">
      <c r="A42" s="13" t="s">
        <v>512</v>
      </c>
    </row>
    <row r="43" spans="1:15" ht="18" customHeight="1">
      <c r="A43" s="724"/>
      <c r="B43" s="348"/>
      <c r="C43" s="724" t="s">
        <v>496</v>
      </c>
      <c r="D43" s="724" t="s">
        <v>497</v>
      </c>
      <c r="E43" s="727"/>
      <c r="F43" s="728"/>
      <c r="G43" s="707" t="s">
        <v>498</v>
      </c>
      <c r="H43" s="708"/>
      <c r="I43" s="708"/>
      <c r="J43" s="708"/>
      <c r="K43" s="709"/>
      <c r="L43" s="713" t="s">
        <v>8</v>
      </c>
      <c r="M43" s="713" t="s">
        <v>9</v>
      </c>
    </row>
    <row r="44" spans="1:15" ht="18" customHeight="1">
      <c r="A44" s="725"/>
      <c r="B44" s="351"/>
      <c r="C44" s="725"/>
      <c r="D44" s="726"/>
      <c r="E44" s="731"/>
      <c r="F44" s="732"/>
      <c r="G44" s="707" t="s">
        <v>499</v>
      </c>
      <c r="H44" s="708"/>
      <c r="I44" s="709"/>
      <c r="J44" s="713" t="s">
        <v>500</v>
      </c>
      <c r="K44" s="713" t="s">
        <v>260</v>
      </c>
      <c r="L44" s="738"/>
      <c r="M44" s="738"/>
    </row>
    <row r="45" spans="1:15" ht="18" customHeight="1">
      <c r="A45" s="726"/>
      <c r="B45" s="353"/>
      <c r="C45" s="726"/>
      <c r="D45" s="355" t="s">
        <v>501</v>
      </c>
      <c r="E45" s="355" t="s">
        <v>502</v>
      </c>
      <c r="F45" s="335" t="s">
        <v>260</v>
      </c>
      <c r="G45" s="355" t="s">
        <v>503</v>
      </c>
      <c r="H45" s="355" t="s">
        <v>499</v>
      </c>
      <c r="I45" s="355" t="s">
        <v>504</v>
      </c>
      <c r="J45" s="734"/>
      <c r="K45" s="734"/>
      <c r="L45" s="734"/>
      <c r="M45" s="734"/>
    </row>
    <row r="46" spans="1:15" ht="18" customHeight="1">
      <c r="A46" s="333" t="s">
        <v>121</v>
      </c>
      <c r="B46" s="337" t="s">
        <v>122</v>
      </c>
      <c r="C46" s="358">
        <v>114</v>
      </c>
      <c r="D46" s="358">
        <v>28</v>
      </c>
      <c r="E46" s="358">
        <v>212</v>
      </c>
      <c r="F46" s="338">
        <v>240</v>
      </c>
      <c r="G46" s="368"/>
      <c r="H46" s="358">
        <v>654</v>
      </c>
      <c r="I46" s="338">
        <v>654</v>
      </c>
      <c r="J46" s="358">
        <v>32</v>
      </c>
      <c r="K46" s="338">
        <v>686</v>
      </c>
      <c r="L46" s="368"/>
      <c r="M46" s="358">
        <v>1040</v>
      </c>
    </row>
    <row r="47" spans="1:15" ht="18" customHeight="1">
      <c r="A47" s="333" t="s">
        <v>123</v>
      </c>
      <c r="B47" s="337" t="s">
        <v>124</v>
      </c>
      <c r="C47" s="358">
        <v>158</v>
      </c>
      <c r="D47" s="358">
        <v>27</v>
      </c>
      <c r="E47" s="358">
        <v>325</v>
      </c>
      <c r="F47" s="338">
        <v>352</v>
      </c>
      <c r="G47" s="358">
        <v>102</v>
      </c>
      <c r="H47" s="358">
        <v>624</v>
      </c>
      <c r="I47" s="338">
        <v>726</v>
      </c>
      <c r="J47" s="358">
        <v>40</v>
      </c>
      <c r="K47" s="338">
        <v>766</v>
      </c>
      <c r="L47" s="358">
        <v>59</v>
      </c>
      <c r="M47" s="358">
        <v>1335</v>
      </c>
    </row>
    <row r="48" spans="1:15" ht="18" customHeight="1">
      <c r="A48" s="333" t="s">
        <v>125</v>
      </c>
      <c r="B48" s="337" t="s">
        <v>126</v>
      </c>
      <c r="C48" s="358">
        <v>146</v>
      </c>
      <c r="D48" s="358">
        <v>19</v>
      </c>
      <c r="E48" s="358">
        <v>349</v>
      </c>
      <c r="F48" s="338">
        <v>368</v>
      </c>
      <c r="G48" s="358">
        <v>100</v>
      </c>
      <c r="H48" s="358">
        <v>650</v>
      </c>
      <c r="I48" s="338">
        <v>750</v>
      </c>
      <c r="J48" s="358">
        <v>45</v>
      </c>
      <c r="K48" s="338">
        <v>795</v>
      </c>
      <c r="L48" s="358">
        <v>47</v>
      </c>
      <c r="M48" s="358">
        <v>1356</v>
      </c>
    </row>
    <row r="49" spans="1:13" ht="18" customHeight="1">
      <c r="A49" s="333" t="s">
        <v>127</v>
      </c>
      <c r="B49" s="337" t="s">
        <v>128</v>
      </c>
      <c r="C49" s="358">
        <v>202</v>
      </c>
      <c r="D49" s="358">
        <v>14</v>
      </c>
      <c r="E49" s="358">
        <v>320</v>
      </c>
      <c r="F49" s="338">
        <v>334</v>
      </c>
      <c r="G49" s="358">
        <v>116</v>
      </c>
      <c r="H49" s="358">
        <v>650</v>
      </c>
      <c r="I49" s="338">
        <v>766</v>
      </c>
      <c r="J49" s="358">
        <v>38</v>
      </c>
      <c r="K49" s="338">
        <v>804</v>
      </c>
      <c r="L49" s="358">
        <v>57</v>
      </c>
      <c r="M49" s="358">
        <v>1397</v>
      </c>
    </row>
    <row r="50" spans="1:13" ht="18" customHeight="1">
      <c r="A50" s="333" t="s">
        <v>129</v>
      </c>
      <c r="B50" s="337" t="s">
        <v>130</v>
      </c>
      <c r="C50" s="358">
        <v>161</v>
      </c>
      <c r="D50" s="358">
        <v>21</v>
      </c>
      <c r="E50" s="358">
        <v>291</v>
      </c>
      <c r="F50" s="338">
        <v>312</v>
      </c>
      <c r="G50" s="358">
        <v>105</v>
      </c>
      <c r="H50" s="358">
        <v>641</v>
      </c>
      <c r="I50" s="338">
        <v>746</v>
      </c>
      <c r="J50" s="358">
        <v>40</v>
      </c>
      <c r="K50" s="338">
        <v>786</v>
      </c>
      <c r="L50" s="358">
        <v>44</v>
      </c>
      <c r="M50" s="358">
        <v>1303</v>
      </c>
    </row>
    <row r="51" spans="1:13" ht="18" customHeight="1">
      <c r="A51" s="333" t="s">
        <v>131</v>
      </c>
      <c r="B51" s="337" t="s">
        <v>132</v>
      </c>
      <c r="C51" s="358">
        <v>128</v>
      </c>
      <c r="D51" s="358">
        <v>26</v>
      </c>
      <c r="E51" s="358">
        <v>327</v>
      </c>
      <c r="F51" s="338">
        <v>353</v>
      </c>
      <c r="G51" s="358">
        <v>137</v>
      </c>
      <c r="H51" s="358">
        <v>664</v>
      </c>
      <c r="I51" s="338">
        <v>801</v>
      </c>
      <c r="J51" s="358">
        <v>36</v>
      </c>
      <c r="K51" s="338">
        <v>837</v>
      </c>
      <c r="L51" s="358">
        <v>41</v>
      </c>
      <c r="M51" s="358">
        <v>1359</v>
      </c>
    </row>
    <row r="52" spans="1:13" ht="18" customHeight="1">
      <c r="A52" s="333" t="s">
        <v>133</v>
      </c>
      <c r="B52" s="337" t="s">
        <v>134</v>
      </c>
      <c r="C52" s="358">
        <v>148</v>
      </c>
      <c r="D52" s="358">
        <v>43</v>
      </c>
      <c r="E52" s="358">
        <v>368</v>
      </c>
      <c r="F52" s="338">
        <v>411</v>
      </c>
      <c r="G52" s="358">
        <v>110</v>
      </c>
      <c r="H52" s="358">
        <v>730</v>
      </c>
      <c r="I52" s="338">
        <v>840</v>
      </c>
      <c r="J52" s="358">
        <v>26</v>
      </c>
      <c r="K52" s="338">
        <v>866</v>
      </c>
      <c r="L52" s="358">
        <v>44</v>
      </c>
      <c r="M52" s="358">
        <v>1469</v>
      </c>
    </row>
    <row r="53" spans="1:13" ht="18" customHeight="1">
      <c r="A53" s="333" t="s">
        <v>135</v>
      </c>
      <c r="B53" s="337" t="s">
        <v>136</v>
      </c>
      <c r="C53" s="358">
        <v>136</v>
      </c>
      <c r="D53" s="358">
        <v>32</v>
      </c>
      <c r="E53" s="358">
        <v>331</v>
      </c>
      <c r="F53" s="338">
        <v>363</v>
      </c>
      <c r="G53" s="358">
        <v>128</v>
      </c>
      <c r="H53" s="358">
        <v>679</v>
      </c>
      <c r="I53" s="338">
        <v>807</v>
      </c>
      <c r="J53" s="358">
        <v>39</v>
      </c>
      <c r="K53" s="338">
        <v>846</v>
      </c>
      <c r="L53" s="358">
        <v>35</v>
      </c>
      <c r="M53" s="358">
        <v>1380</v>
      </c>
    </row>
    <row r="54" spans="1:13" ht="18" customHeight="1">
      <c r="A54" s="333" t="s">
        <v>137</v>
      </c>
      <c r="B54" s="337" t="s">
        <v>138</v>
      </c>
      <c r="C54" s="358">
        <v>137</v>
      </c>
      <c r="D54" s="358">
        <v>33</v>
      </c>
      <c r="E54" s="358">
        <v>335</v>
      </c>
      <c r="F54" s="338">
        <v>368</v>
      </c>
      <c r="G54" s="358">
        <v>165</v>
      </c>
      <c r="H54" s="358">
        <v>683</v>
      </c>
      <c r="I54" s="338">
        <v>848</v>
      </c>
      <c r="J54" s="358">
        <v>48</v>
      </c>
      <c r="K54" s="338">
        <v>896</v>
      </c>
      <c r="L54" s="358">
        <v>46</v>
      </c>
      <c r="M54" s="358">
        <v>1447</v>
      </c>
    </row>
    <row r="55" spans="1:13" ht="18" customHeight="1">
      <c r="A55" s="333" t="s">
        <v>139</v>
      </c>
      <c r="B55" s="337" t="s">
        <v>140</v>
      </c>
      <c r="C55" s="358">
        <v>121</v>
      </c>
      <c r="D55" s="358">
        <v>32</v>
      </c>
      <c r="E55" s="358">
        <v>354</v>
      </c>
      <c r="F55" s="338">
        <v>386</v>
      </c>
      <c r="G55" s="358">
        <v>143</v>
      </c>
      <c r="H55" s="358">
        <v>671</v>
      </c>
      <c r="I55" s="338">
        <v>814</v>
      </c>
      <c r="J55" s="358">
        <v>39</v>
      </c>
      <c r="K55" s="338">
        <v>853</v>
      </c>
      <c r="L55" s="358">
        <v>34</v>
      </c>
      <c r="M55" s="358">
        <v>1394</v>
      </c>
    </row>
    <row r="56" spans="1:13" ht="18" customHeight="1">
      <c r="A56" s="724"/>
      <c r="B56" s="349"/>
      <c r="C56" s="713" t="s">
        <v>496</v>
      </c>
      <c r="D56" s="724" t="s">
        <v>497</v>
      </c>
      <c r="E56" s="727"/>
      <c r="F56" s="728"/>
      <c r="G56" s="733" t="s">
        <v>498</v>
      </c>
      <c r="H56" s="708"/>
      <c r="I56" s="708"/>
      <c r="J56" s="708"/>
      <c r="K56" s="709"/>
      <c r="L56" s="713" t="s">
        <v>8</v>
      </c>
      <c r="M56" s="713" t="s">
        <v>9</v>
      </c>
    </row>
    <row r="57" spans="1:13" ht="18" customHeight="1">
      <c r="A57" s="725"/>
      <c r="B57" s="357"/>
      <c r="C57" s="714"/>
      <c r="D57" s="726"/>
      <c r="E57" s="731"/>
      <c r="F57" s="732"/>
      <c r="G57" s="733" t="s">
        <v>505</v>
      </c>
      <c r="H57" s="708"/>
      <c r="I57" s="709"/>
      <c r="J57" s="713" t="s">
        <v>506</v>
      </c>
      <c r="K57" s="713" t="s">
        <v>507</v>
      </c>
      <c r="L57" s="714"/>
      <c r="M57" s="714"/>
    </row>
    <row r="58" spans="1:13" ht="18" customHeight="1">
      <c r="A58" s="726"/>
      <c r="B58" s="354"/>
      <c r="C58" s="715"/>
      <c r="D58" s="355" t="s">
        <v>501</v>
      </c>
      <c r="E58" s="355" t="s">
        <v>502</v>
      </c>
      <c r="F58" s="361" t="s">
        <v>260</v>
      </c>
      <c r="G58" s="355" t="s">
        <v>614</v>
      </c>
      <c r="H58" s="355" t="s">
        <v>499</v>
      </c>
      <c r="I58" s="333" t="s">
        <v>508</v>
      </c>
      <c r="J58" s="715"/>
      <c r="K58" s="715"/>
      <c r="L58" s="715"/>
      <c r="M58" s="715"/>
    </row>
    <row r="59" spans="1:13" ht="18" customHeight="1">
      <c r="A59" s="333" t="s">
        <v>141</v>
      </c>
      <c r="B59" s="337" t="s">
        <v>142</v>
      </c>
      <c r="C59" s="358">
        <v>95</v>
      </c>
      <c r="D59" s="717"/>
      <c r="E59" s="718"/>
      <c r="F59" s="369">
        <v>378</v>
      </c>
      <c r="G59" s="723"/>
      <c r="H59" s="723"/>
      <c r="I59" s="369">
        <v>832</v>
      </c>
      <c r="J59" s="358">
        <v>46</v>
      </c>
      <c r="K59" s="338">
        <v>878</v>
      </c>
      <c r="L59" s="358">
        <v>30</v>
      </c>
      <c r="M59" s="358">
        <v>1381</v>
      </c>
    </row>
    <row r="60" spans="1:13" ht="18" customHeight="1">
      <c r="A60" s="333" t="s">
        <v>143</v>
      </c>
      <c r="B60" s="337" t="s">
        <v>144</v>
      </c>
      <c r="C60" s="358">
        <v>101</v>
      </c>
      <c r="D60" s="719"/>
      <c r="E60" s="720"/>
      <c r="F60" s="369">
        <v>407</v>
      </c>
      <c r="G60" s="723"/>
      <c r="H60" s="723"/>
      <c r="I60" s="369">
        <v>758</v>
      </c>
      <c r="J60" s="358">
        <v>47</v>
      </c>
      <c r="K60" s="338">
        <v>805</v>
      </c>
      <c r="L60" s="358">
        <v>29</v>
      </c>
      <c r="M60" s="358">
        <v>1342</v>
      </c>
    </row>
    <row r="61" spans="1:13" ht="18" customHeight="1">
      <c r="A61" s="333" t="s">
        <v>145</v>
      </c>
      <c r="B61" s="337" t="s">
        <v>146</v>
      </c>
      <c r="C61" s="358">
        <v>113</v>
      </c>
      <c r="D61" s="719"/>
      <c r="E61" s="720"/>
      <c r="F61" s="369">
        <v>441</v>
      </c>
      <c r="G61" s="356">
        <v>120</v>
      </c>
      <c r="H61" s="356">
        <v>702</v>
      </c>
      <c r="I61" s="369">
        <v>822</v>
      </c>
      <c r="J61" s="358">
        <v>51</v>
      </c>
      <c r="K61" s="338">
        <v>873</v>
      </c>
      <c r="L61" s="358">
        <v>15</v>
      </c>
      <c r="M61" s="358">
        <v>1442</v>
      </c>
    </row>
    <row r="62" spans="1:13" ht="18" customHeight="1">
      <c r="A62" s="333" t="s">
        <v>147</v>
      </c>
      <c r="B62" s="337" t="s">
        <v>148</v>
      </c>
      <c r="C62" s="358">
        <v>92</v>
      </c>
      <c r="D62" s="719"/>
      <c r="E62" s="720"/>
      <c r="F62" s="369">
        <v>384</v>
      </c>
      <c r="G62" s="356">
        <v>143</v>
      </c>
      <c r="H62" s="356">
        <v>740</v>
      </c>
      <c r="I62" s="369">
        <v>883</v>
      </c>
      <c r="J62" s="358">
        <v>39</v>
      </c>
      <c r="K62" s="338">
        <v>922</v>
      </c>
      <c r="L62" s="358">
        <v>11</v>
      </c>
      <c r="M62" s="358">
        <v>1409</v>
      </c>
    </row>
    <row r="63" spans="1:13" ht="18" customHeight="1">
      <c r="A63" s="333" t="s">
        <v>149</v>
      </c>
      <c r="B63" s="337" t="s">
        <v>150</v>
      </c>
      <c r="C63" s="358">
        <v>121</v>
      </c>
      <c r="D63" s="719"/>
      <c r="E63" s="720"/>
      <c r="F63" s="369">
        <v>374</v>
      </c>
      <c r="G63" s="356">
        <v>157</v>
      </c>
      <c r="H63" s="356">
        <v>731</v>
      </c>
      <c r="I63" s="369">
        <v>888</v>
      </c>
      <c r="J63" s="358">
        <v>46</v>
      </c>
      <c r="K63" s="338">
        <v>934</v>
      </c>
      <c r="L63" s="358">
        <v>10</v>
      </c>
      <c r="M63" s="358">
        <v>1439</v>
      </c>
    </row>
    <row r="64" spans="1:13" ht="18" customHeight="1">
      <c r="A64" s="333" t="s">
        <v>151</v>
      </c>
      <c r="B64" s="337" t="s">
        <v>152</v>
      </c>
      <c r="C64" s="358">
        <v>72</v>
      </c>
      <c r="D64" s="719"/>
      <c r="E64" s="720"/>
      <c r="F64" s="369">
        <v>342</v>
      </c>
      <c r="G64" s="356">
        <v>149</v>
      </c>
      <c r="H64" s="356">
        <v>630</v>
      </c>
      <c r="I64" s="369">
        <v>779</v>
      </c>
      <c r="J64" s="358">
        <v>47</v>
      </c>
      <c r="K64" s="338">
        <v>826</v>
      </c>
      <c r="L64" s="358">
        <v>10</v>
      </c>
      <c r="M64" s="358">
        <v>1250</v>
      </c>
    </row>
    <row r="65" spans="1:15" ht="18" customHeight="1">
      <c r="A65" s="333" t="s">
        <v>153</v>
      </c>
      <c r="B65" s="337" t="s">
        <v>154</v>
      </c>
      <c r="C65" s="358">
        <v>74</v>
      </c>
      <c r="D65" s="719"/>
      <c r="E65" s="720"/>
      <c r="F65" s="369">
        <v>348</v>
      </c>
      <c r="G65" s="356">
        <v>112</v>
      </c>
      <c r="H65" s="356">
        <v>637</v>
      </c>
      <c r="I65" s="369">
        <v>749</v>
      </c>
      <c r="J65" s="356">
        <v>51</v>
      </c>
      <c r="K65" s="338">
        <v>800</v>
      </c>
      <c r="L65" s="358">
        <v>4</v>
      </c>
      <c r="M65" s="358">
        <v>1226</v>
      </c>
    </row>
    <row r="66" spans="1:15" ht="18" customHeight="1">
      <c r="A66" s="333" t="s">
        <v>155</v>
      </c>
      <c r="B66" s="337" t="s">
        <v>156</v>
      </c>
      <c r="C66" s="358">
        <v>64</v>
      </c>
      <c r="D66" s="719"/>
      <c r="E66" s="720"/>
      <c r="F66" s="369">
        <v>348</v>
      </c>
      <c r="G66" s="356">
        <v>88</v>
      </c>
      <c r="H66" s="356">
        <v>674</v>
      </c>
      <c r="I66" s="369">
        <v>762</v>
      </c>
      <c r="J66" s="356">
        <v>45</v>
      </c>
      <c r="K66" s="338">
        <v>807</v>
      </c>
      <c r="L66" s="358">
        <v>7</v>
      </c>
      <c r="M66" s="358">
        <v>1226</v>
      </c>
    </row>
    <row r="67" spans="1:15" ht="18" customHeight="1">
      <c r="A67" s="333" t="s">
        <v>157</v>
      </c>
      <c r="B67" s="337" t="s">
        <v>158</v>
      </c>
      <c r="C67" s="358">
        <v>68</v>
      </c>
      <c r="D67" s="719"/>
      <c r="E67" s="720"/>
      <c r="F67" s="369">
        <v>324</v>
      </c>
      <c r="G67" s="356">
        <v>69</v>
      </c>
      <c r="H67" s="356">
        <v>653</v>
      </c>
      <c r="I67" s="369">
        <v>722</v>
      </c>
      <c r="J67" s="356">
        <v>45</v>
      </c>
      <c r="K67" s="338">
        <v>767</v>
      </c>
      <c r="L67" s="358">
        <v>6</v>
      </c>
      <c r="M67" s="358">
        <v>1165</v>
      </c>
      <c r="O67" s="370"/>
    </row>
    <row r="68" spans="1:15" ht="18" customHeight="1">
      <c r="A68" s="333" t="s">
        <v>159</v>
      </c>
      <c r="B68" s="337" t="s">
        <v>160</v>
      </c>
      <c r="C68" s="358">
        <v>59</v>
      </c>
      <c r="D68" s="719"/>
      <c r="E68" s="720"/>
      <c r="F68" s="369">
        <v>294</v>
      </c>
      <c r="G68" s="356">
        <v>57</v>
      </c>
      <c r="H68" s="356">
        <v>572</v>
      </c>
      <c r="I68" s="369">
        <v>629</v>
      </c>
      <c r="J68" s="356">
        <v>31</v>
      </c>
      <c r="K68" s="338">
        <v>660</v>
      </c>
      <c r="L68" s="358">
        <v>7</v>
      </c>
      <c r="M68" s="358">
        <v>1020</v>
      </c>
      <c r="O68" s="370"/>
    </row>
    <row r="69" spans="1:15" ht="18" customHeight="1">
      <c r="A69" s="333" t="s">
        <v>161</v>
      </c>
      <c r="B69" s="337" t="s">
        <v>162</v>
      </c>
      <c r="C69" s="358">
        <v>51</v>
      </c>
      <c r="D69" s="719"/>
      <c r="E69" s="720"/>
      <c r="F69" s="369">
        <v>322</v>
      </c>
      <c r="G69" s="356">
        <v>73</v>
      </c>
      <c r="H69" s="356">
        <v>494</v>
      </c>
      <c r="I69" s="369">
        <v>567</v>
      </c>
      <c r="J69" s="356">
        <v>38</v>
      </c>
      <c r="K69" s="338">
        <v>605</v>
      </c>
      <c r="L69" s="358">
        <v>4</v>
      </c>
      <c r="M69" s="358">
        <v>982</v>
      </c>
      <c r="N69" s="365"/>
      <c r="O69" s="370"/>
    </row>
    <row r="70" spans="1:15" ht="18" customHeight="1">
      <c r="A70" s="333" t="s">
        <v>163</v>
      </c>
      <c r="B70" s="337" t="s">
        <v>164</v>
      </c>
      <c r="C70" s="358">
        <v>57</v>
      </c>
      <c r="D70" s="719"/>
      <c r="E70" s="720"/>
      <c r="F70" s="369">
        <v>329</v>
      </c>
      <c r="G70" s="356">
        <v>55</v>
      </c>
      <c r="H70" s="356">
        <v>544</v>
      </c>
      <c r="I70" s="369">
        <v>599</v>
      </c>
      <c r="J70" s="356">
        <v>53</v>
      </c>
      <c r="K70" s="338">
        <v>652</v>
      </c>
      <c r="L70" s="358">
        <v>7</v>
      </c>
      <c r="M70" s="358">
        <v>1045</v>
      </c>
      <c r="N70" s="365"/>
      <c r="O70" s="370"/>
    </row>
    <row r="71" spans="1:15" ht="18" customHeight="1">
      <c r="A71" s="333" t="s">
        <v>165</v>
      </c>
      <c r="B71" s="337" t="s">
        <v>166</v>
      </c>
      <c r="C71" s="358">
        <v>47</v>
      </c>
      <c r="D71" s="719"/>
      <c r="E71" s="720"/>
      <c r="F71" s="369">
        <v>285</v>
      </c>
      <c r="G71" s="356">
        <v>48</v>
      </c>
      <c r="H71" s="371">
        <v>518</v>
      </c>
      <c r="I71" s="369">
        <v>566</v>
      </c>
      <c r="J71" s="356">
        <v>54</v>
      </c>
      <c r="K71" s="338">
        <v>620</v>
      </c>
      <c r="L71" s="358">
        <v>6</v>
      </c>
      <c r="M71" s="358">
        <v>958</v>
      </c>
      <c r="N71" s="365"/>
      <c r="O71" s="370"/>
    </row>
    <row r="72" spans="1:15" ht="18" customHeight="1">
      <c r="A72" s="333" t="s">
        <v>167</v>
      </c>
      <c r="B72" s="337" t="s">
        <v>168</v>
      </c>
      <c r="C72" s="358">
        <v>53</v>
      </c>
      <c r="D72" s="719"/>
      <c r="E72" s="720"/>
      <c r="F72" s="369">
        <v>329</v>
      </c>
      <c r="G72" s="356">
        <v>65</v>
      </c>
      <c r="H72" s="371">
        <v>542</v>
      </c>
      <c r="I72" s="369">
        <v>607</v>
      </c>
      <c r="J72" s="356">
        <v>51</v>
      </c>
      <c r="K72" s="338">
        <v>658</v>
      </c>
      <c r="L72" s="358">
        <v>5</v>
      </c>
      <c r="M72" s="358">
        <v>1045</v>
      </c>
      <c r="N72" s="365"/>
      <c r="O72" s="370"/>
    </row>
    <row r="73" spans="1:15" ht="18" customHeight="1">
      <c r="A73" s="333" t="s">
        <v>170</v>
      </c>
      <c r="B73" s="337" t="s">
        <v>198</v>
      </c>
      <c r="C73" s="358">
        <v>67</v>
      </c>
      <c r="D73" s="721"/>
      <c r="E73" s="722"/>
      <c r="F73" s="369">
        <v>299</v>
      </c>
      <c r="G73" s="356">
        <v>65</v>
      </c>
      <c r="H73" s="371">
        <v>470</v>
      </c>
      <c r="I73" s="369">
        <v>535</v>
      </c>
      <c r="J73" s="356">
        <v>60</v>
      </c>
      <c r="K73" s="338">
        <v>595</v>
      </c>
      <c r="L73" s="358">
        <v>2</v>
      </c>
      <c r="M73" s="358">
        <v>963</v>
      </c>
      <c r="N73" s="365"/>
      <c r="O73" s="345"/>
    </row>
    <row r="74" spans="1:15" ht="18" customHeight="1">
      <c r="A74" s="724"/>
      <c r="B74" s="366"/>
      <c r="C74" s="724" t="s">
        <v>509</v>
      </c>
      <c r="D74" s="727"/>
      <c r="E74" s="727"/>
      <c r="F74" s="728"/>
      <c r="G74" s="716" t="s">
        <v>498</v>
      </c>
      <c r="H74" s="708"/>
      <c r="I74" s="708"/>
      <c r="J74" s="708"/>
      <c r="K74" s="709"/>
      <c r="L74" s="713" t="s">
        <v>8</v>
      </c>
      <c r="M74" s="713" t="s">
        <v>9</v>
      </c>
      <c r="N74" s="365"/>
      <c r="O74" s="345"/>
    </row>
    <row r="75" spans="1:15" ht="18" customHeight="1">
      <c r="A75" s="725"/>
      <c r="B75" s="366"/>
      <c r="C75" s="725"/>
      <c r="D75" s="729"/>
      <c r="E75" s="729"/>
      <c r="F75" s="730"/>
      <c r="G75" s="716" t="s">
        <v>505</v>
      </c>
      <c r="H75" s="708"/>
      <c r="I75" s="709"/>
      <c r="J75" s="713" t="s">
        <v>506</v>
      </c>
      <c r="K75" s="713" t="s">
        <v>507</v>
      </c>
      <c r="L75" s="714"/>
      <c r="M75" s="714"/>
      <c r="N75" s="365"/>
      <c r="O75" s="345"/>
    </row>
    <row r="76" spans="1:15" ht="18" customHeight="1">
      <c r="A76" s="726"/>
      <c r="B76" s="367"/>
      <c r="C76" s="726"/>
      <c r="D76" s="731"/>
      <c r="E76" s="731"/>
      <c r="F76" s="732"/>
      <c r="G76" s="334" t="s">
        <v>614</v>
      </c>
      <c r="H76" s="355" t="s">
        <v>499</v>
      </c>
      <c r="I76" s="333" t="s">
        <v>508</v>
      </c>
      <c r="J76" s="715"/>
      <c r="K76" s="715"/>
      <c r="L76" s="715"/>
      <c r="M76" s="715"/>
      <c r="N76" s="365"/>
      <c r="O76" s="345"/>
    </row>
    <row r="77" spans="1:15" ht="18" customHeight="1">
      <c r="A77" s="333" t="s">
        <v>510</v>
      </c>
      <c r="B77" s="337" t="s">
        <v>511</v>
      </c>
      <c r="C77" s="710">
        <v>382</v>
      </c>
      <c r="D77" s="711"/>
      <c r="E77" s="711"/>
      <c r="F77" s="712"/>
      <c r="G77" s="358">
        <v>37</v>
      </c>
      <c r="H77" s="358">
        <f>I77-G77</f>
        <v>518</v>
      </c>
      <c r="I77" s="338">
        <v>555</v>
      </c>
      <c r="J77" s="358">
        <v>61</v>
      </c>
      <c r="K77" s="338">
        <v>616</v>
      </c>
      <c r="L77" s="358">
        <v>6</v>
      </c>
      <c r="M77" s="358">
        <v>1004</v>
      </c>
      <c r="N77" s="365"/>
      <c r="O77" s="345"/>
    </row>
    <row r="78" spans="1:15" ht="18" customHeight="1">
      <c r="A78" s="333" t="s">
        <v>587</v>
      </c>
      <c r="B78" s="337" t="s">
        <v>590</v>
      </c>
      <c r="C78" s="710">
        <v>384</v>
      </c>
      <c r="D78" s="711"/>
      <c r="E78" s="711"/>
      <c r="F78" s="712"/>
      <c r="G78" s="358">
        <v>73</v>
      </c>
      <c r="H78" s="358">
        <f>I78-G78</f>
        <v>473</v>
      </c>
      <c r="I78" s="338">
        <v>546</v>
      </c>
      <c r="J78" s="358">
        <v>59</v>
      </c>
      <c r="K78" s="338">
        <v>605</v>
      </c>
      <c r="L78" s="358">
        <v>9</v>
      </c>
      <c r="M78" s="358">
        <v>998</v>
      </c>
    </row>
    <row r="79" spans="1:15" ht="18.600000000000001" customHeight="1">
      <c r="A79" s="333" t="s">
        <v>608</v>
      </c>
      <c r="B79" s="337" t="s">
        <v>609</v>
      </c>
      <c r="C79" s="710">
        <v>364</v>
      </c>
      <c r="D79" s="711"/>
      <c r="E79" s="711"/>
      <c r="F79" s="712"/>
      <c r="G79" s="358">
        <v>46</v>
      </c>
      <c r="H79" s="358">
        <f>I79-G79</f>
        <v>461</v>
      </c>
      <c r="I79" s="338">
        <v>507</v>
      </c>
      <c r="J79" s="358">
        <v>51</v>
      </c>
      <c r="K79" s="338">
        <v>558</v>
      </c>
      <c r="L79" s="358">
        <v>4</v>
      </c>
      <c r="M79" s="358">
        <v>926</v>
      </c>
    </row>
    <row r="80" spans="1:15" ht="18" customHeight="1">
      <c r="A80" s="13" t="s">
        <v>492</v>
      </c>
    </row>
    <row r="81" spans="1:1" ht="18" customHeight="1">
      <c r="A81" s="13" t="s">
        <v>597</v>
      </c>
    </row>
    <row r="82" spans="1:1" ht="18" customHeight="1">
      <c r="A82" s="13" t="s">
        <v>513</v>
      </c>
    </row>
    <row r="83" spans="1:1" ht="18" customHeight="1">
      <c r="A83" s="13" t="s">
        <v>514</v>
      </c>
    </row>
  </sheetData>
  <mergeCells count="63">
    <mergeCell ref="A16:A18"/>
    <mergeCell ref="C16:C18"/>
    <mergeCell ref="D16:F17"/>
    <mergeCell ref="A3:A5"/>
    <mergeCell ref="C3:C5"/>
    <mergeCell ref="D3:F4"/>
    <mergeCell ref="M16:M18"/>
    <mergeCell ref="G17:I17"/>
    <mergeCell ref="J17:J18"/>
    <mergeCell ref="K17:K18"/>
    <mergeCell ref="M3:M5"/>
    <mergeCell ref="G4:I4"/>
    <mergeCell ref="J4:J5"/>
    <mergeCell ref="K4:K5"/>
    <mergeCell ref="G3:K3"/>
    <mergeCell ref="L3:L5"/>
    <mergeCell ref="G16:K16"/>
    <mergeCell ref="L16:L18"/>
    <mergeCell ref="D19:E20"/>
    <mergeCell ref="G19:H20"/>
    <mergeCell ref="D23:E33"/>
    <mergeCell ref="M56:M58"/>
    <mergeCell ref="L43:L45"/>
    <mergeCell ref="M43:M45"/>
    <mergeCell ref="C38:F38"/>
    <mergeCell ref="M34:M36"/>
    <mergeCell ref="C39:F39"/>
    <mergeCell ref="A34:A36"/>
    <mergeCell ref="C34:F36"/>
    <mergeCell ref="G34:K34"/>
    <mergeCell ref="L34:L36"/>
    <mergeCell ref="C37:F37"/>
    <mergeCell ref="G35:I35"/>
    <mergeCell ref="J35:J36"/>
    <mergeCell ref="K35:K36"/>
    <mergeCell ref="A43:A45"/>
    <mergeCell ref="C43:C45"/>
    <mergeCell ref="D43:F44"/>
    <mergeCell ref="G43:K43"/>
    <mergeCell ref="G44:I44"/>
    <mergeCell ref="J44:J45"/>
    <mergeCell ref="K44:K45"/>
    <mergeCell ref="A56:A58"/>
    <mergeCell ref="C56:C58"/>
    <mergeCell ref="D56:F57"/>
    <mergeCell ref="G56:K56"/>
    <mergeCell ref="L56:L58"/>
    <mergeCell ref="G57:I57"/>
    <mergeCell ref="J57:J58"/>
    <mergeCell ref="K57:K58"/>
    <mergeCell ref="D59:E73"/>
    <mergeCell ref="G59:H60"/>
    <mergeCell ref="A74:A76"/>
    <mergeCell ref="C74:F76"/>
    <mergeCell ref="G74:K74"/>
    <mergeCell ref="C78:F78"/>
    <mergeCell ref="C79:F79"/>
    <mergeCell ref="L74:L76"/>
    <mergeCell ref="M74:M76"/>
    <mergeCell ref="G75:I75"/>
    <mergeCell ref="J75:J76"/>
    <mergeCell ref="K75:K76"/>
    <mergeCell ref="C77:F77"/>
  </mergeCells>
  <phoneticPr fontId="4"/>
  <pageMargins left="0.7" right="0.7" top="0.75" bottom="0.75" header="0.3" footer="0.3"/>
  <pageSetup paperSize="9" scale="47" firstPageNumber="42" orientation="portrait" useFirstPageNumber="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454F3-4CB5-4B4E-A01A-1D82A69E87B0}">
  <sheetPr>
    <tabColor rgb="FFFF0000"/>
  </sheetPr>
  <dimension ref="A1:L96"/>
  <sheetViews>
    <sheetView view="pageBreakPreview" zoomScaleNormal="80" zoomScaleSheetLayoutView="100" workbookViewId="0">
      <selection activeCell="O57" sqref="O57"/>
    </sheetView>
  </sheetViews>
  <sheetFormatPr defaultColWidth="8.09765625" defaultRowHeight="12"/>
  <cols>
    <col min="1" max="1" width="5.296875" style="35" customWidth="1"/>
    <col min="2" max="2" width="11.09765625" style="35" customWidth="1"/>
    <col min="3" max="12" width="7.8984375" style="35" customWidth="1"/>
    <col min="13" max="16384" width="8.09765625" style="35"/>
  </cols>
  <sheetData>
    <row r="1" spans="1:12" ht="33" customHeight="1">
      <c r="A1" s="374" t="s">
        <v>615</v>
      </c>
      <c r="B1" s="375"/>
      <c r="C1" s="4"/>
      <c r="D1" s="4"/>
      <c r="E1" s="4"/>
      <c r="F1" s="4"/>
      <c r="G1" s="4"/>
      <c r="H1" s="4"/>
      <c r="I1" s="4"/>
      <c r="J1" s="4"/>
      <c r="K1" s="4"/>
      <c r="L1" s="4"/>
    </row>
    <row r="2" spans="1:12" ht="20.25" customHeight="1">
      <c r="A2" s="376"/>
      <c r="B2" s="375"/>
      <c r="C2" s="4"/>
      <c r="D2" s="4"/>
      <c r="E2" s="4"/>
      <c r="F2" s="4"/>
      <c r="G2" s="4"/>
      <c r="H2" s="4"/>
      <c r="I2" s="4"/>
      <c r="J2" s="4"/>
      <c r="K2" s="4"/>
      <c r="L2" s="305" t="s">
        <v>515</v>
      </c>
    </row>
    <row r="3" spans="1:12" ht="21.75" customHeight="1">
      <c r="A3" s="377" t="s">
        <v>598</v>
      </c>
      <c r="B3" s="375"/>
      <c r="C3" s="4"/>
      <c r="D3" s="4"/>
      <c r="E3" s="4"/>
      <c r="F3" s="4"/>
      <c r="G3" s="4"/>
      <c r="H3" s="4"/>
      <c r="I3" s="4"/>
      <c r="J3" s="4"/>
      <c r="K3" s="4"/>
      <c r="L3" s="4"/>
    </row>
    <row r="4" spans="1:12" ht="15" customHeight="1">
      <c r="A4" s="754"/>
      <c r="B4" s="755"/>
      <c r="C4" s="746" t="s">
        <v>111</v>
      </c>
      <c r="D4" s="746"/>
      <c r="E4" s="746"/>
      <c r="F4" s="746"/>
      <c r="G4" s="746"/>
      <c r="H4" s="746"/>
      <c r="I4" s="746"/>
      <c r="J4" s="746"/>
      <c r="K4" s="746"/>
      <c r="L4" s="753"/>
    </row>
    <row r="5" spans="1:12" ht="24" customHeight="1">
      <c r="A5" s="756"/>
      <c r="B5" s="757"/>
      <c r="C5" s="382" t="s">
        <v>184</v>
      </c>
      <c r="D5" s="372" t="s">
        <v>469</v>
      </c>
      <c r="E5" s="372" t="s">
        <v>470</v>
      </c>
      <c r="F5" s="372" t="s">
        <v>471</v>
      </c>
      <c r="G5" s="372" t="s">
        <v>472</v>
      </c>
      <c r="H5" s="372" t="s">
        <v>473</v>
      </c>
      <c r="I5" s="372" t="s">
        <v>474</v>
      </c>
      <c r="J5" s="372" t="s">
        <v>475</v>
      </c>
      <c r="K5" s="372" t="s">
        <v>476</v>
      </c>
      <c r="L5" s="350" t="s">
        <v>457</v>
      </c>
    </row>
    <row r="6" spans="1:12" ht="24" customHeight="1" thickBot="1">
      <c r="A6" s="740" t="s">
        <v>516</v>
      </c>
      <c r="B6" s="747"/>
      <c r="C6" s="383">
        <v>20117</v>
      </c>
      <c r="D6" s="384">
        <v>795</v>
      </c>
      <c r="E6" s="384">
        <v>2447</v>
      </c>
      <c r="F6" s="384">
        <v>2377</v>
      </c>
      <c r="G6" s="384">
        <v>3172</v>
      </c>
      <c r="H6" s="384">
        <v>3745</v>
      </c>
      <c r="I6" s="384">
        <v>2562</v>
      </c>
      <c r="J6" s="384">
        <v>2660</v>
      </c>
      <c r="K6" s="384">
        <v>2339</v>
      </c>
      <c r="L6" s="384">
        <v>20</v>
      </c>
    </row>
    <row r="7" spans="1:12" ht="24" customHeight="1" thickTop="1">
      <c r="A7" s="748" t="s">
        <v>517</v>
      </c>
      <c r="B7" s="749"/>
      <c r="C7" s="385">
        <v>18186</v>
      </c>
      <c r="D7" s="385">
        <v>697</v>
      </c>
      <c r="E7" s="385">
        <v>2169</v>
      </c>
      <c r="F7" s="385">
        <v>2153</v>
      </c>
      <c r="G7" s="385">
        <v>2868</v>
      </c>
      <c r="H7" s="385">
        <v>3401</v>
      </c>
      <c r="I7" s="385">
        <v>2305</v>
      </c>
      <c r="J7" s="385">
        <v>2425</v>
      </c>
      <c r="K7" s="385">
        <v>2168</v>
      </c>
      <c r="L7" s="385">
        <v>0</v>
      </c>
    </row>
    <row r="8" spans="1:12" ht="34.5" customHeight="1" thickBot="1">
      <c r="A8" s="750" t="s">
        <v>518</v>
      </c>
      <c r="B8" s="751"/>
      <c r="C8" s="386">
        <f t="shared" ref="C8:L8" si="0">SUM(C9:C15)</f>
        <v>26891</v>
      </c>
      <c r="D8" s="386">
        <f t="shared" si="0"/>
        <v>1011</v>
      </c>
      <c r="E8" s="386">
        <f t="shared" si="0"/>
        <v>3181</v>
      </c>
      <c r="F8" s="386">
        <f t="shared" si="0"/>
        <v>3245</v>
      </c>
      <c r="G8" s="386">
        <f t="shared" si="0"/>
        <v>4441</v>
      </c>
      <c r="H8" s="386">
        <f t="shared" si="0"/>
        <v>5240</v>
      </c>
      <c r="I8" s="386">
        <f t="shared" si="0"/>
        <v>3446</v>
      </c>
      <c r="J8" s="386">
        <f t="shared" si="0"/>
        <v>3376</v>
      </c>
      <c r="K8" s="386">
        <f t="shared" si="0"/>
        <v>2951</v>
      </c>
      <c r="L8" s="386">
        <f t="shared" si="0"/>
        <v>0</v>
      </c>
    </row>
    <row r="9" spans="1:12" ht="24.9" customHeight="1" thickTop="1">
      <c r="A9" s="745" t="s">
        <v>451</v>
      </c>
      <c r="B9" s="732"/>
      <c r="C9" s="387">
        <v>4260</v>
      </c>
      <c r="D9" s="387">
        <v>148</v>
      </c>
      <c r="E9" s="387">
        <v>325</v>
      </c>
      <c r="F9" s="387">
        <v>561</v>
      </c>
      <c r="G9" s="387">
        <v>799</v>
      </c>
      <c r="H9" s="387">
        <v>859</v>
      </c>
      <c r="I9" s="387">
        <v>530</v>
      </c>
      <c r="J9" s="387">
        <v>491</v>
      </c>
      <c r="K9" s="387">
        <v>547</v>
      </c>
      <c r="L9" s="387">
        <v>0</v>
      </c>
    </row>
    <row r="10" spans="1:12" ht="24.9" customHeight="1">
      <c r="A10" s="739" t="s">
        <v>452</v>
      </c>
      <c r="B10" s="709"/>
      <c r="C10" s="358">
        <v>11943</v>
      </c>
      <c r="D10" s="358">
        <v>285</v>
      </c>
      <c r="E10" s="358">
        <v>1040</v>
      </c>
      <c r="F10" s="358">
        <v>1106</v>
      </c>
      <c r="G10" s="358">
        <v>1589</v>
      </c>
      <c r="H10" s="358">
        <v>2026</v>
      </c>
      <c r="I10" s="358">
        <v>1710</v>
      </c>
      <c r="J10" s="358">
        <v>2141</v>
      </c>
      <c r="K10" s="358">
        <v>2046</v>
      </c>
      <c r="L10" s="358">
        <v>0</v>
      </c>
    </row>
    <row r="11" spans="1:12" ht="24.9" customHeight="1">
      <c r="A11" s="739" t="s">
        <v>453</v>
      </c>
      <c r="B11" s="709"/>
      <c r="C11" s="358">
        <v>5020</v>
      </c>
      <c r="D11" s="358">
        <v>31</v>
      </c>
      <c r="E11" s="358">
        <v>546</v>
      </c>
      <c r="F11" s="358">
        <v>699</v>
      </c>
      <c r="G11" s="358">
        <v>1013</v>
      </c>
      <c r="H11" s="358">
        <v>1319</v>
      </c>
      <c r="I11" s="358">
        <v>815</v>
      </c>
      <c r="J11" s="358">
        <v>455</v>
      </c>
      <c r="K11" s="358">
        <v>142</v>
      </c>
      <c r="L11" s="358">
        <v>0</v>
      </c>
    </row>
    <row r="12" spans="1:12" ht="24.9" customHeight="1">
      <c r="A12" s="739" t="s">
        <v>454</v>
      </c>
      <c r="B12" s="709"/>
      <c r="C12" s="358">
        <v>2551</v>
      </c>
      <c r="D12" s="358">
        <v>34</v>
      </c>
      <c r="E12" s="358">
        <v>432</v>
      </c>
      <c r="F12" s="358">
        <v>487</v>
      </c>
      <c r="G12" s="358">
        <v>665</v>
      </c>
      <c r="H12" s="358">
        <v>679</v>
      </c>
      <c r="I12" s="358">
        <v>186</v>
      </c>
      <c r="J12" s="358">
        <v>58</v>
      </c>
      <c r="K12" s="358">
        <v>10</v>
      </c>
      <c r="L12" s="358">
        <v>0</v>
      </c>
    </row>
    <row r="13" spans="1:12" ht="24.9" customHeight="1">
      <c r="A13" s="739" t="s">
        <v>455</v>
      </c>
      <c r="B13" s="709"/>
      <c r="C13" s="358">
        <v>862</v>
      </c>
      <c r="D13" s="358">
        <v>84</v>
      </c>
      <c r="E13" s="358">
        <v>357</v>
      </c>
      <c r="F13" s="358">
        <v>190</v>
      </c>
      <c r="G13" s="358">
        <v>115</v>
      </c>
      <c r="H13" s="358">
        <v>83</v>
      </c>
      <c r="I13" s="358">
        <v>19</v>
      </c>
      <c r="J13" s="358">
        <v>8</v>
      </c>
      <c r="K13" s="358">
        <v>6</v>
      </c>
      <c r="L13" s="358">
        <v>0</v>
      </c>
    </row>
    <row r="14" spans="1:12" ht="24.9" customHeight="1">
      <c r="A14" s="739" t="s">
        <v>456</v>
      </c>
      <c r="B14" s="709"/>
      <c r="C14" s="358">
        <v>567</v>
      </c>
      <c r="D14" s="358">
        <v>345</v>
      </c>
      <c r="E14" s="358">
        <v>217</v>
      </c>
      <c r="F14" s="358">
        <v>2</v>
      </c>
      <c r="G14" s="358">
        <v>2</v>
      </c>
      <c r="H14" s="358">
        <v>0</v>
      </c>
      <c r="I14" s="358">
        <v>0</v>
      </c>
      <c r="J14" s="358">
        <v>1</v>
      </c>
      <c r="K14" s="358">
        <v>0</v>
      </c>
      <c r="L14" s="358">
        <v>0</v>
      </c>
    </row>
    <row r="15" spans="1:12" ht="24.9" customHeight="1" thickBot="1">
      <c r="A15" s="740" t="s">
        <v>271</v>
      </c>
      <c r="B15" s="741"/>
      <c r="C15" s="388">
        <v>1688</v>
      </c>
      <c r="D15" s="388">
        <v>84</v>
      </c>
      <c r="E15" s="388">
        <v>264</v>
      </c>
      <c r="F15" s="388">
        <v>200</v>
      </c>
      <c r="G15" s="388">
        <v>258</v>
      </c>
      <c r="H15" s="388">
        <v>274</v>
      </c>
      <c r="I15" s="388">
        <v>186</v>
      </c>
      <c r="J15" s="388">
        <v>222</v>
      </c>
      <c r="K15" s="388">
        <v>200</v>
      </c>
      <c r="L15" s="388">
        <v>0</v>
      </c>
    </row>
    <row r="16" spans="1:12" ht="24.9" customHeight="1" thickTop="1">
      <c r="A16" s="752" t="s">
        <v>457</v>
      </c>
      <c r="B16" s="734"/>
      <c r="C16" s="387">
        <v>1931</v>
      </c>
      <c r="D16" s="387">
        <v>98</v>
      </c>
      <c r="E16" s="387">
        <v>278</v>
      </c>
      <c r="F16" s="387">
        <v>224</v>
      </c>
      <c r="G16" s="387">
        <v>304</v>
      </c>
      <c r="H16" s="387">
        <v>344</v>
      </c>
      <c r="I16" s="387">
        <v>257</v>
      </c>
      <c r="J16" s="387">
        <v>235</v>
      </c>
      <c r="K16" s="387">
        <v>171</v>
      </c>
      <c r="L16" s="387">
        <v>20</v>
      </c>
    </row>
    <row r="17" spans="1:12" ht="13.5" customHeight="1">
      <c r="A17" s="389"/>
      <c r="B17" s="4"/>
      <c r="C17" s="390"/>
      <c r="D17" s="390"/>
      <c r="E17" s="390"/>
      <c r="F17" s="390"/>
      <c r="G17" s="390"/>
      <c r="H17" s="4"/>
      <c r="I17" s="390"/>
      <c r="J17" s="390"/>
      <c r="K17" s="4"/>
      <c r="L17" s="391"/>
    </row>
    <row r="18" spans="1:12" ht="13.5" customHeight="1">
      <c r="A18" s="389"/>
      <c r="B18" s="4"/>
      <c r="C18" s="390"/>
      <c r="D18" s="390"/>
      <c r="E18" s="390"/>
      <c r="F18" s="390"/>
      <c r="G18" s="390"/>
      <c r="H18" s="4"/>
      <c r="I18" s="390"/>
      <c r="J18" s="390"/>
      <c r="K18" s="4"/>
      <c r="L18" s="391"/>
    </row>
    <row r="19" spans="1:12" ht="19.5" customHeight="1">
      <c r="A19" s="377" t="s">
        <v>599</v>
      </c>
      <c r="B19" s="330"/>
      <c r="C19" s="302"/>
      <c r="D19" s="302"/>
      <c r="E19" s="302"/>
      <c r="F19" s="302"/>
      <c r="G19" s="302"/>
      <c r="H19" s="4"/>
      <c r="I19" s="302"/>
      <c r="J19" s="302"/>
      <c r="K19" s="4"/>
      <c r="L19" s="4"/>
    </row>
    <row r="20" spans="1:12" ht="15" customHeight="1">
      <c r="A20" s="378"/>
      <c r="B20" s="379"/>
      <c r="C20" s="746" t="s">
        <v>111</v>
      </c>
      <c r="D20" s="708"/>
      <c r="E20" s="708"/>
      <c r="F20" s="708"/>
      <c r="G20" s="708"/>
      <c r="H20" s="708"/>
      <c r="I20" s="708"/>
      <c r="J20" s="708"/>
      <c r="K20" s="708"/>
      <c r="L20" s="709"/>
    </row>
    <row r="21" spans="1:12" ht="24" customHeight="1">
      <c r="A21" s="380"/>
      <c r="B21" s="381"/>
      <c r="C21" s="392" t="s">
        <v>184</v>
      </c>
      <c r="D21" s="372" t="s">
        <v>469</v>
      </c>
      <c r="E21" s="372" t="s">
        <v>470</v>
      </c>
      <c r="F21" s="372" t="s">
        <v>471</v>
      </c>
      <c r="G21" s="372" t="s">
        <v>472</v>
      </c>
      <c r="H21" s="372" t="s">
        <v>473</v>
      </c>
      <c r="I21" s="372" t="s">
        <v>474</v>
      </c>
      <c r="J21" s="372" t="s">
        <v>475</v>
      </c>
      <c r="K21" s="372" t="s">
        <v>476</v>
      </c>
      <c r="L21" s="350" t="s">
        <v>457</v>
      </c>
    </row>
    <row r="22" spans="1:12" ht="34.5" customHeight="1" thickBot="1">
      <c r="A22" s="744" t="s">
        <v>518</v>
      </c>
      <c r="B22" s="741"/>
      <c r="C22" s="393">
        <f>SUM(C23:C29)</f>
        <v>99.999999999999986</v>
      </c>
      <c r="D22" s="393">
        <f>SUM(D23:D29)</f>
        <v>100.00000000000001</v>
      </c>
      <c r="E22" s="393">
        <f>SUM(E23:E29)</f>
        <v>100</v>
      </c>
      <c r="F22" s="393">
        <f t="shared" ref="F22:L22" si="1">SUM(F23:F29)</f>
        <v>100</v>
      </c>
      <c r="G22" s="393">
        <f t="shared" si="1"/>
        <v>100</v>
      </c>
      <c r="H22" s="393">
        <f t="shared" si="1"/>
        <v>100</v>
      </c>
      <c r="I22" s="393">
        <f t="shared" si="1"/>
        <v>100.00000000000001</v>
      </c>
      <c r="J22" s="393">
        <f t="shared" si="1"/>
        <v>100</v>
      </c>
      <c r="K22" s="393">
        <f t="shared" si="1"/>
        <v>100</v>
      </c>
      <c r="L22" s="400">
        <f t="shared" si="1"/>
        <v>0</v>
      </c>
    </row>
    <row r="23" spans="1:12" ht="24.9" customHeight="1" thickTop="1">
      <c r="A23" s="745" t="s">
        <v>451</v>
      </c>
      <c r="B23" s="732"/>
      <c r="C23" s="394">
        <f>(C9/C8)*100</f>
        <v>15.841731434308876</v>
      </c>
      <c r="D23" s="394">
        <f>(D9/D8)*100</f>
        <v>14.638971315529178</v>
      </c>
      <c r="E23" s="394">
        <f>(E9/E8)*100</f>
        <v>10.216912920465262</v>
      </c>
      <c r="F23" s="394">
        <f t="shared" ref="F23:K23" si="2">(F9/F8)*100</f>
        <v>17.288135593220339</v>
      </c>
      <c r="G23" s="394">
        <f t="shared" si="2"/>
        <v>17.991443368610675</v>
      </c>
      <c r="H23" s="394">
        <f t="shared" si="2"/>
        <v>16.393129770992367</v>
      </c>
      <c r="I23" s="394">
        <f t="shared" si="2"/>
        <v>15.380150899593731</v>
      </c>
      <c r="J23" s="394">
        <f t="shared" si="2"/>
        <v>14.543838862559241</v>
      </c>
      <c r="K23" s="394">
        <f t="shared" si="2"/>
        <v>18.536089461199591</v>
      </c>
      <c r="L23" s="395" t="str">
        <f>IFERROR((L9/$L$8)*100,"0.0")</f>
        <v>0.0</v>
      </c>
    </row>
    <row r="24" spans="1:12" ht="24.9" customHeight="1">
      <c r="A24" s="739" t="s">
        <v>452</v>
      </c>
      <c r="B24" s="709"/>
      <c r="C24" s="394">
        <f>(C10/C8)*100</f>
        <v>44.412628760551861</v>
      </c>
      <c r="D24" s="394">
        <f>(D10/D8)*100</f>
        <v>28.18991097922849</v>
      </c>
      <c r="E24" s="394">
        <f>(E10/E8)*100</f>
        <v>32.694121345488838</v>
      </c>
      <c r="F24" s="394">
        <f t="shared" ref="F24:K24" si="3">(F10/F8)*100</f>
        <v>34.083204930662561</v>
      </c>
      <c r="G24" s="394">
        <f t="shared" si="3"/>
        <v>35.780229678000453</v>
      </c>
      <c r="H24" s="394">
        <f t="shared" si="3"/>
        <v>38.664122137404583</v>
      </c>
      <c r="I24" s="394">
        <f t="shared" si="3"/>
        <v>49.622751015670339</v>
      </c>
      <c r="J24" s="394">
        <f t="shared" si="3"/>
        <v>63.41824644549763</v>
      </c>
      <c r="K24" s="394">
        <f t="shared" si="3"/>
        <v>69.332429684852599</v>
      </c>
      <c r="L24" s="395" t="str">
        <f t="shared" ref="L24:L29" si="4">IFERROR((L10/$L$8)*100,"0.0")</f>
        <v>0.0</v>
      </c>
    </row>
    <row r="25" spans="1:12" ht="24.9" customHeight="1">
      <c r="A25" s="739" t="s">
        <v>453</v>
      </c>
      <c r="B25" s="709"/>
      <c r="C25" s="394">
        <f>(C11/C8)*100</f>
        <v>18.667955821650366</v>
      </c>
      <c r="D25" s="394">
        <f>(D11/D8)*100</f>
        <v>3.066271018793274</v>
      </c>
      <c r="E25" s="394">
        <f>(E11/E8)*100</f>
        <v>17.164413706381641</v>
      </c>
      <c r="F25" s="394">
        <f t="shared" ref="F25:K25" si="5">(F11/F8)*100</f>
        <v>21.540832049306626</v>
      </c>
      <c r="G25" s="394">
        <f t="shared" si="5"/>
        <v>22.810177887863095</v>
      </c>
      <c r="H25" s="394">
        <f t="shared" si="5"/>
        <v>25.171755725190842</v>
      </c>
      <c r="I25" s="394">
        <f t="shared" si="5"/>
        <v>23.650609402205454</v>
      </c>
      <c r="J25" s="394">
        <f t="shared" si="5"/>
        <v>13.477488151658768</v>
      </c>
      <c r="K25" s="394">
        <f t="shared" si="5"/>
        <v>4.811928159945781</v>
      </c>
      <c r="L25" s="395" t="str">
        <f t="shared" si="4"/>
        <v>0.0</v>
      </c>
    </row>
    <row r="26" spans="1:12" ht="24.9" customHeight="1">
      <c r="A26" s="739" t="s">
        <v>454</v>
      </c>
      <c r="B26" s="709"/>
      <c r="C26" s="394">
        <f>(C12/C8)*100</f>
        <v>9.4864452790896578</v>
      </c>
      <c r="D26" s="394">
        <f>(D12/D8)*100</f>
        <v>3.3630069238377844</v>
      </c>
      <c r="E26" s="394">
        <f>(E12/E8)*100</f>
        <v>13.580635020433826</v>
      </c>
      <c r="F26" s="394">
        <f t="shared" ref="F26:K26" si="6">(F12/F8)*100</f>
        <v>15.007704160246533</v>
      </c>
      <c r="G26" s="394">
        <f t="shared" si="6"/>
        <v>14.974104931321774</v>
      </c>
      <c r="H26" s="394">
        <f t="shared" si="6"/>
        <v>12.958015267175574</v>
      </c>
      <c r="I26" s="394">
        <f t="shared" si="6"/>
        <v>5.3975623911781776</v>
      </c>
      <c r="J26" s="394">
        <f t="shared" si="6"/>
        <v>1.7180094786729858</v>
      </c>
      <c r="K26" s="394">
        <f t="shared" si="6"/>
        <v>0.33886818027787191</v>
      </c>
      <c r="L26" s="395" t="str">
        <f t="shared" si="4"/>
        <v>0.0</v>
      </c>
    </row>
    <row r="27" spans="1:12" ht="24.9" customHeight="1">
      <c r="A27" s="739" t="s">
        <v>455</v>
      </c>
      <c r="B27" s="709"/>
      <c r="C27" s="394">
        <f>(C13/C8)*100</f>
        <v>3.2055334498531112</v>
      </c>
      <c r="D27" s="394">
        <f>(D13/D8)*100</f>
        <v>8.3086053412462899</v>
      </c>
      <c r="E27" s="394">
        <f>(E13/E8)*100</f>
        <v>11.222885884941842</v>
      </c>
      <c r="F27" s="394">
        <f t="shared" ref="F27:K27" si="7">(F13/F8)*100</f>
        <v>5.8551617873651773</v>
      </c>
      <c r="G27" s="394">
        <f t="shared" si="7"/>
        <v>2.5895068678225623</v>
      </c>
      <c r="H27" s="394">
        <f t="shared" si="7"/>
        <v>1.583969465648855</v>
      </c>
      <c r="I27" s="394">
        <f t="shared" si="7"/>
        <v>0.55136390017411485</v>
      </c>
      <c r="J27" s="394">
        <f t="shared" si="7"/>
        <v>0.23696682464454977</v>
      </c>
      <c r="K27" s="394">
        <f t="shared" si="7"/>
        <v>0.20332090816672313</v>
      </c>
      <c r="L27" s="395" t="str">
        <f t="shared" si="4"/>
        <v>0.0</v>
      </c>
    </row>
    <row r="28" spans="1:12" ht="24.9" customHeight="1">
      <c r="A28" s="739" t="s">
        <v>456</v>
      </c>
      <c r="B28" s="709"/>
      <c r="C28" s="394">
        <f>(C14/C8)*100</f>
        <v>2.1085121416087165</v>
      </c>
      <c r="D28" s="394">
        <f>(D14/D8)*100</f>
        <v>34.124629080118694</v>
      </c>
      <c r="E28" s="394">
        <f>(E14/E8)*100</f>
        <v>6.821754165356805</v>
      </c>
      <c r="F28" s="394">
        <f t="shared" ref="F28:K28" si="8">(F14/F8)*100</f>
        <v>6.1633281972265024E-2</v>
      </c>
      <c r="G28" s="394">
        <f t="shared" si="8"/>
        <v>4.5034902049088041E-2</v>
      </c>
      <c r="H28" s="394">
        <f t="shared" si="8"/>
        <v>0</v>
      </c>
      <c r="I28" s="394">
        <f t="shared" si="8"/>
        <v>0</v>
      </c>
      <c r="J28" s="394">
        <f t="shared" si="8"/>
        <v>2.9620853080568721E-2</v>
      </c>
      <c r="K28" s="394">
        <f t="shared" si="8"/>
        <v>0</v>
      </c>
      <c r="L28" s="395" t="str">
        <f t="shared" si="4"/>
        <v>0.0</v>
      </c>
    </row>
    <row r="29" spans="1:12" ht="24.9" customHeight="1" thickBot="1">
      <c r="A29" s="740" t="s">
        <v>271</v>
      </c>
      <c r="B29" s="741"/>
      <c r="C29" s="396">
        <f>(C15/C8)*100</f>
        <v>6.2771931129374137</v>
      </c>
      <c r="D29" s="393">
        <f>(D15/D8)*100</f>
        <v>8.3086053412462899</v>
      </c>
      <c r="E29" s="393">
        <f>(E15/E8)*100</f>
        <v>8.2992769569317826</v>
      </c>
      <c r="F29" s="393">
        <f t="shared" ref="F29:K29" si="9">(F15/F8)*100</f>
        <v>6.1633281972265026</v>
      </c>
      <c r="G29" s="393">
        <f t="shared" si="9"/>
        <v>5.8095023643323573</v>
      </c>
      <c r="H29" s="393">
        <f t="shared" si="9"/>
        <v>5.2290076335877869</v>
      </c>
      <c r="I29" s="393">
        <f t="shared" si="9"/>
        <v>5.3975623911781776</v>
      </c>
      <c r="J29" s="393">
        <f t="shared" si="9"/>
        <v>6.5758293838862558</v>
      </c>
      <c r="K29" s="393">
        <f t="shared" si="9"/>
        <v>6.7773636055574373</v>
      </c>
      <c r="L29" s="397" t="str">
        <f t="shared" si="4"/>
        <v>0.0</v>
      </c>
    </row>
    <row r="30" spans="1:12" ht="33" customHeight="1" thickTop="1">
      <c r="A30" s="742" t="s">
        <v>519</v>
      </c>
      <c r="B30" s="743"/>
      <c r="C30" s="394">
        <f>(C16/C6)*100</f>
        <v>9.5988467465327822</v>
      </c>
      <c r="D30" s="394">
        <f t="shared" ref="D30:L30" si="10">(D16/D6)*100</f>
        <v>12.327044025157234</v>
      </c>
      <c r="E30" s="394">
        <f t="shared" si="10"/>
        <v>11.360850020433183</v>
      </c>
      <c r="F30" s="394">
        <f t="shared" si="10"/>
        <v>9.4236432477913343</v>
      </c>
      <c r="G30" s="394">
        <f t="shared" si="10"/>
        <v>9.5838587641866333</v>
      </c>
      <c r="H30" s="394">
        <f t="shared" si="10"/>
        <v>9.1855807743658211</v>
      </c>
      <c r="I30" s="394">
        <f t="shared" si="10"/>
        <v>10.031225604996097</v>
      </c>
      <c r="J30" s="394">
        <f t="shared" si="10"/>
        <v>8.8345864661654137</v>
      </c>
      <c r="K30" s="394">
        <f t="shared" si="10"/>
        <v>7.3108165882855918</v>
      </c>
      <c r="L30" s="401">
        <f t="shared" si="10"/>
        <v>100</v>
      </c>
    </row>
    <row r="31" spans="1:12" ht="13.5" customHeight="1">
      <c r="A31" s="398"/>
      <c r="B31" s="398"/>
      <c r="C31" s="399"/>
      <c r="D31" s="399"/>
      <c r="E31" s="399"/>
      <c r="F31" s="399"/>
      <c r="G31" s="399"/>
      <c r="H31" s="399"/>
      <c r="I31" s="399"/>
      <c r="J31" s="399"/>
      <c r="K31" s="399"/>
      <c r="L31" s="399"/>
    </row>
    <row r="32" spans="1:12" ht="13.5" customHeight="1">
      <c r="A32" s="398"/>
      <c r="B32" s="398"/>
      <c r="C32" s="399"/>
      <c r="D32" s="399"/>
      <c r="E32" s="399"/>
      <c r="F32" s="399"/>
      <c r="G32" s="399"/>
      <c r="H32" s="399"/>
      <c r="I32" s="399"/>
      <c r="J32" s="399"/>
      <c r="K32" s="399"/>
      <c r="L32" s="399"/>
    </row>
    <row r="33" spans="1:12" ht="21.75" customHeight="1">
      <c r="A33" s="377" t="s">
        <v>520</v>
      </c>
      <c r="B33" s="375"/>
      <c r="C33" s="4"/>
      <c r="D33" s="4"/>
      <c r="E33" s="4"/>
      <c r="F33" s="4"/>
      <c r="G33" s="4"/>
      <c r="H33" s="4"/>
      <c r="I33" s="4"/>
      <c r="J33" s="4"/>
      <c r="K33" s="4"/>
      <c r="L33" s="4"/>
    </row>
    <row r="34" spans="1:12" ht="15" customHeight="1">
      <c r="A34" s="754"/>
      <c r="B34" s="755"/>
      <c r="C34" s="746" t="s">
        <v>111</v>
      </c>
      <c r="D34" s="746"/>
      <c r="E34" s="746"/>
      <c r="F34" s="746"/>
      <c r="G34" s="746"/>
      <c r="H34" s="746"/>
      <c r="I34" s="746"/>
      <c r="J34" s="746"/>
      <c r="K34" s="746"/>
      <c r="L34" s="753"/>
    </row>
    <row r="35" spans="1:12" ht="24" customHeight="1">
      <c r="A35" s="756"/>
      <c r="B35" s="757"/>
      <c r="C35" s="382" t="s">
        <v>184</v>
      </c>
      <c r="D35" s="372" t="s">
        <v>469</v>
      </c>
      <c r="E35" s="372" t="s">
        <v>470</v>
      </c>
      <c r="F35" s="372" t="s">
        <v>471</v>
      </c>
      <c r="G35" s="372" t="s">
        <v>472</v>
      </c>
      <c r="H35" s="372" t="s">
        <v>473</v>
      </c>
      <c r="I35" s="372" t="s">
        <v>474</v>
      </c>
      <c r="J35" s="372" t="s">
        <v>475</v>
      </c>
      <c r="K35" s="372" t="s">
        <v>476</v>
      </c>
      <c r="L35" s="350" t="s">
        <v>457</v>
      </c>
    </row>
    <row r="36" spans="1:12" ht="24" customHeight="1" thickBot="1">
      <c r="A36" s="740" t="s">
        <v>516</v>
      </c>
      <c r="B36" s="747"/>
      <c r="C36" s="383">
        <v>13635</v>
      </c>
      <c r="D36" s="384">
        <v>368</v>
      </c>
      <c r="E36" s="384">
        <v>1530</v>
      </c>
      <c r="F36" s="384">
        <v>1701</v>
      </c>
      <c r="G36" s="384">
        <v>2331</v>
      </c>
      <c r="H36" s="384">
        <v>2634</v>
      </c>
      <c r="I36" s="384">
        <v>1794</v>
      </c>
      <c r="J36" s="384">
        <v>1783</v>
      </c>
      <c r="K36" s="384">
        <v>1477</v>
      </c>
      <c r="L36" s="384">
        <v>17</v>
      </c>
    </row>
    <row r="37" spans="1:12" ht="24" customHeight="1" thickTop="1">
      <c r="A37" s="748" t="s">
        <v>517</v>
      </c>
      <c r="B37" s="749"/>
      <c r="C37" s="385">
        <v>12205</v>
      </c>
      <c r="D37" s="385">
        <v>318</v>
      </c>
      <c r="E37" s="385">
        <v>1342</v>
      </c>
      <c r="F37" s="385">
        <v>1529</v>
      </c>
      <c r="G37" s="385">
        <v>2091</v>
      </c>
      <c r="H37" s="385">
        <v>2377</v>
      </c>
      <c r="I37" s="385">
        <v>1578</v>
      </c>
      <c r="J37" s="385">
        <v>1604</v>
      </c>
      <c r="K37" s="385">
        <v>1366</v>
      </c>
      <c r="L37" s="385">
        <v>0</v>
      </c>
    </row>
    <row r="38" spans="1:12" ht="34.5" customHeight="1" thickBot="1">
      <c r="A38" s="750" t="s">
        <v>518</v>
      </c>
      <c r="B38" s="751"/>
      <c r="C38" s="386">
        <f t="shared" ref="C38" si="11">SUM(C39:C45)</f>
        <v>18198</v>
      </c>
      <c r="D38" s="386">
        <f t="shared" ref="D38:L38" si="12">SUM(D39:D45)</f>
        <v>469</v>
      </c>
      <c r="E38" s="386">
        <f t="shared" si="12"/>
        <v>1961</v>
      </c>
      <c r="F38" s="386">
        <f t="shared" si="12"/>
        <v>2323</v>
      </c>
      <c r="G38" s="386">
        <f t="shared" si="12"/>
        <v>3251</v>
      </c>
      <c r="H38" s="386">
        <f t="shared" si="12"/>
        <v>3717</v>
      </c>
      <c r="I38" s="386">
        <f t="shared" si="12"/>
        <v>2402</v>
      </c>
      <c r="J38" s="386">
        <f t="shared" si="12"/>
        <v>2243</v>
      </c>
      <c r="K38" s="386">
        <f t="shared" si="12"/>
        <v>1832</v>
      </c>
      <c r="L38" s="386">
        <f t="shared" si="12"/>
        <v>0</v>
      </c>
    </row>
    <row r="39" spans="1:12" ht="24.9" customHeight="1" thickTop="1">
      <c r="A39" s="745" t="s">
        <v>451</v>
      </c>
      <c r="B39" s="732"/>
      <c r="C39" s="387">
        <v>2616</v>
      </c>
      <c r="D39" s="387">
        <v>75</v>
      </c>
      <c r="E39" s="387">
        <v>171</v>
      </c>
      <c r="F39" s="387">
        <v>379</v>
      </c>
      <c r="G39" s="387">
        <v>539</v>
      </c>
      <c r="H39" s="387">
        <v>521</v>
      </c>
      <c r="I39" s="387">
        <v>330</v>
      </c>
      <c r="J39" s="387">
        <v>281</v>
      </c>
      <c r="K39" s="387">
        <v>320</v>
      </c>
      <c r="L39" s="387">
        <v>0</v>
      </c>
    </row>
    <row r="40" spans="1:12" ht="24.9" customHeight="1">
      <c r="A40" s="739" t="s">
        <v>452</v>
      </c>
      <c r="B40" s="709"/>
      <c r="C40" s="358">
        <v>6997</v>
      </c>
      <c r="D40" s="358">
        <v>94</v>
      </c>
      <c r="E40" s="358">
        <v>477</v>
      </c>
      <c r="F40" s="358">
        <v>645</v>
      </c>
      <c r="G40" s="358">
        <v>933</v>
      </c>
      <c r="H40" s="358">
        <v>1167</v>
      </c>
      <c r="I40" s="358">
        <v>1030</v>
      </c>
      <c r="J40" s="358">
        <v>1369</v>
      </c>
      <c r="K40" s="358">
        <v>1282</v>
      </c>
      <c r="L40" s="358">
        <v>0</v>
      </c>
    </row>
    <row r="41" spans="1:12" ht="24.9" customHeight="1">
      <c r="A41" s="739" t="s">
        <v>453</v>
      </c>
      <c r="B41" s="709"/>
      <c r="C41" s="358">
        <v>4396</v>
      </c>
      <c r="D41" s="358">
        <v>19</v>
      </c>
      <c r="E41" s="358">
        <v>460</v>
      </c>
      <c r="F41" s="358">
        <v>630</v>
      </c>
      <c r="G41" s="358">
        <v>917</v>
      </c>
      <c r="H41" s="358">
        <v>1166</v>
      </c>
      <c r="I41" s="358">
        <v>725</v>
      </c>
      <c r="J41" s="358">
        <v>377</v>
      </c>
      <c r="K41" s="358">
        <v>102</v>
      </c>
      <c r="L41" s="358">
        <v>0</v>
      </c>
    </row>
    <row r="42" spans="1:12" ht="24.9" customHeight="1">
      <c r="A42" s="739" t="s">
        <v>454</v>
      </c>
      <c r="B42" s="709"/>
      <c r="C42" s="358">
        <v>2137</v>
      </c>
      <c r="D42" s="358">
        <v>26</v>
      </c>
      <c r="E42" s="358">
        <v>311</v>
      </c>
      <c r="F42" s="358">
        <v>399</v>
      </c>
      <c r="G42" s="358">
        <v>577</v>
      </c>
      <c r="H42" s="358">
        <v>600</v>
      </c>
      <c r="I42" s="358">
        <v>162</v>
      </c>
      <c r="J42" s="358">
        <v>53</v>
      </c>
      <c r="K42" s="358">
        <v>9</v>
      </c>
      <c r="L42" s="358">
        <v>0</v>
      </c>
    </row>
    <row r="43" spans="1:12" ht="24.9" customHeight="1">
      <c r="A43" s="739" t="s">
        <v>455</v>
      </c>
      <c r="B43" s="709"/>
      <c r="C43" s="358">
        <v>521</v>
      </c>
      <c r="D43" s="358">
        <v>44</v>
      </c>
      <c r="E43" s="358">
        <v>195</v>
      </c>
      <c r="F43" s="358">
        <v>116</v>
      </c>
      <c r="G43" s="358">
        <v>84</v>
      </c>
      <c r="H43" s="358">
        <v>55</v>
      </c>
      <c r="I43" s="358">
        <v>17</v>
      </c>
      <c r="J43" s="358">
        <v>5</v>
      </c>
      <c r="K43" s="358">
        <v>5</v>
      </c>
      <c r="L43" s="358">
        <v>0</v>
      </c>
    </row>
    <row r="44" spans="1:12" ht="24.9" customHeight="1">
      <c r="A44" s="739" t="s">
        <v>456</v>
      </c>
      <c r="B44" s="709"/>
      <c r="C44" s="358">
        <v>346</v>
      </c>
      <c r="D44" s="358">
        <v>169</v>
      </c>
      <c r="E44" s="358">
        <v>173</v>
      </c>
      <c r="F44" s="358">
        <v>1</v>
      </c>
      <c r="G44" s="358">
        <v>2</v>
      </c>
      <c r="H44" s="358">
        <v>0</v>
      </c>
      <c r="I44" s="358">
        <v>0</v>
      </c>
      <c r="J44" s="358">
        <v>1</v>
      </c>
      <c r="K44" s="358">
        <v>0</v>
      </c>
      <c r="L44" s="358">
        <v>0</v>
      </c>
    </row>
    <row r="45" spans="1:12" ht="24.9" customHeight="1" thickBot="1">
      <c r="A45" s="740" t="s">
        <v>271</v>
      </c>
      <c r="B45" s="741"/>
      <c r="C45" s="388">
        <v>1185</v>
      </c>
      <c r="D45" s="388">
        <v>42</v>
      </c>
      <c r="E45" s="388">
        <v>174</v>
      </c>
      <c r="F45" s="388">
        <v>153</v>
      </c>
      <c r="G45" s="388">
        <v>199</v>
      </c>
      <c r="H45" s="388">
        <v>208</v>
      </c>
      <c r="I45" s="388">
        <v>138</v>
      </c>
      <c r="J45" s="388">
        <v>157</v>
      </c>
      <c r="K45" s="388">
        <v>114</v>
      </c>
      <c r="L45" s="388">
        <v>0</v>
      </c>
    </row>
    <row r="46" spans="1:12" ht="24.9" customHeight="1" thickTop="1">
      <c r="A46" s="752" t="s">
        <v>457</v>
      </c>
      <c r="B46" s="734"/>
      <c r="C46" s="387">
        <v>1430</v>
      </c>
      <c r="D46" s="387">
        <v>50</v>
      </c>
      <c r="E46" s="387">
        <v>188</v>
      </c>
      <c r="F46" s="387">
        <v>172</v>
      </c>
      <c r="G46" s="387">
        <v>240</v>
      </c>
      <c r="H46" s="387">
        <v>257</v>
      </c>
      <c r="I46" s="387">
        <v>216</v>
      </c>
      <c r="J46" s="387">
        <v>179</v>
      </c>
      <c r="K46" s="387">
        <v>111</v>
      </c>
      <c r="L46" s="387">
        <v>17</v>
      </c>
    </row>
    <row r="47" spans="1:12" ht="13.5" customHeight="1">
      <c r="A47" s="398"/>
      <c r="B47" s="398"/>
      <c r="C47" s="399"/>
      <c r="D47" s="399"/>
      <c r="E47" s="399"/>
      <c r="F47" s="399"/>
      <c r="G47" s="399"/>
      <c r="H47" s="399"/>
      <c r="I47" s="399"/>
      <c r="J47" s="399"/>
      <c r="K47" s="399"/>
      <c r="L47" s="399"/>
    </row>
    <row r="48" spans="1:12" ht="13.5" customHeight="1">
      <c r="A48" s="398"/>
      <c r="B48" s="398"/>
      <c r="C48" s="399"/>
      <c r="D48" s="399"/>
      <c r="E48" s="399"/>
      <c r="F48" s="399"/>
      <c r="G48" s="399"/>
      <c r="H48" s="399"/>
      <c r="I48" s="399"/>
      <c r="J48" s="399"/>
      <c r="K48" s="399"/>
      <c r="L48" s="399"/>
    </row>
    <row r="49" spans="1:12" ht="19.5" customHeight="1">
      <c r="A49" s="377" t="s">
        <v>600</v>
      </c>
      <c r="B49" s="330"/>
      <c r="C49" s="302"/>
      <c r="D49" s="302"/>
      <c r="E49" s="302"/>
      <c r="F49" s="302"/>
      <c r="G49" s="302"/>
      <c r="H49" s="4"/>
      <c r="I49" s="302"/>
      <c r="J49" s="302"/>
      <c r="K49" s="4"/>
      <c r="L49" s="4"/>
    </row>
    <row r="50" spans="1:12" ht="15" customHeight="1">
      <c r="A50" s="378"/>
      <c r="B50" s="379"/>
      <c r="C50" s="746" t="s">
        <v>111</v>
      </c>
      <c r="D50" s="708"/>
      <c r="E50" s="708"/>
      <c r="F50" s="708"/>
      <c r="G50" s="708"/>
      <c r="H50" s="708"/>
      <c r="I50" s="708"/>
      <c r="J50" s="708"/>
      <c r="K50" s="708"/>
      <c r="L50" s="709"/>
    </row>
    <row r="51" spans="1:12" ht="24" customHeight="1">
      <c r="A51" s="380"/>
      <c r="B51" s="381"/>
      <c r="C51" s="392" t="s">
        <v>184</v>
      </c>
      <c r="D51" s="372" t="s">
        <v>469</v>
      </c>
      <c r="E51" s="372" t="s">
        <v>470</v>
      </c>
      <c r="F51" s="372" t="s">
        <v>471</v>
      </c>
      <c r="G51" s="372" t="s">
        <v>472</v>
      </c>
      <c r="H51" s="372" t="s">
        <v>473</v>
      </c>
      <c r="I51" s="372" t="s">
        <v>474</v>
      </c>
      <c r="J51" s="372" t="s">
        <v>475</v>
      </c>
      <c r="K51" s="372" t="s">
        <v>476</v>
      </c>
      <c r="L51" s="350" t="s">
        <v>457</v>
      </c>
    </row>
    <row r="52" spans="1:12" ht="34.5" customHeight="1" thickBot="1">
      <c r="A52" s="744" t="s">
        <v>518</v>
      </c>
      <c r="B52" s="741"/>
      <c r="C52" s="393">
        <f>SUM(C53:C59)</f>
        <v>100</v>
      </c>
      <c r="D52" s="393">
        <f>SUM(D53:D59)</f>
        <v>100</v>
      </c>
      <c r="E52" s="393">
        <f>SUM(E53:E59)</f>
        <v>100.00000000000001</v>
      </c>
      <c r="F52" s="393">
        <f t="shared" ref="F52:K52" si="13">SUM(F53:F59)</f>
        <v>100</v>
      </c>
      <c r="G52" s="393">
        <f t="shared" si="13"/>
        <v>100</v>
      </c>
      <c r="H52" s="393">
        <f t="shared" si="13"/>
        <v>100</v>
      </c>
      <c r="I52" s="393">
        <f t="shared" si="13"/>
        <v>100</v>
      </c>
      <c r="J52" s="393">
        <f t="shared" si="13"/>
        <v>100.00000000000001</v>
      </c>
      <c r="K52" s="393">
        <f t="shared" si="13"/>
        <v>100</v>
      </c>
      <c r="L52" s="400">
        <f>SUM(L53:L59)</f>
        <v>0</v>
      </c>
    </row>
    <row r="53" spans="1:12" ht="24.9" customHeight="1" thickTop="1">
      <c r="A53" s="745" t="s">
        <v>451</v>
      </c>
      <c r="B53" s="732"/>
      <c r="C53" s="394">
        <f>(C39/C38)*100</f>
        <v>14.375206066600727</v>
      </c>
      <c r="D53" s="394">
        <f>(D39/D38)*100</f>
        <v>15.991471215351813</v>
      </c>
      <c r="E53" s="394">
        <f>(E39/E38)*100</f>
        <v>8.7200407955124923</v>
      </c>
      <c r="F53" s="394">
        <f t="shared" ref="F53:K53" si="14">(F39/F38)*100</f>
        <v>16.31510977184675</v>
      </c>
      <c r="G53" s="394">
        <f t="shared" si="14"/>
        <v>16.579513995693631</v>
      </c>
      <c r="H53" s="394">
        <f t="shared" si="14"/>
        <v>14.016680118375033</v>
      </c>
      <c r="I53" s="394">
        <f t="shared" si="14"/>
        <v>13.738551207327227</v>
      </c>
      <c r="J53" s="394">
        <f t="shared" si="14"/>
        <v>12.527864467231387</v>
      </c>
      <c r="K53" s="394">
        <f t="shared" si="14"/>
        <v>17.467248908296941</v>
      </c>
      <c r="L53" s="395" t="str">
        <f>IFERROR((L39/$L$38)*100,"0.0")</f>
        <v>0.0</v>
      </c>
    </row>
    <row r="54" spans="1:12" ht="24.9" customHeight="1">
      <c r="A54" s="739" t="s">
        <v>452</v>
      </c>
      <c r="B54" s="709"/>
      <c r="C54" s="394">
        <f>(C40/C38)*100</f>
        <v>38.449280140674801</v>
      </c>
      <c r="D54" s="394">
        <f>(D40/D38)*100</f>
        <v>20.042643923240938</v>
      </c>
      <c r="E54" s="394">
        <f>(E40/E38)*100</f>
        <v>24.324324324324326</v>
      </c>
      <c r="F54" s="394">
        <f t="shared" ref="F54:K54" si="15">(F40/F38)*100</f>
        <v>27.765820060266893</v>
      </c>
      <c r="G54" s="394">
        <f t="shared" si="15"/>
        <v>28.698861888649645</v>
      </c>
      <c r="H54" s="394">
        <f t="shared" si="15"/>
        <v>31.396287328490718</v>
      </c>
      <c r="I54" s="394">
        <f t="shared" si="15"/>
        <v>42.880932556203163</v>
      </c>
      <c r="J54" s="394">
        <f t="shared" si="15"/>
        <v>61.034329023629063</v>
      </c>
      <c r="K54" s="394">
        <f t="shared" si="15"/>
        <v>69.978165938864635</v>
      </c>
      <c r="L54" s="395" t="str">
        <f t="shared" ref="L54:L59" si="16">IFERROR((L40/$L$38)*100,"0.0")</f>
        <v>0.0</v>
      </c>
    </row>
    <row r="55" spans="1:12" ht="24.9" customHeight="1">
      <c r="A55" s="739" t="s">
        <v>453</v>
      </c>
      <c r="B55" s="709"/>
      <c r="C55" s="394">
        <f>(C41/C38)*100</f>
        <v>24.156500714364213</v>
      </c>
      <c r="D55" s="394">
        <f>(D41/D38)*100</f>
        <v>4.0511727078891262</v>
      </c>
      <c r="E55" s="394">
        <f>(E41/E38)*100</f>
        <v>23.457419683834779</v>
      </c>
      <c r="F55" s="394">
        <f t="shared" ref="F55:K55" si="17">(F41/F38)*100</f>
        <v>27.120103314679294</v>
      </c>
      <c r="G55" s="394">
        <f t="shared" si="17"/>
        <v>28.20670562903722</v>
      </c>
      <c r="H55" s="394">
        <f t="shared" si="17"/>
        <v>31.369383911756792</v>
      </c>
      <c r="I55" s="394">
        <f t="shared" si="17"/>
        <v>30.183180682764366</v>
      </c>
      <c r="J55" s="394">
        <f t="shared" si="17"/>
        <v>16.80784663397236</v>
      </c>
      <c r="K55" s="394">
        <f t="shared" si="17"/>
        <v>5.5676855895196509</v>
      </c>
      <c r="L55" s="395" t="str">
        <f t="shared" si="16"/>
        <v>0.0</v>
      </c>
    </row>
    <row r="56" spans="1:12" ht="24.9" customHeight="1">
      <c r="A56" s="739" t="s">
        <v>454</v>
      </c>
      <c r="B56" s="709"/>
      <c r="C56" s="394">
        <f>(C42/C38)*100</f>
        <v>11.743048686668866</v>
      </c>
      <c r="D56" s="394">
        <f>(D42/D38)*100</f>
        <v>5.5437100213219619</v>
      </c>
      <c r="E56" s="394">
        <f>(E42/E38)*100</f>
        <v>15.859255481896991</v>
      </c>
      <c r="F56" s="394">
        <f t="shared" ref="F56:K56" si="18">(F42/F38)*100</f>
        <v>17.176065432630221</v>
      </c>
      <c r="G56" s="394">
        <f t="shared" si="18"/>
        <v>17.748385112273148</v>
      </c>
      <c r="H56" s="394">
        <f t="shared" si="18"/>
        <v>16.142050040355123</v>
      </c>
      <c r="I56" s="394">
        <f t="shared" si="18"/>
        <v>6.7443796835970033</v>
      </c>
      <c r="J56" s="394">
        <f t="shared" si="18"/>
        <v>2.3629068212215785</v>
      </c>
      <c r="K56" s="394">
        <f t="shared" si="18"/>
        <v>0.49126637554585156</v>
      </c>
      <c r="L56" s="395" t="str">
        <f t="shared" si="16"/>
        <v>0.0</v>
      </c>
    </row>
    <row r="57" spans="1:12" ht="24.9" customHeight="1">
      <c r="A57" s="739" t="s">
        <v>455</v>
      </c>
      <c r="B57" s="709"/>
      <c r="C57" s="394">
        <f>(C43/C38)*100</f>
        <v>2.8629519727442578</v>
      </c>
      <c r="D57" s="394">
        <f>(D43/D38)*100</f>
        <v>9.3816631130063968</v>
      </c>
      <c r="E57" s="394">
        <f>(E43/E38)*100</f>
        <v>9.9439061703212648</v>
      </c>
      <c r="F57" s="394">
        <f t="shared" ref="F57:K57" si="19">(F43/F38)*100</f>
        <v>4.993542832544124</v>
      </c>
      <c r="G57" s="394">
        <f t="shared" si="19"/>
        <v>2.5838203629652412</v>
      </c>
      <c r="H57" s="394">
        <f t="shared" si="19"/>
        <v>1.4796879203658864</v>
      </c>
      <c r="I57" s="394">
        <f t="shared" si="19"/>
        <v>0.70774354704412989</v>
      </c>
      <c r="J57" s="394">
        <f t="shared" si="19"/>
        <v>0.22291573785109231</v>
      </c>
      <c r="K57" s="394">
        <f t="shared" si="19"/>
        <v>0.27292576419213971</v>
      </c>
      <c r="L57" s="395" t="str">
        <f t="shared" si="16"/>
        <v>0.0</v>
      </c>
    </row>
    <row r="58" spans="1:12" ht="24.9" customHeight="1">
      <c r="A58" s="739" t="s">
        <v>456</v>
      </c>
      <c r="B58" s="709"/>
      <c r="C58" s="394">
        <f>(C44/C38)*100</f>
        <v>1.901307836025937</v>
      </c>
      <c r="D58" s="394">
        <f>(D44/D38)*100</f>
        <v>36.034115138592746</v>
      </c>
      <c r="E58" s="394">
        <f>(E44/E38)*100</f>
        <v>8.8220295767465586</v>
      </c>
      <c r="F58" s="394">
        <f t="shared" ref="F58:K58" si="20">(F44/F38)*100</f>
        <v>4.3047783039173483E-2</v>
      </c>
      <c r="G58" s="394">
        <f t="shared" si="20"/>
        <v>6.1519532451553373E-2</v>
      </c>
      <c r="H58" s="394">
        <f t="shared" si="20"/>
        <v>0</v>
      </c>
      <c r="I58" s="394">
        <f t="shared" si="20"/>
        <v>0</v>
      </c>
      <c r="J58" s="394">
        <f t="shared" si="20"/>
        <v>4.4583147570218459E-2</v>
      </c>
      <c r="K58" s="394">
        <f t="shared" si="20"/>
        <v>0</v>
      </c>
      <c r="L58" s="395" t="str">
        <f t="shared" si="16"/>
        <v>0.0</v>
      </c>
    </row>
    <row r="59" spans="1:12" ht="24.9" customHeight="1" thickBot="1">
      <c r="A59" s="740" t="s">
        <v>271</v>
      </c>
      <c r="B59" s="741"/>
      <c r="C59" s="396">
        <f>(C45/C38)*100</f>
        <v>6.5117045829212001</v>
      </c>
      <c r="D59" s="393">
        <f>(D45/D38)*100</f>
        <v>8.9552238805970141</v>
      </c>
      <c r="E59" s="393">
        <f>(E45/E38)*100</f>
        <v>8.87302396736359</v>
      </c>
      <c r="F59" s="393">
        <f t="shared" ref="F59:K59" si="21">(F45/F38)*100</f>
        <v>6.586310804993543</v>
      </c>
      <c r="G59" s="393">
        <f t="shared" si="21"/>
        <v>6.1211934789295608</v>
      </c>
      <c r="H59" s="393">
        <f t="shared" si="21"/>
        <v>5.5959106806564431</v>
      </c>
      <c r="I59" s="393">
        <f t="shared" si="21"/>
        <v>5.7452123230641128</v>
      </c>
      <c r="J59" s="393">
        <f t="shared" si="21"/>
        <v>6.9995541685242983</v>
      </c>
      <c r="K59" s="393">
        <f t="shared" si="21"/>
        <v>6.2227074235807862</v>
      </c>
      <c r="L59" s="397" t="str">
        <f t="shared" si="16"/>
        <v>0.0</v>
      </c>
    </row>
    <row r="60" spans="1:12" ht="33" customHeight="1" thickTop="1">
      <c r="A60" s="742" t="s">
        <v>519</v>
      </c>
      <c r="B60" s="743"/>
      <c r="C60" s="394">
        <f>(C46/C36)*100</f>
        <v>10.487715438210488</v>
      </c>
      <c r="D60" s="394">
        <f t="shared" ref="D60:L60" si="22">(D46/D36)*100</f>
        <v>13.586956521739129</v>
      </c>
      <c r="E60" s="394">
        <f t="shared" si="22"/>
        <v>12.287581699346404</v>
      </c>
      <c r="F60" s="394">
        <f t="shared" si="22"/>
        <v>10.11169900058789</v>
      </c>
      <c r="G60" s="394">
        <f t="shared" si="22"/>
        <v>10.296010296010296</v>
      </c>
      <c r="H60" s="394">
        <f t="shared" si="22"/>
        <v>9.7570235383447219</v>
      </c>
      <c r="I60" s="394">
        <f t="shared" si="22"/>
        <v>12.040133779264215</v>
      </c>
      <c r="J60" s="394">
        <f t="shared" si="22"/>
        <v>10.039259674705553</v>
      </c>
      <c r="K60" s="394">
        <f t="shared" si="22"/>
        <v>7.5152335815842921</v>
      </c>
      <c r="L60" s="401">
        <f t="shared" si="22"/>
        <v>100</v>
      </c>
    </row>
    <row r="61" spans="1:12" ht="13.5" customHeight="1">
      <c r="A61" s="398"/>
      <c r="B61" s="398"/>
      <c r="C61" s="399"/>
      <c r="D61" s="399"/>
      <c r="E61" s="399"/>
      <c r="F61" s="399"/>
      <c r="G61" s="399"/>
      <c r="H61" s="399"/>
      <c r="I61" s="399"/>
      <c r="J61" s="399"/>
      <c r="K61" s="399"/>
      <c r="L61" s="399"/>
    </row>
    <row r="62" spans="1:12" ht="13.5" customHeight="1">
      <c r="A62" s="398"/>
      <c r="B62" s="398"/>
      <c r="C62" s="399"/>
      <c r="D62" s="399"/>
      <c r="E62" s="399"/>
      <c r="F62" s="399"/>
      <c r="G62" s="399"/>
      <c r="H62" s="399"/>
      <c r="I62" s="399"/>
      <c r="J62" s="399"/>
      <c r="K62" s="399"/>
      <c r="L62" s="399"/>
    </row>
    <row r="63" spans="1:12" ht="21.75" customHeight="1">
      <c r="A63" s="377" t="s">
        <v>521</v>
      </c>
      <c r="B63" s="375"/>
      <c r="C63" s="4"/>
      <c r="D63" s="4"/>
      <c r="E63" s="4"/>
      <c r="F63" s="4"/>
      <c r="G63" s="4"/>
      <c r="H63" s="4"/>
      <c r="I63" s="4"/>
      <c r="J63" s="4"/>
      <c r="K63" s="4"/>
      <c r="L63" s="4"/>
    </row>
    <row r="64" spans="1:12" ht="15" customHeight="1">
      <c r="A64" s="754"/>
      <c r="B64" s="755"/>
      <c r="C64" s="746" t="s">
        <v>111</v>
      </c>
      <c r="D64" s="746"/>
      <c r="E64" s="746"/>
      <c r="F64" s="746"/>
      <c r="G64" s="746"/>
      <c r="H64" s="746"/>
      <c r="I64" s="746"/>
      <c r="J64" s="746"/>
      <c r="K64" s="746"/>
      <c r="L64" s="753"/>
    </row>
    <row r="65" spans="1:12" ht="24" customHeight="1">
      <c r="A65" s="756"/>
      <c r="B65" s="757"/>
      <c r="C65" s="382" t="s">
        <v>184</v>
      </c>
      <c r="D65" s="372" t="s">
        <v>469</v>
      </c>
      <c r="E65" s="372" t="s">
        <v>470</v>
      </c>
      <c r="F65" s="372" t="s">
        <v>471</v>
      </c>
      <c r="G65" s="372" t="s">
        <v>472</v>
      </c>
      <c r="H65" s="372" t="s">
        <v>473</v>
      </c>
      <c r="I65" s="372" t="s">
        <v>474</v>
      </c>
      <c r="J65" s="372" t="s">
        <v>475</v>
      </c>
      <c r="K65" s="372" t="s">
        <v>476</v>
      </c>
      <c r="L65" s="350" t="s">
        <v>457</v>
      </c>
    </row>
    <row r="66" spans="1:12" ht="24" customHeight="1" thickBot="1">
      <c r="A66" s="740" t="s">
        <v>516</v>
      </c>
      <c r="B66" s="747"/>
      <c r="C66" s="383">
        <v>6482</v>
      </c>
      <c r="D66" s="384">
        <v>427</v>
      </c>
      <c r="E66" s="384">
        <v>917</v>
      </c>
      <c r="F66" s="384">
        <v>676</v>
      </c>
      <c r="G66" s="384">
        <v>841</v>
      </c>
      <c r="H66" s="384">
        <v>1111</v>
      </c>
      <c r="I66" s="384">
        <v>768</v>
      </c>
      <c r="J66" s="384">
        <v>877</v>
      </c>
      <c r="K66" s="384">
        <v>862</v>
      </c>
      <c r="L66" s="384">
        <v>3</v>
      </c>
    </row>
    <row r="67" spans="1:12" ht="24" customHeight="1" thickTop="1">
      <c r="A67" s="748" t="s">
        <v>517</v>
      </c>
      <c r="B67" s="749"/>
      <c r="C67" s="385">
        <v>5981</v>
      </c>
      <c r="D67" s="385">
        <v>379</v>
      </c>
      <c r="E67" s="385">
        <v>827</v>
      </c>
      <c r="F67" s="385">
        <v>624</v>
      </c>
      <c r="G67" s="385">
        <v>777</v>
      </c>
      <c r="H67" s="385">
        <v>1024</v>
      </c>
      <c r="I67" s="385">
        <v>727</v>
      </c>
      <c r="J67" s="385">
        <v>821</v>
      </c>
      <c r="K67" s="385">
        <v>802</v>
      </c>
      <c r="L67" s="385">
        <v>0</v>
      </c>
    </row>
    <row r="68" spans="1:12" ht="34.5" customHeight="1" thickBot="1">
      <c r="A68" s="750" t="s">
        <v>518</v>
      </c>
      <c r="B68" s="751"/>
      <c r="C68" s="386">
        <f t="shared" ref="C68" si="23">SUM(C69:C75)</f>
        <v>8693</v>
      </c>
      <c r="D68" s="386">
        <f t="shared" ref="D68:L68" si="24">SUM(D69:D75)</f>
        <v>542</v>
      </c>
      <c r="E68" s="386">
        <f t="shared" si="24"/>
        <v>1220</v>
      </c>
      <c r="F68" s="386">
        <f t="shared" si="24"/>
        <v>922</v>
      </c>
      <c r="G68" s="386">
        <f t="shared" si="24"/>
        <v>1190</v>
      </c>
      <c r="H68" s="386">
        <f t="shared" si="24"/>
        <v>1523</v>
      </c>
      <c r="I68" s="386">
        <f t="shared" si="24"/>
        <v>1044</v>
      </c>
      <c r="J68" s="386">
        <f t="shared" si="24"/>
        <v>1133</v>
      </c>
      <c r="K68" s="386">
        <f t="shared" si="24"/>
        <v>1119</v>
      </c>
      <c r="L68" s="386">
        <f t="shared" si="24"/>
        <v>0</v>
      </c>
    </row>
    <row r="69" spans="1:12" ht="24.9" customHeight="1" thickTop="1">
      <c r="A69" s="745" t="s">
        <v>451</v>
      </c>
      <c r="B69" s="732"/>
      <c r="C69" s="387">
        <v>1644</v>
      </c>
      <c r="D69" s="387">
        <v>73</v>
      </c>
      <c r="E69" s="387">
        <v>154</v>
      </c>
      <c r="F69" s="387">
        <v>182</v>
      </c>
      <c r="G69" s="387">
        <v>260</v>
      </c>
      <c r="H69" s="387">
        <v>338</v>
      </c>
      <c r="I69" s="387">
        <v>200</v>
      </c>
      <c r="J69" s="387">
        <v>210</v>
      </c>
      <c r="K69" s="387">
        <v>227</v>
      </c>
      <c r="L69" s="387">
        <v>0</v>
      </c>
    </row>
    <row r="70" spans="1:12" ht="24.9" customHeight="1">
      <c r="A70" s="739" t="s">
        <v>452</v>
      </c>
      <c r="B70" s="709"/>
      <c r="C70" s="358">
        <v>4946</v>
      </c>
      <c r="D70" s="358">
        <v>191</v>
      </c>
      <c r="E70" s="358">
        <v>563</v>
      </c>
      <c r="F70" s="358">
        <v>461</v>
      </c>
      <c r="G70" s="358">
        <v>656</v>
      </c>
      <c r="H70" s="358">
        <v>859</v>
      </c>
      <c r="I70" s="358">
        <v>680</v>
      </c>
      <c r="J70" s="358">
        <v>772</v>
      </c>
      <c r="K70" s="358">
        <v>764</v>
      </c>
      <c r="L70" s="358">
        <v>0</v>
      </c>
    </row>
    <row r="71" spans="1:12" ht="24.9" customHeight="1">
      <c r="A71" s="739" t="s">
        <v>453</v>
      </c>
      <c r="B71" s="709"/>
      <c r="C71" s="358">
        <v>624</v>
      </c>
      <c r="D71" s="358">
        <v>12</v>
      </c>
      <c r="E71" s="358">
        <v>86</v>
      </c>
      <c r="F71" s="358">
        <v>69</v>
      </c>
      <c r="G71" s="358">
        <v>96</v>
      </c>
      <c r="H71" s="358">
        <v>153</v>
      </c>
      <c r="I71" s="358">
        <v>90</v>
      </c>
      <c r="J71" s="358">
        <v>78</v>
      </c>
      <c r="K71" s="358">
        <v>40</v>
      </c>
      <c r="L71" s="358">
        <v>0</v>
      </c>
    </row>
    <row r="72" spans="1:12" ht="24.9" customHeight="1">
      <c r="A72" s="739" t="s">
        <v>454</v>
      </c>
      <c r="B72" s="709"/>
      <c r="C72" s="358">
        <v>414</v>
      </c>
      <c r="D72" s="358">
        <v>8</v>
      </c>
      <c r="E72" s="358">
        <v>121</v>
      </c>
      <c r="F72" s="358">
        <v>88</v>
      </c>
      <c r="G72" s="358">
        <v>88</v>
      </c>
      <c r="H72" s="358">
        <v>79</v>
      </c>
      <c r="I72" s="358">
        <v>24</v>
      </c>
      <c r="J72" s="358">
        <v>5</v>
      </c>
      <c r="K72" s="358">
        <v>1</v>
      </c>
      <c r="L72" s="358">
        <v>0</v>
      </c>
    </row>
    <row r="73" spans="1:12" ht="24.9" customHeight="1">
      <c r="A73" s="739" t="s">
        <v>455</v>
      </c>
      <c r="B73" s="709"/>
      <c r="C73" s="358">
        <v>341</v>
      </c>
      <c r="D73" s="358">
        <v>40</v>
      </c>
      <c r="E73" s="358">
        <v>162</v>
      </c>
      <c r="F73" s="358">
        <v>74</v>
      </c>
      <c r="G73" s="358">
        <v>31</v>
      </c>
      <c r="H73" s="358">
        <v>28</v>
      </c>
      <c r="I73" s="358">
        <v>2</v>
      </c>
      <c r="J73" s="358">
        <v>3</v>
      </c>
      <c r="K73" s="358">
        <v>1</v>
      </c>
      <c r="L73" s="358">
        <v>0</v>
      </c>
    </row>
    <row r="74" spans="1:12" ht="24.9" customHeight="1">
      <c r="A74" s="739" t="s">
        <v>456</v>
      </c>
      <c r="B74" s="709"/>
      <c r="C74" s="358">
        <v>221</v>
      </c>
      <c r="D74" s="358">
        <v>176</v>
      </c>
      <c r="E74" s="358">
        <v>44</v>
      </c>
      <c r="F74" s="358">
        <v>1</v>
      </c>
      <c r="G74" s="358">
        <v>0</v>
      </c>
      <c r="H74" s="358">
        <v>0</v>
      </c>
      <c r="I74" s="358">
        <v>0</v>
      </c>
      <c r="J74" s="358">
        <v>0</v>
      </c>
      <c r="K74" s="358">
        <v>0</v>
      </c>
      <c r="L74" s="358">
        <v>0</v>
      </c>
    </row>
    <row r="75" spans="1:12" ht="24.9" customHeight="1" thickBot="1">
      <c r="A75" s="740" t="s">
        <v>271</v>
      </c>
      <c r="B75" s="741"/>
      <c r="C75" s="388">
        <v>503</v>
      </c>
      <c r="D75" s="388">
        <v>42</v>
      </c>
      <c r="E75" s="388">
        <v>90</v>
      </c>
      <c r="F75" s="388">
        <v>47</v>
      </c>
      <c r="G75" s="388">
        <v>59</v>
      </c>
      <c r="H75" s="388">
        <v>66</v>
      </c>
      <c r="I75" s="388">
        <v>48</v>
      </c>
      <c r="J75" s="388">
        <v>65</v>
      </c>
      <c r="K75" s="388">
        <v>86</v>
      </c>
      <c r="L75" s="388">
        <v>0</v>
      </c>
    </row>
    <row r="76" spans="1:12" ht="24.9" customHeight="1" thickTop="1">
      <c r="A76" s="752" t="s">
        <v>457</v>
      </c>
      <c r="B76" s="734"/>
      <c r="C76" s="387">
        <v>501</v>
      </c>
      <c r="D76" s="387">
        <v>48</v>
      </c>
      <c r="E76" s="387">
        <v>90</v>
      </c>
      <c r="F76" s="387">
        <v>52</v>
      </c>
      <c r="G76" s="387">
        <v>64</v>
      </c>
      <c r="H76" s="387">
        <v>87</v>
      </c>
      <c r="I76" s="387">
        <v>41</v>
      </c>
      <c r="J76" s="387">
        <v>56</v>
      </c>
      <c r="K76" s="387">
        <v>60</v>
      </c>
      <c r="L76" s="387">
        <v>3</v>
      </c>
    </row>
    <row r="77" spans="1:12" ht="13.5" customHeight="1">
      <c r="A77" s="398"/>
      <c r="B77" s="398"/>
      <c r="C77" s="399"/>
      <c r="D77" s="399"/>
      <c r="E77" s="399"/>
      <c r="F77" s="399"/>
      <c r="G77" s="399"/>
      <c r="H77" s="399"/>
      <c r="I77" s="399"/>
      <c r="J77" s="399"/>
      <c r="K77" s="399"/>
      <c r="L77" s="399"/>
    </row>
    <row r="78" spans="1:12" ht="13.5" customHeight="1">
      <c r="A78" s="398"/>
      <c r="B78" s="398"/>
      <c r="C78" s="399"/>
      <c r="D78" s="399"/>
      <c r="E78" s="399"/>
      <c r="F78" s="399"/>
      <c r="G78" s="399"/>
      <c r="H78" s="399"/>
      <c r="I78" s="399"/>
      <c r="J78" s="399"/>
      <c r="K78" s="399"/>
      <c r="L78" s="399"/>
    </row>
    <row r="79" spans="1:12" ht="19.5" customHeight="1">
      <c r="A79" s="377" t="s">
        <v>601</v>
      </c>
      <c r="B79" s="330"/>
      <c r="C79" s="302"/>
      <c r="D79" s="302"/>
      <c r="E79" s="302"/>
      <c r="F79" s="302"/>
      <c r="G79" s="302"/>
      <c r="H79" s="4"/>
      <c r="I79" s="302"/>
      <c r="J79" s="302"/>
      <c r="K79" s="4"/>
      <c r="L79" s="4"/>
    </row>
    <row r="80" spans="1:12" ht="15" customHeight="1">
      <c r="A80" s="378"/>
      <c r="B80" s="379"/>
      <c r="C80" s="746" t="s">
        <v>111</v>
      </c>
      <c r="D80" s="708"/>
      <c r="E80" s="708"/>
      <c r="F80" s="708"/>
      <c r="G80" s="708"/>
      <c r="H80" s="708"/>
      <c r="I80" s="708"/>
      <c r="J80" s="708"/>
      <c r="K80" s="708"/>
      <c r="L80" s="709"/>
    </row>
    <row r="81" spans="1:12" ht="24" customHeight="1">
      <c r="A81" s="380"/>
      <c r="B81" s="381"/>
      <c r="C81" s="392" t="s">
        <v>184</v>
      </c>
      <c r="D81" s="372" t="s">
        <v>469</v>
      </c>
      <c r="E81" s="372" t="s">
        <v>470</v>
      </c>
      <c r="F81" s="372" t="s">
        <v>471</v>
      </c>
      <c r="G81" s="372" t="s">
        <v>472</v>
      </c>
      <c r="H81" s="372" t="s">
        <v>473</v>
      </c>
      <c r="I81" s="372" t="s">
        <v>474</v>
      </c>
      <c r="J81" s="372" t="s">
        <v>475</v>
      </c>
      <c r="K81" s="372" t="s">
        <v>476</v>
      </c>
      <c r="L81" s="350" t="s">
        <v>457</v>
      </c>
    </row>
    <row r="82" spans="1:12" ht="34.5" customHeight="1" thickBot="1">
      <c r="A82" s="744" t="s">
        <v>518</v>
      </c>
      <c r="B82" s="741"/>
      <c r="C82" s="393">
        <f>SUM(C83:C89)</f>
        <v>99.999999999999986</v>
      </c>
      <c r="D82" s="393">
        <f>SUM(D83:D89)</f>
        <v>100</v>
      </c>
      <c r="E82" s="393">
        <f>SUM(E83:E89)</f>
        <v>100.00000000000001</v>
      </c>
      <c r="F82" s="393">
        <f t="shared" ref="F82:L82" si="25">SUM(F83:F89)</f>
        <v>100.00000000000001</v>
      </c>
      <c r="G82" s="393">
        <f t="shared" si="25"/>
        <v>100.00000000000001</v>
      </c>
      <c r="H82" s="393">
        <f t="shared" si="25"/>
        <v>100.00000000000001</v>
      </c>
      <c r="I82" s="393">
        <f t="shared" si="25"/>
        <v>100</v>
      </c>
      <c r="J82" s="393">
        <f t="shared" si="25"/>
        <v>100</v>
      </c>
      <c r="K82" s="393">
        <f t="shared" si="25"/>
        <v>100.00000000000001</v>
      </c>
      <c r="L82" s="400">
        <f t="shared" si="25"/>
        <v>0</v>
      </c>
    </row>
    <row r="83" spans="1:12" ht="24.9" customHeight="1" thickTop="1">
      <c r="A83" s="745" t="s">
        <v>451</v>
      </c>
      <c r="B83" s="732"/>
      <c r="C83" s="394">
        <f>(C69/C68)*100</f>
        <v>18.911768089267227</v>
      </c>
      <c r="D83" s="394">
        <f>(D69/D68)*100</f>
        <v>13.468634686346864</v>
      </c>
      <c r="E83" s="394">
        <f>(E69/E68)*100</f>
        <v>12.622950819672132</v>
      </c>
      <c r="F83" s="394">
        <f t="shared" ref="F83:K83" si="26">(F69/F68)*100</f>
        <v>19.739696312364423</v>
      </c>
      <c r="G83" s="394">
        <f t="shared" si="26"/>
        <v>21.84873949579832</v>
      </c>
      <c r="H83" s="394">
        <f t="shared" si="26"/>
        <v>22.193040052527905</v>
      </c>
      <c r="I83" s="394">
        <f t="shared" si="26"/>
        <v>19.157088122605366</v>
      </c>
      <c r="J83" s="394">
        <f t="shared" si="26"/>
        <v>18.534863195057369</v>
      </c>
      <c r="K83" s="394">
        <f t="shared" si="26"/>
        <v>20.285969615728327</v>
      </c>
      <c r="L83" s="401" t="str">
        <f>IFERROR((L69/L68)*100,"0.0")</f>
        <v>0.0</v>
      </c>
    </row>
    <row r="84" spans="1:12" ht="24.9" customHeight="1">
      <c r="A84" s="739" t="s">
        <v>452</v>
      </c>
      <c r="B84" s="709"/>
      <c r="C84" s="394">
        <f>(C70/C68)*100</f>
        <v>56.896353387783272</v>
      </c>
      <c r="D84" s="394">
        <f>(D70/D68)*100</f>
        <v>35.239852398523986</v>
      </c>
      <c r="E84" s="394">
        <f>(E70/E68)*100</f>
        <v>46.147540983606554</v>
      </c>
      <c r="F84" s="394">
        <f t="shared" ref="F84:K84" si="27">(F70/F68)*100</f>
        <v>50</v>
      </c>
      <c r="G84" s="394">
        <f t="shared" si="27"/>
        <v>55.12605042016807</v>
      </c>
      <c r="H84" s="394">
        <f t="shared" si="27"/>
        <v>56.401838476690749</v>
      </c>
      <c r="I84" s="394">
        <f t="shared" si="27"/>
        <v>65.134099616858236</v>
      </c>
      <c r="J84" s="394">
        <f t="shared" si="27"/>
        <v>68.137687555163282</v>
      </c>
      <c r="K84" s="394">
        <f t="shared" si="27"/>
        <v>68.275245755138513</v>
      </c>
      <c r="L84" s="401" t="str">
        <f>IFERROR((L70/L68)*100,"0.0")</f>
        <v>0.0</v>
      </c>
    </row>
    <row r="85" spans="1:12" ht="24.9" customHeight="1">
      <c r="A85" s="739" t="s">
        <v>453</v>
      </c>
      <c r="B85" s="709"/>
      <c r="C85" s="394">
        <f>(C71/C68)*100</f>
        <v>7.1781893477510641</v>
      </c>
      <c r="D85" s="394">
        <f>(D71/D68)*100</f>
        <v>2.214022140221402</v>
      </c>
      <c r="E85" s="394">
        <f>(E71/E68)*100</f>
        <v>7.0491803278688518</v>
      </c>
      <c r="F85" s="394">
        <f t="shared" ref="F85:K85" si="28">(F71/F68)*100</f>
        <v>7.4837310195227769</v>
      </c>
      <c r="G85" s="394">
        <f t="shared" si="28"/>
        <v>8.0672268907563023</v>
      </c>
      <c r="H85" s="394">
        <f t="shared" si="28"/>
        <v>10.045961917268549</v>
      </c>
      <c r="I85" s="394">
        <f t="shared" si="28"/>
        <v>8.6206896551724146</v>
      </c>
      <c r="J85" s="394">
        <f t="shared" si="28"/>
        <v>6.8843777581641659</v>
      </c>
      <c r="K85" s="394">
        <f t="shared" si="28"/>
        <v>3.5746201966041107</v>
      </c>
      <c r="L85" s="401" t="str">
        <f>IFERROR((L71/L68)*100,"0.0")</f>
        <v>0.0</v>
      </c>
    </row>
    <row r="86" spans="1:12" ht="24.9" customHeight="1">
      <c r="A86" s="739" t="s">
        <v>454</v>
      </c>
      <c r="B86" s="709"/>
      <c r="C86" s="394">
        <f>(C72/C68)*100</f>
        <v>4.7624525480271487</v>
      </c>
      <c r="D86" s="394">
        <f>(D72/D68)*100</f>
        <v>1.4760147601476015</v>
      </c>
      <c r="E86" s="394">
        <f>(E72/E68)*100</f>
        <v>9.9180327868852469</v>
      </c>
      <c r="F86" s="394">
        <f t="shared" ref="F86:K86" si="29">(F72/F68)*100</f>
        <v>9.5444685466377432</v>
      </c>
      <c r="G86" s="394">
        <f t="shared" si="29"/>
        <v>7.3949579831932777</v>
      </c>
      <c r="H86" s="394">
        <f t="shared" si="29"/>
        <v>5.1871306631648064</v>
      </c>
      <c r="I86" s="394">
        <f t="shared" si="29"/>
        <v>2.2988505747126435</v>
      </c>
      <c r="J86" s="394">
        <f t="shared" si="29"/>
        <v>0.44130626654898497</v>
      </c>
      <c r="K86" s="394">
        <f t="shared" si="29"/>
        <v>8.936550491510277E-2</v>
      </c>
      <c r="L86" s="401" t="str">
        <f>IFERROR((L72/L68)*100,"0.0")</f>
        <v>0.0</v>
      </c>
    </row>
    <row r="87" spans="1:12" ht="24.9" customHeight="1">
      <c r="A87" s="739" t="s">
        <v>455</v>
      </c>
      <c r="B87" s="709"/>
      <c r="C87" s="394">
        <f>(C73/C68)*100</f>
        <v>3.9226964224088348</v>
      </c>
      <c r="D87" s="394">
        <f>(D73/D68)*100</f>
        <v>7.3800738007380069</v>
      </c>
      <c r="E87" s="394">
        <f>(E73/E68)*100</f>
        <v>13.278688524590162</v>
      </c>
      <c r="F87" s="394">
        <f t="shared" ref="F87:K87" si="30">(F73/F68)*100</f>
        <v>8.026030368763557</v>
      </c>
      <c r="G87" s="394">
        <f t="shared" si="30"/>
        <v>2.6050420168067228</v>
      </c>
      <c r="H87" s="394">
        <f t="shared" si="30"/>
        <v>1.8384766907419567</v>
      </c>
      <c r="I87" s="394">
        <f t="shared" si="30"/>
        <v>0.19157088122605362</v>
      </c>
      <c r="J87" s="394">
        <f t="shared" si="30"/>
        <v>0.26478375992939102</v>
      </c>
      <c r="K87" s="394">
        <f t="shared" si="30"/>
        <v>8.936550491510277E-2</v>
      </c>
      <c r="L87" s="401" t="str">
        <f>IFERROR((L73/L68)*100,"0.0")</f>
        <v>0.0</v>
      </c>
    </row>
    <row r="88" spans="1:12" ht="24.9" customHeight="1">
      <c r="A88" s="739" t="s">
        <v>456</v>
      </c>
      <c r="B88" s="709"/>
      <c r="C88" s="394">
        <f>(C74/C68)*100</f>
        <v>2.5422753939951686</v>
      </c>
      <c r="D88" s="394">
        <f>(D74/D68)*100</f>
        <v>32.472324723247233</v>
      </c>
      <c r="E88" s="394">
        <f>(E74/E68)*100</f>
        <v>3.6065573770491808</v>
      </c>
      <c r="F88" s="394">
        <f t="shared" ref="F88:K88" si="31">(F74/F68)*100</f>
        <v>0.10845986984815618</v>
      </c>
      <c r="G88" s="394">
        <f t="shared" si="31"/>
        <v>0</v>
      </c>
      <c r="H88" s="394">
        <f t="shared" si="31"/>
        <v>0</v>
      </c>
      <c r="I88" s="394">
        <f t="shared" si="31"/>
        <v>0</v>
      </c>
      <c r="J88" s="394">
        <f t="shared" si="31"/>
        <v>0</v>
      </c>
      <c r="K88" s="394">
        <f t="shared" si="31"/>
        <v>0</v>
      </c>
      <c r="L88" s="401" t="str">
        <f>IFERROR((L74/L68)*100,"0.0")</f>
        <v>0.0</v>
      </c>
    </row>
    <row r="89" spans="1:12" ht="24.9" customHeight="1" thickBot="1">
      <c r="A89" s="740" t="s">
        <v>271</v>
      </c>
      <c r="B89" s="741"/>
      <c r="C89" s="396">
        <f>(C75/C68)*100</f>
        <v>5.7862648107672836</v>
      </c>
      <c r="D89" s="393">
        <f>(D75/D68)*100</f>
        <v>7.7490774907749085</v>
      </c>
      <c r="E89" s="393">
        <f>(E75/E68)*100</f>
        <v>7.3770491803278686</v>
      </c>
      <c r="F89" s="393">
        <f t="shared" ref="F89:K89" si="32">(F75/F68)*100</f>
        <v>5.0976138828633406</v>
      </c>
      <c r="G89" s="393">
        <f t="shared" si="32"/>
        <v>4.9579831932773111</v>
      </c>
      <c r="H89" s="393">
        <f t="shared" si="32"/>
        <v>4.3335521996060411</v>
      </c>
      <c r="I89" s="393">
        <f t="shared" si="32"/>
        <v>4.5977011494252871</v>
      </c>
      <c r="J89" s="393">
        <f t="shared" si="32"/>
        <v>5.7369814651368047</v>
      </c>
      <c r="K89" s="393">
        <f t="shared" si="32"/>
        <v>7.6854334226988383</v>
      </c>
      <c r="L89" s="400" t="str">
        <f>IFERROR((L75/L68)*100,"0.0")</f>
        <v>0.0</v>
      </c>
    </row>
    <row r="90" spans="1:12" ht="33" customHeight="1" thickTop="1">
      <c r="A90" s="742" t="s">
        <v>519</v>
      </c>
      <c r="B90" s="743"/>
      <c r="C90" s="394">
        <f>(C76/C66)*100</f>
        <v>7.729095958037643</v>
      </c>
      <c r="D90" s="394">
        <f t="shared" ref="D90:L90" si="33">(D76/D66)*100</f>
        <v>11.241217798594848</v>
      </c>
      <c r="E90" s="394">
        <f t="shared" si="33"/>
        <v>9.8146128680479823</v>
      </c>
      <c r="F90" s="394">
        <f t="shared" si="33"/>
        <v>7.6923076923076925</v>
      </c>
      <c r="G90" s="394">
        <f t="shared" si="33"/>
        <v>7.6099881093935782</v>
      </c>
      <c r="H90" s="394">
        <f t="shared" si="33"/>
        <v>7.8307830783078307</v>
      </c>
      <c r="I90" s="394">
        <f t="shared" si="33"/>
        <v>5.3385416666666661</v>
      </c>
      <c r="J90" s="394">
        <f t="shared" si="33"/>
        <v>6.3854047890535917</v>
      </c>
      <c r="K90" s="394">
        <f t="shared" si="33"/>
        <v>6.9605568445475638</v>
      </c>
      <c r="L90" s="401">
        <f t="shared" si="33"/>
        <v>100</v>
      </c>
    </row>
    <row r="91" spans="1:12" ht="9" customHeight="1">
      <c r="A91" s="4"/>
      <c r="B91" s="4"/>
      <c r="C91" s="304"/>
      <c r="D91" s="304"/>
      <c r="E91" s="304"/>
      <c r="F91" s="304"/>
      <c r="G91" s="304"/>
      <c r="H91" s="304"/>
      <c r="I91" s="304"/>
      <c r="J91" s="304"/>
      <c r="K91" s="304"/>
      <c r="L91" s="304"/>
    </row>
    <row r="92" spans="1:12">
      <c r="A92" s="4" t="s">
        <v>492</v>
      </c>
      <c r="B92" s="4"/>
      <c r="C92" s="304"/>
      <c r="D92" s="304"/>
      <c r="E92" s="304"/>
      <c r="F92" s="304"/>
      <c r="G92" s="304"/>
      <c r="H92" s="304"/>
      <c r="I92" s="304"/>
      <c r="J92" s="304"/>
      <c r="K92" s="304"/>
      <c r="L92" s="304"/>
    </row>
    <row r="93" spans="1:12">
      <c r="A93" s="4" t="s">
        <v>450</v>
      </c>
      <c r="B93" s="4"/>
      <c r="C93" s="304"/>
      <c r="D93" s="304"/>
      <c r="E93" s="304"/>
      <c r="F93" s="304"/>
      <c r="G93" s="304"/>
      <c r="H93" s="304"/>
      <c r="I93" s="304"/>
      <c r="J93" s="304"/>
      <c r="K93" s="304"/>
      <c r="L93" s="304"/>
    </row>
    <row r="94" spans="1:12">
      <c r="A94" s="4" t="s">
        <v>602</v>
      </c>
      <c r="B94" s="4"/>
      <c r="C94" s="4"/>
      <c r="D94" s="4"/>
      <c r="E94" s="4"/>
      <c r="F94" s="4"/>
      <c r="G94" s="4"/>
      <c r="H94" s="4"/>
      <c r="I94" s="4"/>
      <c r="J94" s="4"/>
      <c r="K94" s="4"/>
      <c r="L94" s="4"/>
    </row>
    <row r="95" spans="1:12">
      <c r="A95" s="4" t="s">
        <v>522</v>
      </c>
      <c r="B95" s="4"/>
      <c r="C95" s="4"/>
      <c r="D95" s="4"/>
      <c r="E95" s="4"/>
      <c r="F95" s="4"/>
      <c r="G95" s="4"/>
      <c r="H95" s="4"/>
      <c r="I95" s="4"/>
      <c r="J95" s="4"/>
      <c r="K95" s="4"/>
      <c r="L95" s="4"/>
    </row>
    <row r="96" spans="1:12">
      <c r="A96" s="4" t="s">
        <v>523</v>
      </c>
      <c r="B96" s="4"/>
      <c r="C96" s="4"/>
      <c r="D96" s="4"/>
      <c r="E96" s="4"/>
      <c r="F96" s="4"/>
      <c r="G96" s="4"/>
      <c r="H96" s="4"/>
      <c r="I96" s="4"/>
      <c r="J96" s="4"/>
      <c r="K96" s="4"/>
      <c r="L96" s="4"/>
    </row>
  </sheetData>
  <mergeCells count="69">
    <mergeCell ref="A15:B15"/>
    <mergeCell ref="A16:B16"/>
    <mergeCell ref="A9:B9"/>
    <mergeCell ref="A4:B5"/>
    <mergeCell ref="C4:L4"/>
    <mergeCell ref="A6:B6"/>
    <mergeCell ref="A7:B7"/>
    <mergeCell ref="A8:B8"/>
    <mergeCell ref="A10:B10"/>
    <mergeCell ref="A11:B11"/>
    <mergeCell ref="A12:B12"/>
    <mergeCell ref="A13:B13"/>
    <mergeCell ref="A14:B14"/>
    <mergeCell ref="C20:L20"/>
    <mergeCell ref="A22:B22"/>
    <mergeCell ref="A23:B23"/>
    <mergeCell ref="A24:B24"/>
    <mergeCell ref="A26:B26"/>
    <mergeCell ref="A25:B25"/>
    <mergeCell ref="A27:B27"/>
    <mergeCell ref="A28:B28"/>
    <mergeCell ref="A29:B29"/>
    <mergeCell ref="A30:B30"/>
    <mergeCell ref="A46:B46"/>
    <mergeCell ref="A40:B40"/>
    <mergeCell ref="A41:B41"/>
    <mergeCell ref="A42:B42"/>
    <mergeCell ref="A43:B43"/>
    <mergeCell ref="A44:B44"/>
    <mergeCell ref="A45:B45"/>
    <mergeCell ref="C34:L34"/>
    <mergeCell ref="A36:B36"/>
    <mergeCell ref="A37:B37"/>
    <mergeCell ref="A38:B38"/>
    <mergeCell ref="A39:B39"/>
    <mergeCell ref="A34:B35"/>
    <mergeCell ref="C64:L64"/>
    <mergeCell ref="C50:L50"/>
    <mergeCell ref="A52:B52"/>
    <mergeCell ref="A53:B53"/>
    <mergeCell ref="A54:B54"/>
    <mergeCell ref="A55:B55"/>
    <mergeCell ref="A56:B56"/>
    <mergeCell ref="A57:B57"/>
    <mergeCell ref="A58:B58"/>
    <mergeCell ref="A59:B59"/>
    <mergeCell ref="A60:B60"/>
    <mergeCell ref="A64:B65"/>
    <mergeCell ref="C80:L80"/>
    <mergeCell ref="A66:B66"/>
    <mergeCell ref="A67:B67"/>
    <mergeCell ref="A68:B68"/>
    <mergeCell ref="A69:B69"/>
    <mergeCell ref="A70:B70"/>
    <mergeCell ref="A71:B71"/>
    <mergeCell ref="A72:B72"/>
    <mergeCell ref="A73:B73"/>
    <mergeCell ref="A74:B74"/>
    <mergeCell ref="A75:B75"/>
    <mergeCell ref="A76:B76"/>
    <mergeCell ref="A88:B88"/>
    <mergeCell ref="A89:B89"/>
    <mergeCell ref="A90:B90"/>
    <mergeCell ref="A82:B82"/>
    <mergeCell ref="A83:B83"/>
    <mergeCell ref="A84:B84"/>
    <mergeCell ref="A85:B85"/>
    <mergeCell ref="A86:B86"/>
    <mergeCell ref="A87:B87"/>
  </mergeCells>
  <phoneticPr fontId="4"/>
  <pageMargins left="0.74803149606299213" right="0.74803149606299213" top="0.98425196850393704" bottom="0.98425196850393704" header="0.51181102362204722" footer="0.51181102362204722"/>
  <pageSetup paperSize="9" scale="83" firstPageNumber="43" fitToHeight="3" orientation="portrait" useFirstPageNumber="1" r:id="rId1"/>
  <headerFooter alignWithMargins="0"/>
  <rowBreaks count="2" manualBreakCount="2">
    <brk id="32" max="11" man="1"/>
    <brk id="62" max="11"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26399-242D-4495-98FF-83AAE78CEC9D}">
  <sheetPr>
    <tabColor rgb="FFFF0000"/>
  </sheetPr>
  <dimension ref="A1:T111"/>
  <sheetViews>
    <sheetView view="pageBreakPreview" zoomScaleNormal="60" zoomScaleSheetLayoutView="100" zoomScalePageLayoutView="40" workbookViewId="0">
      <selection activeCell="Q102" sqref="Q102"/>
    </sheetView>
  </sheetViews>
  <sheetFormatPr defaultRowHeight="13.2"/>
  <cols>
    <col min="1" max="1" width="13.69921875" style="38" customWidth="1"/>
    <col min="2" max="2" width="6.59765625" style="38" customWidth="1"/>
    <col min="3" max="4" width="10.19921875" style="38" customWidth="1"/>
    <col min="5" max="5" width="9" style="38" customWidth="1"/>
    <col min="6" max="12" width="9.796875" style="38" customWidth="1"/>
    <col min="13" max="13" width="5.296875" style="38" customWidth="1"/>
    <col min="14" max="18" width="9.796875" style="38" customWidth="1"/>
    <col min="19" max="19" width="9" style="38" customWidth="1"/>
    <col min="20" max="20" width="9.796875" style="38" customWidth="1"/>
    <col min="21" max="16384" width="8.796875" style="38"/>
  </cols>
  <sheetData>
    <row r="1" spans="1:20" ht="30" customHeight="1">
      <c r="A1" s="303" t="s">
        <v>603</v>
      </c>
      <c r="B1" s="13"/>
      <c r="C1" s="13"/>
      <c r="D1" s="13"/>
      <c r="E1" s="13"/>
      <c r="F1" s="13"/>
      <c r="G1" s="13"/>
      <c r="H1" s="13"/>
      <c r="I1" s="13"/>
      <c r="J1" s="13"/>
      <c r="K1" s="13"/>
      <c r="L1" s="13"/>
      <c r="M1" s="13"/>
    </row>
    <row r="2" spans="1:20" ht="30" customHeight="1">
      <c r="A2" s="303"/>
      <c r="B2" s="13"/>
      <c r="C2" s="13"/>
      <c r="D2" s="13"/>
      <c r="E2" s="13"/>
      <c r="F2" s="13"/>
      <c r="G2" s="13"/>
      <c r="H2" s="13"/>
      <c r="I2" s="13"/>
      <c r="J2" s="13"/>
      <c r="K2" s="13"/>
      <c r="L2" s="13"/>
      <c r="M2" s="13"/>
    </row>
    <row r="3" spans="1:20" ht="14.25" customHeight="1">
      <c r="A3" s="303"/>
      <c r="B3" s="13"/>
      <c r="C3" s="13"/>
      <c r="D3" s="13"/>
      <c r="E3" s="13"/>
      <c r="F3" s="13"/>
      <c r="G3" s="13"/>
      <c r="H3" s="13"/>
      <c r="I3" s="13"/>
      <c r="J3" s="13"/>
      <c r="K3" s="13"/>
      <c r="L3" s="331" t="s">
        <v>390</v>
      </c>
      <c r="M3" s="13"/>
    </row>
    <row r="4" spans="1:20" ht="25.2" customHeight="1">
      <c r="A4" s="8"/>
      <c r="B4" s="345"/>
      <c r="C4" s="345"/>
      <c r="D4" s="345"/>
      <c r="E4" s="402"/>
      <c r="F4" s="345"/>
      <c r="G4" s="345"/>
      <c r="H4" s="13"/>
      <c r="I4" s="13"/>
      <c r="J4" s="345"/>
      <c r="K4" s="345"/>
      <c r="L4" s="345"/>
      <c r="M4" s="13"/>
      <c r="N4" s="276"/>
      <c r="O4" s="276"/>
      <c r="P4" s="276"/>
      <c r="Q4" s="276"/>
      <c r="T4" s="155"/>
    </row>
    <row r="5" spans="1:20" ht="25.2" customHeight="1">
      <c r="A5" s="403" t="s">
        <v>483</v>
      </c>
      <c r="B5" s="404"/>
      <c r="C5" s="345"/>
      <c r="D5" s="345"/>
      <c r="E5" s="402"/>
      <c r="F5" s="345"/>
      <c r="G5" s="345"/>
      <c r="H5" s="13"/>
      <c r="I5" s="13"/>
      <c r="J5" s="345"/>
      <c r="K5" s="345"/>
      <c r="L5" s="345"/>
      <c r="M5" s="13"/>
      <c r="N5" s="276"/>
      <c r="O5" s="276"/>
      <c r="P5" s="276"/>
      <c r="Q5" s="276"/>
      <c r="T5" s="155"/>
    </row>
    <row r="6" spans="1:20" ht="25.2" customHeight="1">
      <c r="A6" s="339"/>
      <c r="B6" s="330"/>
      <c r="C6" s="765" t="s">
        <v>484</v>
      </c>
      <c r="D6" s="764"/>
      <c r="E6" s="766"/>
      <c r="F6" s="767" t="s">
        <v>604</v>
      </c>
      <c r="G6" s="767"/>
      <c r="H6" s="767"/>
      <c r="I6" s="767"/>
      <c r="J6" s="767"/>
      <c r="K6" s="767"/>
      <c r="L6" s="768"/>
      <c r="M6" s="13"/>
    </row>
    <row r="7" spans="1:20" ht="30" customHeight="1">
      <c r="A7" s="405"/>
      <c r="B7" s="406"/>
      <c r="C7" s="360"/>
      <c r="D7" s="762" t="s">
        <v>485</v>
      </c>
      <c r="E7" s="769" t="s">
        <v>393</v>
      </c>
      <c r="F7" s="768" t="s">
        <v>394</v>
      </c>
      <c r="G7" s="764" t="s">
        <v>395</v>
      </c>
      <c r="H7" s="771" t="s">
        <v>396</v>
      </c>
      <c r="I7" s="764" t="s">
        <v>486</v>
      </c>
      <c r="J7" s="764" t="s">
        <v>398</v>
      </c>
      <c r="K7" s="764" t="s">
        <v>399</v>
      </c>
      <c r="L7" s="764" t="s">
        <v>400</v>
      </c>
      <c r="M7" s="13"/>
    </row>
    <row r="8" spans="1:20" ht="35.1" customHeight="1">
      <c r="A8" s="407"/>
      <c r="B8" s="408"/>
      <c r="C8" s="409"/>
      <c r="D8" s="759"/>
      <c r="E8" s="770"/>
      <c r="F8" s="768"/>
      <c r="G8" s="764"/>
      <c r="H8" s="771"/>
      <c r="I8" s="764"/>
      <c r="J8" s="764"/>
      <c r="K8" s="764"/>
      <c r="L8" s="764"/>
      <c r="M8" s="13"/>
    </row>
    <row r="9" spans="1:20" ht="30" customHeight="1">
      <c r="A9" s="758" t="s">
        <v>85</v>
      </c>
      <c r="B9" s="410" t="s">
        <v>401</v>
      </c>
      <c r="C9" s="411">
        <v>20169</v>
      </c>
      <c r="D9" s="411">
        <v>14922</v>
      </c>
      <c r="E9" s="412">
        <v>5247</v>
      </c>
      <c r="F9" s="413">
        <v>3039</v>
      </c>
      <c r="G9" s="411">
        <v>9861</v>
      </c>
      <c r="H9" s="411">
        <v>3395</v>
      </c>
      <c r="I9" s="411">
        <v>1949</v>
      </c>
      <c r="J9" s="411">
        <v>726</v>
      </c>
      <c r="K9" s="411">
        <v>355</v>
      </c>
      <c r="L9" s="411">
        <v>1056</v>
      </c>
      <c r="M9" s="13"/>
    </row>
    <row r="10" spans="1:20" ht="30" customHeight="1">
      <c r="A10" s="759"/>
      <c r="B10" s="414" t="s">
        <v>332</v>
      </c>
      <c r="C10" s="415"/>
      <c r="D10" s="416">
        <f>D9/C9*100</f>
        <v>73.984828201695677</v>
      </c>
      <c r="E10" s="417">
        <f>E9/C9*100</f>
        <v>26.015171798304326</v>
      </c>
      <c r="F10" s="418">
        <f>F9/D9*100</f>
        <v>20.365902694008849</v>
      </c>
      <c r="G10" s="416">
        <f>G9/D9*100</f>
        <v>66.083634901487727</v>
      </c>
      <c r="H10" s="416">
        <f>H9/D9*100</f>
        <v>22.751641871062862</v>
      </c>
      <c r="I10" s="416">
        <f>I9/D9*100</f>
        <v>13.0612518429165</v>
      </c>
      <c r="J10" s="416">
        <f>J9/D9*100</f>
        <v>4.8652995577000402</v>
      </c>
      <c r="K10" s="416">
        <f>K9/D9*100</f>
        <v>2.3790376625117275</v>
      </c>
      <c r="L10" s="416">
        <f>L9/D9*100</f>
        <v>7.076799356654603</v>
      </c>
      <c r="M10" s="13"/>
    </row>
    <row r="11" spans="1:20" ht="30" customHeight="1">
      <c r="A11" s="758" t="s">
        <v>86</v>
      </c>
      <c r="B11" s="410" t="s">
        <v>401</v>
      </c>
      <c r="C11" s="411">
        <v>21081</v>
      </c>
      <c r="D11" s="411">
        <v>15127</v>
      </c>
      <c r="E11" s="412">
        <v>5954</v>
      </c>
      <c r="F11" s="413">
        <v>3128</v>
      </c>
      <c r="G11" s="411">
        <v>10195</v>
      </c>
      <c r="H11" s="411">
        <v>3216</v>
      </c>
      <c r="I11" s="411">
        <v>1918</v>
      </c>
      <c r="J11" s="411">
        <v>799</v>
      </c>
      <c r="K11" s="411">
        <v>405</v>
      </c>
      <c r="L11" s="411">
        <v>1221</v>
      </c>
      <c r="M11" s="13"/>
    </row>
    <row r="12" spans="1:20" ht="30" customHeight="1">
      <c r="A12" s="759"/>
      <c r="B12" s="414" t="s">
        <v>332</v>
      </c>
      <c r="C12" s="415"/>
      <c r="D12" s="416">
        <f>D11/C11*100</f>
        <v>71.756558038043735</v>
      </c>
      <c r="E12" s="419">
        <f>E11/C11*100</f>
        <v>28.243441961956261</v>
      </c>
      <c r="F12" s="418">
        <f>F11/D11*100</f>
        <v>20.67825742050638</v>
      </c>
      <c r="G12" s="416">
        <f>G11/D11*100</f>
        <v>67.396046803728439</v>
      </c>
      <c r="H12" s="416">
        <f>H11/D11*100</f>
        <v>21.259998677860779</v>
      </c>
      <c r="I12" s="416">
        <f>I11/D11*100</f>
        <v>12.679315131883387</v>
      </c>
      <c r="J12" s="416">
        <f>J11/D11*100</f>
        <v>5.2819461889336949</v>
      </c>
      <c r="K12" s="416">
        <f>K11/D11*100</f>
        <v>2.6773319230514971</v>
      </c>
      <c r="L12" s="416">
        <f>L11/D11*100</f>
        <v>8.0716599457922928</v>
      </c>
      <c r="M12" s="13"/>
    </row>
    <row r="13" spans="1:20" ht="30" customHeight="1">
      <c r="A13" s="758" t="s">
        <v>87</v>
      </c>
      <c r="B13" s="410" t="s">
        <v>401</v>
      </c>
      <c r="C13" s="411">
        <v>21007</v>
      </c>
      <c r="D13" s="411">
        <v>15093</v>
      </c>
      <c r="E13" s="412">
        <v>5914</v>
      </c>
      <c r="F13" s="413">
        <v>3200</v>
      </c>
      <c r="G13" s="411">
        <v>9860</v>
      </c>
      <c r="H13" s="411">
        <v>3376</v>
      </c>
      <c r="I13" s="411">
        <v>1935</v>
      </c>
      <c r="J13" s="411">
        <v>797</v>
      </c>
      <c r="K13" s="411">
        <v>370</v>
      </c>
      <c r="L13" s="411">
        <v>1302</v>
      </c>
      <c r="M13" s="13"/>
    </row>
    <row r="14" spans="1:20" ht="30" customHeight="1" thickBot="1">
      <c r="A14" s="760"/>
      <c r="B14" s="420" t="s">
        <v>332</v>
      </c>
      <c r="C14" s="421"/>
      <c r="D14" s="422">
        <f>D13/C13*100</f>
        <v>71.84747941162469</v>
      </c>
      <c r="E14" s="423">
        <f>E13/C13*100</f>
        <v>28.152520588375303</v>
      </c>
      <c r="F14" s="424">
        <f>F13/D13*100</f>
        <v>21.201881666997945</v>
      </c>
      <c r="G14" s="422">
        <f>G13/D13*100</f>
        <v>65.328297886437426</v>
      </c>
      <c r="H14" s="422">
        <f>H13/D13*100</f>
        <v>22.367985158682831</v>
      </c>
      <c r="I14" s="422">
        <f>I13/D13*100</f>
        <v>12.820512820512819</v>
      </c>
      <c r="J14" s="422">
        <f>J13/D13*100</f>
        <v>5.2805936526866759</v>
      </c>
      <c r="K14" s="422">
        <f>K13/D13*100</f>
        <v>2.4514675677466373</v>
      </c>
      <c r="L14" s="422">
        <f>L13/D13*100</f>
        <v>8.6265156032597901</v>
      </c>
      <c r="M14" s="13"/>
    </row>
    <row r="15" spans="1:20" ht="30" customHeight="1" thickTop="1">
      <c r="A15" s="762" t="s">
        <v>88</v>
      </c>
      <c r="B15" s="425" t="s">
        <v>401</v>
      </c>
      <c r="C15" s="426">
        <v>21881</v>
      </c>
      <c r="D15" s="426">
        <v>19164</v>
      </c>
      <c r="E15" s="427">
        <v>2717</v>
      </c>
      <c r="F15" s="428">
        <v>4775</v>
      </c>
      <c r="G15" s="426">
        <v>12774</v>
      </c>
      <c r="H15" s="426">
        <v>4697</v>
      </c>
      <c r="I15" s="426">
        <v>2968</v>
      </c>
      <c r="J15" s="426">
        <v>828</v>
      </c>
      <c r="K15" s="426">
        <v>579</v>
      </c>
      <c r="L15" s="426">
        <v>1734</v>
      </c>
      <c r="M15" s="13"/>
    </row>
    <row r="16" spans="1:20" ht="30" customHeight="1">
      <c r="A16" s="759"/>
      <c r="B16" s="414" t="s">
        <v>332</v>
      </c>
      <c r="C16" s="415"/>
      <c r="D16" s="416">
        <f>D15/C15*100</f>
        <v>87.582834422558392</v>
      </c>
      <c r="E16" s="417">
        <f>E15/C15*100</f>
        <v>12.417165577441617</v>
      </c>
      <c r="F16" s="418">
        <f>F15/D15*100</f>
        <v>24.916510123147567</v>
      </c>
      <c r="G16" s="416">
        <f>G15/D15*100</f>
        <v>66.656230432060113</v>
      </c>
      <c r="H16" s="416">
        <f>H15/D15*100</f>
        <v>24.509496973491967</v>
      </c>
      <c r="I16" s="416">
        <f>I15/D15*100</f>
        <v>15.487372156126069</v>
      </c>
      <c r="J16" s="416">
        <f>J15/D15*100</f>
        <v>4.3206011271133375</v>
      </c>
      <c r="K16" s="416">
        <f>K15/D15*100</f>
        <v>3.0212899185973701</v>
      </c>
      <c r="L16" s="416">
        <f>L15/D15*100</f>
        <v>9.0482154038822795</v>
      </c>
      <c r="M16" s="13"/>
    </row>
    <row r="17" spans="1:13" ht="30" customHeight="1">
      <c r="A17" s="762" t="s">
        <v>582</v>
      </c>
      <c r="B17" s="425" t="s">
        <v>401</v>
      </c>
      <c r="C17" s="426">
        <v>21837</v>
      </c>
      <c r="D17" s="426">
        <v>19449</v>
      </c>
      <c r="E17" s="429">
        <v>2388</v>
      </c>
      <c r="F17" s="428">
        <v>4708</v>
      </c>
      <c r="G17" s="426">
        <v>12403</v>
      </c>
      <c r="H17" s="426">
        <v>5181</v>
      </c>
      <c r="I17" s="426">
        <v>2875</v>
      </c>
      <c r="J17" s="426">
        <v>877</v>
      </c>
      <c r="K17" s="426">
        <v>524</v>
      </c>
      <c r="L17" s="426">
        <v>1776</v>
      </c>
      <c r="M17" s="13"/>
    </row>
    <row r="18" spans="1:13" ht="30" customHeight="1">
      <c r="A18" s="759"/>
      <c r="B18" s="414" t="s">
        <v>332</v>
      </c>
      <c r="C18" s="415"/>
      <c r="D18" s="416">
        <f>D17/C17*100</f>
        <v>89.064431927462564</v>
      </c>
      <c r="E18" s="430">
        <f>E17/C17*100</f>
        <v>10.935568072537437</v>
      </c>
      <c r="F18" s="418">
        <f>F17/D17*100</f>
        <v>24.206900097691396</v>
      </c>
      <c r="G18" s="416">
        <f>G17/D17*100</f>
        <v>63.771916293896858</v>
      </c>
      <c r="H18" s="416">
        <f>H17/D17*100</f>
        <v>26.638901743020206</v>
      </c>
      <c r="I18" s="416">
        <f>I17/D17*100</f>
        <v>14.782251015476374</v>
      </c>
      <c r="J18" s="416">
        <f>J17/D17*100</f>
        <v>4.5092292662861837</v>
      </c>
      <c r="K18" s="416">
        <f>K17/D17*100</f>
        <v>2.6942259242120419</v>
      </c>
      <c r="L18" s="416">
        <f>L17/D17*100</f>
        <v>9.131574888169057</v>
      </c>
      <c r="M18" s="13"/>
    </row>
    <row r="19" spans="1:13" ht="30" customHeight="1">
      <c r="A19" s="762" t="s">
        <v>605</v>
      </c>
      <c r="B19" s="425" t="s">
        <v>401</v>
      </c>
      <c r="C19" s="426">
        <v>20320</v>
      </c>
      <c r="D19" s="426">
        <v>18335</v>
      </c>
      <c r="E19" s="429">
        <v>1985</v>
      </c>
      <c r="F19" s="428">
        <v>4297</v>
      </c>
      <c r="G19" s="426">
        <v>12029</v>
      </c>
      <c r="H19" s="426">
        <v>5092</v>
      </c>
      <c r="I19" s="426">
        <v>2564</v>
      </c>
      <c r="J19" s="426">
        <v>868</v>
      </c>
      <c r="K19" s="426">
        <v>572</v>
      </c>
      <c r="L19" s="426">
        <v>1704</v>
      </c>
      <c r="M19" s="13"/>
    </row>
    <row r="20" spans="1:13" ht="30" customHeight="1">
      <c r="A20" s="763"/>
      <c r="B20" s="414" t="s">
        <v>332</v>
      </c>
      <c r="C20" s="415"/>
      <c r="D20" s="416">
        <f>D19/C19*100</f>
        <v>90.231299212598429</v>
      </c>
      <c r="E20" s="430">
        <f>E19/C19*100</f>
        <v>9.7687007874015759</v>
      </c>
      <c r="F20" s="418">
        <f>F19/D19*100</f>
        <v>23.436051268066542</v>
      </c>
      <c r="G20" s="416">
        <f>G19/D19*100</f>
        <v>65.6067630215435</v>
      </c>
      <c r="H20" s="416">
        <f>H19/D19*100</f>
        <v>27.7720207253886</v>
      </c>
      <c r="I20" s="416">
        <f>I19/D19*100</f>
        <v>13.984183256067631</v>
      </c>
      <c r="J20" s="416">
        <f>J19/D19*100</f>
        <v>4.7341150804472321</v>
      </c>
      <c r="K20" s="416">
        <f>K19/D19*100</f>
        <v>3.1197163894191435</v>
      </c>
      <c r="L20" s="416">
        <f>L19/D19*100</f>
        <v>9.2937005726752115</v>
      </c>
      <c r="M20" s="13"/>
    </row>
    <row r="21" spans="1:13">
      <c r="A21" s="13"/>
      <c r="B21" s="13"/>
      <c r="C21" s="13"/>
      <c r="D21" s="13"/>
      <c r="E21" s="13"/>
      <c r="F21" s="13"/>
      <c r="G21" s="13"/>
      <c r="H21" s="13"/>
      <c r="I21" s="13"/>
      <c r="J21" s="13"/>
      <c r="K21" s="13"/>
      <c r="L21" s="13"/>
      <c r="M21" s="13"/>
    </row>
    <row r="22" spans="1:13" ht="25.2" customHeight="1">
      <c r="A22" s="431" t="s">
        <v>487</v>
      </c>
      <c r="B22" s="13"/>
      <c r="C22" s="13"/>
      <c r="D22" s="13"/>
      <c r="E22" s="13"/>
      <c r="F22" s="13"/>
      <c r="G22" s="13"/>
      <c r="H22" s="13"/>
      <c r="I22" s="13"/>
      <c r="J22" s="13"/>
      <c r="K22" s="13"/>
      <c r="L22" s="13"/>
      <c r="M22" s="13"/>
    </row>
    <row r="23" spans="1:13" ht="25.2" customHeight="1">
      <c r="A23" s="339"/>
      <c r="B23" s="432"/>
      <c r="C23" s="765" t="s">
        <v>484</v>
      </c>
      <c r="D23" s="764"/>
      <c r="E23" s="766"/>
      <c r="F23" s="767" t="s">
        <v>604</v>
      </c>
      <c r="G23" s="767"/>
      <c r="H23" s="767"/>
      <c r="I23" s="767"/>
      <c r="J23" s="767"/>
      <c r="K23" s="767"/>
      <c r="L23" s="768"/>
      <c r="M23" s="13"/>
    </row>
    <row r="24" spans="1:13" ht="30" customHeight="1">
      <c r="A24" s="405"/>
      <c r="B24" s="406"/>
      <c r="C24" s="360"/>
      <c r="D24" s="762" t="s">
        <v>485</v>
      </c>
      <c r="E24" s="769" t="s">
        <v>393</v>
      </c>
      <c r="F24" s="768" t="s">
        <v>394</v>
      </c>
      <c r="G24" s="764" t="s">
        <v>395</v>
      </c>
      <c r="H24" s="771" t="s">
        <v>396</v>
      </c>
      <c r="I24" s="764" t="s">
        <v>486</v>
      </c>
      <c r="J24" s="764" t="s">
        <v>398</v>
      </c>
      <c r="K24" s="764" t="s">
        <v>399</v>
      </c>
      <c r="L24" s="764" t="s">
        <v>400</v>
      </c>
      <c r="M24" s="13"/>
    </row>
    <row r="25" spans="1:13" ht="35.1" customHeight="1">
      <c r="A25" s="407"/>
      <c r="B25" s="408"/>
      <c r="C25" s="409"/>
      <c r="D25" s="759"/>
      <c r="E25" s="770"/>
      <c r="F25" s="768"/>
      <c r="G25" s="764"/>
      <c r="H25" s="771"/>
      <c r="I25" s="764"/>
      <c r="J25" s="764"/>
      <c r="K25" s="764"/>
      <c r="L25" s="764"/>
      <c r="M25" s="13"/>
    </row>
    <row r="26" spans="1:13" ht="30" customHeight="1">
      <c r="A26" s="758" t="s">
        <v>85</v>
      </c>
      <c r="B26" s="410" t="s">
        <v>401</v>
      </c>
      <c r="C26" s="411">
        <v>977</v>
      </c>
      <c r="D26" s="413">
        <v>591</v>
      </c>
      <c r="E26" s="433">
        <v>386</v>
      </c>
      <c r="F26" s="413">
        <v>134</v>
      </c>
      <c r="G26" s="411">
        <v>362</v>
      </c>
      <c r="H26" s="411">
        <v>141</v>
      </c>
      <c r="I26" s="411">
        <v>69</v>
      </c>
      <c r="J26" s="411">
        <v>21</v>
      </c>
      <c r="K26" s="411">
        <v>12</v>
      </c>
      <c r="L26" s="411">
        <v>34</v>
      </c>
      <c r="M26" s="13"/>
    </row>
    <row r="27" spans="1:13" ht="30" customHeight="1">
      <c r="A27" s="759"/>
      <c r="B27" s="414" t="s">
        <v>332</v>
      </c>
      <c r="C27" s="415"/>
      <c r="D27" s="434">
        <f>D26/C26*100</f>
        <v>60.49129989764586</v>
      </c>
      <c r="E27" s="435">
        <f>E26/C26*100</f>
        <v>39.50870010235414</v>
      </c>
      <c r="F27" s="434">
        <f>F26/D26*100</f>
        <v>22.673434856175973</v>
      </c>
      <c r="G27" s="436">
        <f>G26/D26*100</f>
        <v>61.252115059221659</v>
      </c>
      <c r="H27" s="436">
        <f>H26/D26*100</f>
        <v>23.857868020304569</v>
      </c>
      <c r="I27" s="436">
        <f>I26/D26*100</f>
        <v>11.6751269035533</v>
      </c>
      <c r="J27" s="436">
        <f>J26/D26*100</f>
        <v>3.5532994923857872</v>
      </c>
      <c r="K27" s="436">
        <f>K26/D26*100</f>
        <v>2.030456852791878</v>
      </c>
      <c r="L27" s="436">
        <f>L26/D26*100</f>
        <v>5.7529610829103213</v>
      </c>
      <c r="M27" s="13"/>
    </row>
    <row r="28" spans="1:13" ht="30" customHeight="1">
      <c r="A28" s="758" t="s">
        <v>86</v>
      </c>
      <c r="B28" s="410" t="s">
        <v>401</v>
      </c>
      <c r="C28" s="411">
        <v>1023</v>
      </c>
      <c r="D28" s="413">
        <v>792</v>
      </c>
      <c r="E28" s="433">
        <v>231</v>
      </c>
      <c r="F28" s="413">
        <v>173</v>
      </c>
      <c r="G28" s="411">
        <v>580</v>
      </c>
      <c r="H28" s="411">
        <v>168</v>
      </c>
      <c r="I28" s="411">
        <v>75</v>
      </c>
      <c r="J28" s="411">
        <v>26</v>
      </c>
      <c r="K28" s="411">
        <v>27</v>
      </c>
      <c r="L28" s="411">
        <v>61</v>
      </c>
      <c r="M28" s="13"/>
    </row>
    <row r="29" spans="1:13" ht="30" customHeight="1">
      <c r="A29" s="759"/>
      <c r="B29" s="414" t="s">
        <v>332</v>
      </c>
      <c r="C29" s="415"/>
      <c r="D29" s="416">
        <f>D28/C28*100</f>
        <v>77.41935483870968</v>
      </c>
      <c r="E29" s="435">
        <f>E28/C28*100</f>
        <v>22.58064516129032</v>
      </c>
      <c r="F29" s="418">
        <f>F28/D28*100</f>
        <v>21.843434343434343</v>
      </c>
      <c r="G29" s="416">
        <f>G28/D28*100</f>
        <v>73.232323232323239</v>
      </c>
      <c r="H29" s="416">
        <f>H28/D28*100</f>
        <v>21.212121212121211</v>
      </c>
      <c r="I29" s="416">
        <f>I28/D28*100</f>
        <v>9.4696969696969688</v>
      </c>
      <c r="J29" s="416">
        <f>J28/D28*100</f>
        <v>3.2828282828282833</v>
      </c>
      <c r="K29" s="416">
        <f>K28/D28*100</f>
        <v>3.4090909090909087</v>
      </c>
      <c r="L29" s="416">
        <f>L28/D28*100</f>
        <v>7.7020202020202015</v>
      </c>
      <c r="M29" s="13"/>
    </row>
    <row r="30" spans="1:13" ht="30" customHeight="1">
      <c r="A30" s="758" t="s">
        <v>87</v>
      </c>
      <c r="B30" s="410" t="s">
        <v>401</v>
      </c>
      <c r="C30" s="411">
        <v>952</v>
      </c>
      <c r="D30" s="413">
        <v>807</v>
      </c>
      <c r="E30" s="433">
        <v>145</v>
      </c>
      <c r="F30" s="413">
        <v>163</v>
      </c>
      <c r="G30" s="411">
        <v>527</v>
      </c>
      <c r="H30" s="411">
        <v>197</v>
      </c>
      <c r="I30" s="411">
        <v>72</v>
      </c>
      <c r="J30" s="411">
        <v>31</v>
      </c>
      <c r="K30" s="411">
        <v>25</v>
      </c>
      <c r="L30" s="411">
        <v>70</v>
      </c>
      <c r="M30" s="13"/>
    </row>
    <row r="31" spans="1:13" ht="30" customHeight="1" thickBot="1">
      <c r="A31" s="760"/>
      <c r="B31" s="420" t="s">
        <v>332</v>
      </c>
      <c r="C31" s="421"/>
      <c r="D31" s="422">
        <f>D30/C30*100</f>
        <v>84.768907563025209</v>
      </c>
      <c r="E31" s="437">
        <f>E30/C30*100</f>
        <v>15.231092436974789</v>
      </c>
      <c r="F31" s="424">
        <f>F30/D30*100</f>
        <v>20.198265179677819</v>
      </c>
      <c r="G31" s="422">
        <f>G30/D30*100</f>
        <v>65.303593556381657</v>
      </c>
      <c r="H31" s="422">
        <f>H30/D30*100</f>
        <v>24.411400247831473</v>
      </c>
      <c r="I31" s="422">
        <f>I30/D30*100</f>
        <v>8.921933085501859</v>
      </c>
      <c r="J31" s="422">
        <f>J30/D30*100</f>
        <v>3.8413878562577448</v>
      </c>
      <c r="K31" s="422">
        <f>K30/D30*100</f>
        <v>3.0978934324659235</v>
      </c>
      <c r="L31" s="422">
        <f>L30/D30*100</f>
        <v>8.6741016109045841</v>
      </c>
      <c r="M31" s="13"/>
    </row>
    <row r="32" spans="1:13" ht="30" customHeight="1" thickTop="1">
      <c r="A32" s="762" t="s">
        <v>88</v>
      </c>
      <c r="B32" s="425" t="s">
        <v>401</v>
      </c>
      <c r="C32" s="426">
        <v>994</v>
      </c>
      <c r="D32" s="428">
        <v>976</v>
      </c>
      <c r="E32" s="429">
        <v>18</v>
      </c>
      <c r="F32" s="428">
        <v>225</v>
      </c>
      <c r="G32" s="426">
        <v>603</v>
      </c>
      <c r="H32" s="426">
        <v>246</v>
      </c>
      <c r="I32" s="426">
        <v>124</v>
      </c>
      <c r="J32" s="426">
        <v>42</v>
      </c>
      <c r="K32" s="426">
        <v>40</v>
      </c>
      <c r="L32" s="426">
        <v>91</v>
      </c>
      <c r="M32" s="13"/>
    </row>
    <row r="33" spans="1:13" ht="30" customHeight="1">
      <c r="A33" s="759"/>
      <c r="B33" s="414" t="s">
        <v>332</v>
      </c>
      <c r="C33" s="415"/>
      <c r="D33" s="416">
        <f>D32/C32*100</f>
        <v>98.189134808853112</v>
      </c>
      <c r="E33" s="430">
        <f>E32/C32*100</f>
        <v>1.8108651911468814</v>
      </c>
      <c r="F33" s="418">
        <f>F32/D32*100</f>
        <v>23.053278688524589</v>
      </c>
      <c r="G33" s="416">
        <f>G32/D32*100</f>
        <v>61.782786885245898</v>
      </c>
      <c r="H33" s="416">
        <f>H32/D32*100</f>
        <v>25.204918032786882</v>
      </c>
      <c r="I33" s="416">
        <f>I32/D32*100</f>
        <v>12.704918032786885</v>
      </c>
      <c r="J33" s="416">
        <f>J32/D32*100</f>
        <v>4.3032786885245899</v>
      </c>
      <c r="K33" s="416">
        <f>K32/D32*100</f>
        <v>4.0983606557377046</v>
      </c>
      <c r="L33" s="416">
        <f>L32/D32*100</f>
        <v>9.3237704918032787</v>
      </c>
      <c r="M33" s="13"/>
    </row>
    <row r="34" spans="1:13" ht="30" customHeight="1">
      <c r="A34" s="762" t="s">
        <v>582</v>
      </c>
      <c r="B34" s="425" t="s">
        <v>401</v>
      </c>
      <c r="C34" s="426">
        <v>975</v>
      </c>
      <c r="D34" s="428">
        <v>966</v>
      </c>
      <c r="E34" s="429">
        <v>9</v>
      </c>
      <c r="F34" s="428">
        <v>247</v>
      </c>
      <c r="G34" s="426">
        <v>634</v>
      </c>
      <c r="H34" s="426">
        <v>249</v>
      </c>
      <c r="I34" s="426">
        <v>130</v>
      </c>
      <c r="J34" s="426">
        <v>28</v>
      </c>
      <c r="K34" s="426">
        <v>32</v>
      </c>
      <c r="L34" s="426">
        <v>70</v>
      </c>
      <c r="M34" s="13"/>
    </row>
    <row r="35" spans="1:13" ht="30" customHeight="1">
      <c r="A35" s="759"/>
      <c r="B35" s="414" t="s">
        <v>332</v>
      </c>
      <c r="C35" s="415"/>
      <c r="D35" s="416">
        <f>D34/C34*100</f>
        <v>99.07692307692308</v>
      </c>
      <c r="E35" s="430">
        <f>E34/C34*100</f>
        <v>0.92307692307692313</v>
      </c>
      <c r="F35" s="418">
        <f>F34/D34*100</f>
        <v>25.569358178053829</v>
      </c>
      <c r="G35" s="416">
        <f>G34/D34*100</f>
        <v>65.631469979296071</v>
      </c>
      <c r="H35" s="416">
        <f>H34/D34*100</f>
        <v>25.77639751552795</v>
      </c>
      <c r="I35" s="416">
        <f>I34/D34*100</f>
        <v>13.457556935817806</v>
      </c>
      <c r="J35" s="416">
        <f>J34/D34*100</f>
        <v>2.8985507246376812</v>
      </c>
      <c r="K35" s="416">
        <f>K34/D34*100</f>
        <v>3.3126293995859215</v>
      </c>
      <c r="L35" s="416">
        <f>L34/D34*100</f>
        <v>7.2463768115942031</v>
      </c>
      <c r="M35" s="13"/>
    </row>
    <row r="36" spans="1:13" ht="30" customHeight="1">
      <c r="A36" s="762" t="s">
        <v>605</v>
      </c>
      <c r="B36" s="425" t="s">
        <v>401</v>
      </c>
      <c r="C36" s="426">
        <v>923</v>
      </c>
      <c r="D36" s="428">
        <v>917</v>
      </c>
      <c r="E36" s="429">
        <v>6</v>
      </c>
      <c r="F36" s="428">
        <v>191</v>
      </c>
      <c r="G36" s="426">
        <v>608</v>
      </c>
      <c r="H36" s="426">
        <v>242</v>
      </c>
      <c r="I36" s="426">
        <v>113</v>
      </c>
      <c r="J36" s="426">
        <v>51</v>
      </c>
      <c r="K36" s="426">
        <v>26</v>
      </c>
      <c r="L36" s="426">
        <v>74</v>
      </c>
      <c r="M36" s="13"/>
    </row>
    <row r="37" spans="1:13" ht="30" customHeight="1">
      <c r="A37" s="763"/>
      <c r="B37" s="414" t="s">
        <v>332</v>
      </c>
      <c r="C37" s="415"/>
      <c r="D37" s="416">
        <f>D36/C36*100</f>
        <v>99.34994582881906</v>
      </c>
      <c r="E37" s="430">
        <f>E36/C36*100</f>
        <v>0.65005417118093178</v>
      </c>
      <c r="F37" s="418">
        <f>F36/D36*100</f>
        <v>20.828789531079607</v>
      </c>
      <c r="G37" s="416">
        <f>G36/D36*100</f>
        <v>66.303162486368592</v>
      </c>
      <c r="H37" s="416">
        <f>H36/D36*100</f>
        <v>26.390403489640128</v>
      </c>
      <c r="I37" s="416">
        <f>I36/D36*100</f>
        <v>12.322791712104689</v>
      </c>
      <c r="J37" s="416">
        <f>J36/D36*100</f>
        <v>5.5616139585605229</v>
      </c>
      <c r="K37" s="416">
        <f>K36/D36*100</f>
        <v>2.8353326063249726</v>
      </c>
      <c r="L37" s="416">
        <f>L36/D36*100</f>
        <v>8.069792802617231</v>
      </c>
      <c r="M37" s="13"/>
    </row>
    <row r="38" spans="1:13" ht="13.2" customHeight="1">
      <c r="A38" s="438"/>
      <c r="B38" s="438"/>
      <c r="C38" s="439"/>
      <c r="D38" s="440"/>
      <c r="E38" s="440"/>
      <c r="F38" s="440"/>
      <c r="G38" s="440"/>
      <c r="H38" s="440"/>
      <c r="I38" s="440"/>
      <c r="J38" s="440"/>
      <c r="K38" s="440"/>
      <c r="L38" s="440"/>
      <c r="M38" s="13"/>
    </row>
    <row r="39" spans="1:13" ht="25.2" customHeight="1">
      <c r="A39" s="8" t="s">
        <v>488</v>
      </c>
      <c r="B39" s="441"/>
      <c r="C39" s="441"/>
      <c r="D39" s="441"/>
      <c r="E39" s="441"/>
      <c r="F39" s="441"/>
      <c r="G39" s="441"/>
      <c r="H39" s="441"/>
      <c r="I39" s="441"/>
      <c r="J39" s="441"/>
      <c r="K39" s="441"/>
      <c r="L39" s="441"/>
      <c r="M39" s="13"/>
    </row>
    <row r="40" spans="1:13" ht="25.2" customHeight="1">
      <c r="A40" s="339"/>
      <c r="B40" s="432"/>
      <c r="C40" s="765" t="s">
        <v>484</v>
      </c>
      <c r="D40" s="764"/>
      <c r="E40" s="766"/>
      <c r="F40" s="767" t="s">
        <v>604</v>
      </c>
      <c r="G40" s="767"/>
      <c r="H40" s="767"/>
      <c r="I40" s="767"/>
      <c r="J40" s="767"/>
      <c r="K40" s="767"/>
      <c r="L40" s="768"/>
      <c r="M40" s="13"/>
    </row>
    <row r="41" spans="1:13" ht="30" customHeight="1">
      <c r="A41" s="405"/>
      <c r="B41" s="406"/>
      <c r="C41" s="360"/>
      <c r="D41" s="762" t="s">
        <v>485</v>
      </c>
      <c r="E41" s="769" t="s">
        <v>393</v>
      </c>
      <c r="F41" s="768" t="s">
        <v>394</v>
      </c>
      <c r="G41" s="764" t="s">
        <v>395</v>
      </c>
      <c r="H41" s="771" t="s">
        <v>396</v>
      </c>
      <c r="I41" s="764" t="s">
        <v>486</v>
      </c>
      <c r="J41" s="764" t="s">
        <v>398</v>
      </c>
      <c r="K41" s="764" t="s">
        <v>399</v>
      </c>
      <c r="L41" s="764" t="s">
        <v>400</v>
      </c>
      <c r="M41" s="13"/>
    </row>
    <row r="42" spans="1:13" ht="35.1" customHeight="1">
      <c r="A42" s="407"/>
      <c r="B42" s="408"/>
      <c r="C42" s="409"/>
      <c r="D42" s="759"/>
      <c r="E42" s="770"/>
      <c r="F42" s="768"/>
      <c r="G42" s="764"/>
      <c r="H42" s="771"/>
      <c r="I42" s="764"/>
      <c r="J42" s="764"/>
      <c r="K42" s="764"/>
      <c r="L42" s="764"/>
      <c r="M42" s="13"/>
    </row>
    <row r="43" spans="1:13" ht="30" customHeight="1">
      <c r="A43" s="758" t="s">
        <v>85</v>
      </c>
      <c r="B43" s="410" t="s">
        <v>401</v>
      </c>
      <c r="C43" s="411">
        <v>14078</v>
      </c>
      <c r="D43" s="411">
        <v>10153</v>
      </c>
      <c r="E43" s="412">
        <v>3925</v>
      </c>
      <c r="F43" s="413">
        <v>1870</v>
      </c>
      <c r="G43" s="411">
        <v>5853</v>
      </c>
      <c r="H43" s="411">
        <v>2980</v>
      </c>
      <c r="I43" s="411">
        <v>1711</v>
      </c>
      <c r="J43" s="411">
        <v>454</v>
      </c>
      <c r="K43" s="411">
        <v>269</v>
      </c>
      <c r="L43" s="411">
        <v>763</v>
      </c>
      <c r="M43" s="13"/>
    </row>
    <row r="44" spans="1:13" ht="30" customHeight="1">
      <c r="A44" s="759"/>
      <c r="B44" s="414" t="s">
        <v>332</v>
      </c>
      <c r="C44" s="415"/>
      <c r="D44" s="416">
        <f>D43/C43*100</f>
        <v>72.11961926410001</v>
      </c>
      <c r="E44" s="417">
        <f>E43/C43*100</f>
        <v>27.880380735899983</v>
      </c>
      <c r="F44" s="418">
        <f>F43/D43*100</f>
        <v>18.418201516793069</v>
      </c>
      <c r="G44" s="416">
        <f>G43/D43*100</f>
        <v>57.647985816999906</v>
      </c>
      <c r="H44" s="416">
        <f>H43/D43*100</f>
        <v>29.350930759381466</v>
      </c>
      <c r="I44" s="416">
        <f>I43/D43*100</f>
        <v>16.852161922584457</v>
      </c>
      <c r="J44" s="416">
        <f>J43/D43*100</f>
        <v>4.471584753274894</v>
      </c>
      <c r="K44" s="416">
        <f>K43/D43*100</f>
        <v>2.6494632128434943</v>
      </c>
      <c r="L44" s="416">
        <f>L43/D43*100</f>
        <v>7.5150201910765295</v>
      </c>
      <c r="M44" s="13"/>
    </row>
    <row r="45" spans="1:13" ht="30" customHeight="1">
      <c r="A45" s="758" t="s">
        <v>86</v>
      </c>
      <c r="B45" s="410" t="s">
        <v>401</v>
      </c>
      <c r="C45" s="411">
        <v>14055</v>
      </c>
      <c r="D45" s="411">
        <v>9756</v>
      </c>
      <c r="E45" s="412">
        <v>4299</v>
      </c>
      <c r="F45" s="413">
        <v>1836</v>
      </c>
      <c r="G45" s="411">
        <v>5676</v>
      </c>
      <c r="H45" s="411">
        <v>2791</v>
      </c>
      <c r="I45" s="411">
        <v>1591</v>
      </c>
      <c r="J45" s="411">
        <v>462</v>
      </c>
      <c r="K45" s="411">
        <v>253</v>
      </c>
      <c r="L45" s="411">
        <v>816</v>
      </c>
      <c r="M45" s="13"/>
    </row>
    <row r="46" spans="1:13" ht="30" customHeight="1">
      <c r="A46" s="759"/>
      <c r="B46" s="414" t="s">
        <v>332</v>
      </c>
      <c r="C46" s="415"/>
      <c r="D46" s="416">
        <f>D45/C45*100</f>
        <v>69.413020277481323</v>
      </c>
      <c r="E46" s="419">
        <f>E45/C45*100</f>
        <v>30.586979722518677</v>
      </c>
      <c r="F46" s="418">
        <f>F45/D45*100</f>
        <v>18.819188191881921</v>
      </c>
      <c r="G46" s="416">
        <f>G45/D45*100</f>
        <v>58.17958179581796</v>
      </c>
      <c r="H46" s="416">
        <f>H45/D45*100</f>
        <v>28.608036080360804</v>
      </c>
      <c r="I46" s="416">
        <f>I45/D45*100</f>
        <v>16.307913079130792</v>
      </c>
      <c r="J46" s="416">
        <f>J45/D45*100</f>
        <v>4.7355473554735541</v>
      </c>
      <c r="K46" s="416">
        <f>K45/D45*100</f>
        <v>2.5932759327593273</v>
      </c>
      <c r="L46" s="416">
        <f>L45/D45*100</f>
        <v>8.3640836408364088</v>
      </c>
      <c r="M46" s="13"/>
    </row>
    <row r="47" spans="1:13" ht="30" customHeight="1">
      <c r="A47" s="758" t="s">
        <v>87</v>
      </c>
      <c r="B47" s="410" t="s">
        <v>401</v>
      </c>
      <c r="C47" s="411">
        <v>13939</v>
      </c>
      <c r="D47" s="411">
        <v>9706</v>
      </c>
      <c r="E47" s="412">
        <v>4233</v>
      </c>
      <c r="F47" s="413">
        <v>1843</v>
      </c>
      <c r="G47" s="411">
        <v>5485</v>
      </c>
      <c r="H47" s="411">
        <v>2922</v>
      </c>
      <c r="I47" s="411">
        <v>1628</v>
      </c>
      <c r="J47" s="411">
        <v>451</v>
      </c>
      <c r="K47" s="411">
        <v>246</v>
      </c>
      <c r="L47" s="411">
        <v>915</v>
      </c>
      <c r="M47" s="13"/>
    </row>
    <row r="48" spans="1:13" ht="30" customHeight="1" thickBot="1">
      <c r="A48" s="760"/>
      <c r="B48" s="420" t="s">
        <v>332</v>
      </c>
      <c r="C48" s="421"/>
      <c r="D48" s="422">
        <f>D47/C47*100</f>
        <v>69.631967859961264</v>
      </c>
      <c r="E48" s="423">
        <f>E47/C47*100</f>
        <v>30.368032140038743</v>
      </c>
      <c r="F48" s="424">
        <f>F47/D47*100</f>
        <v>18.988254687821964</v>
      </c>
      <c r="G48" s="422">
        <f>G47/D47*100</f>
        <v>56.511436225015451</v>
      </c>
      <c r="H48" s="422">
        <f>H47/D47*100</f>
        <v>30.10508963527715</v>
      </c>
      <c r="I48" s="422">
        <f>I47/D47*100</f>
        <v>16.77313002266639</v>
      </c>
      <c r="J48" s="422">
        <f>J47/D47*100</f>
        <v>4.6466103441170405</v>
      </c>
      <c r="K48" s="422">
        <f>K47/D47*100</f>
        <v>2.5345147331547495</v>
      </c>
      <c r="L48" s="422">
        <f>L47/D47*100</f>
        <v>9.4271584586853496</v>
      </c>
      <c r="M48" s="13"/>
    </row>
    <row r="49" spans="1:13" ht="30" customHeight="1" thickTop="1">
      <c r="A49" s="761" t="s">
        <v>88</v>
      </c>
      <c r="B49" s="442" t="s">
        <v>401</v>
      </c>
      <c r="C49" s="443">
        <v>14746</v>
      </c>
      <c r="D49" s="443">
        <v>12703</v>
      </c>
      <c r="E49" s="444">
        <v>2043</v>
      </c>
      <c r="F49" s="445">
        <v>2885</v>
      </c>
      <c r="G49" s="443">
        <v>7301</v>
      </c>
      <c r="H49" s="443">
        <v>4127</v>
      </c>
      <c r="I49" s="443">
        <v>2538</v>
      </c>
      <c r="J49" s="443">
        <v>485</v>
      </c>
      <c r="K49" s="443">
        <v>392</v>
      </c>
      <c r="L49" s="443">
        <v>1192</v>
      </c>
      <c r="M49" s="13"/>
    </row>
    <row r="50" spans="1:13" ht="30" customHeight="1">
      <c r="A50" s="759"/>
      <c r="B50" s="414" t="s">
        <v>332</v>
      </c>
      <c r="C50" s="415"/>
      <c r="D50" s="416">
        <f>D49/C49*100</f>
        <v>86.145395361453964</v>
      </c>
      <c r="E50" s="417">
        <f>E49/C49*100</f>
        <v>13.854604638546048</v>
      </c>
      <c r="F50" s="418">
        <f>F49/D49*100</f>
        <v>22.711170589624498</v>
      </c>
      <c r="G50" s="416">
        <f>G49/D49*100</f>
        <v>57.47461229630796</v>
      </c>
      <c r="H50" s="416">
        <f>H49/D49*100</f>
        <v>32.488388569629223</v>
      </c>
      <c r="I50" s="416">
        <f>I49/D49*100</f>
        <v>19.979532393922696</v>
      </c>
      <c r="J50" s="416">
        <f>J49/D49*100</f>
        <v>3.8179957490356609</v>
      </c>
      <c r="K50" s="416">
        <f>K49/D49*100</f>
        <v>3.0858852239628436</v>
      </c>
      <c r="L50" s="416">
        <f>L49/D49*100</f>
        <v>9.3836101708257882</v>
      </c>
      <c r="M50" s="13"/>
    </row>
    <row r="51" spans="1:13" ht="30" customHeight="1">
      <c r="A51" s="762" t="s">
        <v>582</v>
      </c>
      <c r="B51" s="425" t="s">
        <v>401</v>
      </c>
      <c r="C51" s="426">
        <v>14862</v>
      </c>
      <c r="D51" s="426">
        <v>13069</v>
      </c>
      <c r="E51" s="429">
        <v>1793</v>
      </c>
      <c r="F51" s="428">
        <v>2877</v>
      </c>
      <c r="G51" s="426">
        <v>7224</v>
      </c>
      <c r="H51" s="426">
        <v>4508</v>
      </c>
      <c r="I51" s="426">
        <v>2451</v>
      </c>
      <c r="J51" s="426">
        <v>536</v>
      </c>
      <c r="K51" s="426">
        <v>340</v>
      </c>
      <c r="L51" s="426">
        <v>1244</v>
      </c>
      <c r="M51" s="13"/>
    </row>
    <row r="52" spans="1:13" ht="30" customHeight="1">
      <c r="A52" s="759"/>
      <c r="B52" s="414" t="s">
        <v>332</v>
      </c>
      <c r="C52" s="415"/>
      <c r="D52" s="416">
        <f>D51/C51*100</f>
        <v>87.935674875521457</v>
      </c>
      <c r="E52" s="430">
        <f>E51/C51*100</f>
        <v>12.064325124478536</v>
      </c>
      <c r="F52" s="418">
        <f>F51/D51*100</f>
        <v>22.013926084627744</v>
      </c>
      <c r="G52" s="416">
        <f>G51/D51*100</f>
        <v>55.275843599357252</v>
      </c>
      <c r="H52" s="416">
        <f>H51/D51*100</f>
        <v>34.49384038564542</v>
      </c>
      <c r="I52" s="416">
        <f>I51/D51*100</f>
        <v>18.754304078353357</v>
      </c>
      <c r="J52" s="416">
        <f>J51/D51*100</f>
        <v>4.1013084398194195</v>
      </c>
      <c r="K52" s="416">
        <f>K51/D51*100</f>
        <v>2.6015762491391841</v>
      </c>
      <c r="L52" s="416">
        <f>L51/D51*100</f>
        <v>9.5187083939092503</v>
      </c>
      <c r="M52" s="13"/>
    </row>
    <row r="53" spans="1:13" ht="30" customHeight="1">
      <c r="A53" s="762" t="s">
        <v>605</v>
      </c>
      <c r="B53" s="425" t="s">
        <v>401</v>
      </c>
      <c r="C53" s="426">
        <v>13801</v>
      </c>
      <c r="D53" s="426">
        <v>12322</v>
      </c>
      <c r="E53" s="429">
        <v>1479</v>
      </c>
      <c r="F53" s="428">
        <v>2643</v>
      </c>
      <c r="G53" s="426">
        <v>7063</v>
      </c>
      <c r="H53" s="426">
        <v>4459</v>
      </c>
      <c r="I53" s="426">
        <v>2146</v>
      </c>
      <c r="J53" s="426">
        <v>526</v>
      </c>
      <c r="K53" s="426">
        <v>350</v>
      </c>
      <c r="L53" s="426">
        <v>1198</v>
      </c>
      <c r="M53" s="13"/>
    </row>
    <row r="54" spans="1:13" ht="30" customHeight="1">
      <c r="A54" s="763"/>
      <c r="B54" s="414" t="s">
        <v>332</v>
      </c>
      <c r="C54" s="415"/>
      <c r="D54" s="416">
        <f>D53/C53*100</f>
        <v>89.283385261937539</v>
      </c>
      <c r="E54" s="430">
        <f>E53/C53*100</f>
        <v>10.716614738062459</v>
      </c>
      <c r="F54" s="418">
        <f>F53/D53*100</f>
        <v>21.44944002596981</v>
      </c>
      <c r="G54" s="416">
        <f>G53/D53*100</f>
        <v>57.320240220743393</v>
      </c>
      <c r="H54" s="416">
        <f>H53/D53*100</f>
        <v>36.187307255315702</v>
      </c>
      <c r="I54" s="416">
        <f>I53/D53*100</f>
        <v>17.416003895471516</v>
      </c>
      <c r="J54" s="416">
        <f>J53/D53*100</f>
        <v>4.2687875344911541</v>
      </c>
      <c r="K54" s="416">
        <f>K53/D53*100</f>
        <v>2.8404479792241517</v>
      </c>
      <c r="L54" s="416">
        <f>L53/D53*100</f>
        <v>9.7224476546015257</v>
      </c>
      <c r="M54" s="13"/>
    </row>
    <row r="55" spans="1:13" ht="13.2" customHeight="1">
      <c r="A55" s="446"/>
      <c r="B55" s="446"/>
      <c r="C55" s="447"/>
      <c r="D55" s="441"/>
      <c r="E55" s="441"/>
      <c r="F55" s="441"/>
      <c r="G55" s="441"/>
      <c r="H55" s="441"/>
      <c r="I55" s="441"/>
      <c r="J55" s="441"/>
      <c r="K55" s="441"/>
      <c r="L55" s="441"/>
      <c r="M55" s="13"/>
    </row>
    <row r="56" spans="1:13" ht="25.2" customHeight="1">
      <c r="A56" s="403" t="s">
        <v>489</v>
      </c>
      <c r="B56" s="446"/>
      <c r="C56" s="447"/>
      <c r="D56" s="441"/>
      <c r="E56" s="441"/>
      <c r="F56" s="441"/>
      <c r="G56" s="441"/>
      <c r="H56" s="441"/>
      <c r="I56" s="441"/>
      <c r="J56" s="441"/>
      <c r="K56" s="441"/>
      <c r="L56" s="441"/>
      <c r="M56" s="13"/>
    </row>
    <row r="57" spans="1:13" ht="25.2" customHeight="1">
      <c r="A57" s="339"/>
      <c r="B57" s="432"/>
      <c r="C57" s="765" t="s">
        <v>484</v>
      </c>
      <c r="D57" s="764"/>
      <c r="E57" s="766"/>
      <c r="F57" s="767" t="s">
        <v>604</v>
      </c>
      <c r="G57" s="767"/>
      <c r="H57" s="767"/>
      <c r="I57" s="767"/>
      <c r="J57" s="767"/>
      <c r="K57" s="767"/>
      <c r="L57" s="768"/>
      <c r="M57" s="13"/>
    </row>
    <row r="58" spans="1:13" ht="30" customHeight="1">
      <c r="A58" s="405"/>
      <c r="B58" s="406"/>
      <c r="C58" s="360"/>
      <c r="D58" s="762" t="s">
        <v>485</v>
      </c>
      <c r="E58" s="769" t="s">
        <v>393</v>
      </c>
      <c r="F58" s="768" t="s">
        <v>394</v>
      </c>
      <c r="G58" s="764" t="s">
        <v>395</v>
      </c>
      <c r="H58" s="771" t="s">
        <v>396</v>
      </c>
      <c r="I58" s="764" t="s">
        <v>486</v>
      </c>
      <c r="J58" s="764" t="s">
        <v>398</v>
      </c>
      <c r="K58" s="764" t="s">
        <v>399</v>
      </c>
      <c r="L58" s="764" t="s">
        <v>400</v>
      </c>
      <c r="M58" s="13"/>
    </row>
    <row r="59" spans="1:13" ht="35.1" customHeight="1">
      <c r="A59" s="407"/>
      <c r="B59" s="408"/>
      <c r="C59" s="409"/>
      <c r="D59" s="759"/>
      <c r="E59" s="770"/>
      <c r="F59" s="768"/>
      <c r="G59" s="764"/>
      <c r="H59" s="771"/>
      <c r="I59" s="764"/>
      <c r="J59" s="764"/>
      <c r="K59" s="764"/>
      <c r="L59" s="764"/>
      <c r="M59" s="13"/>
    </row>
    <row r="60" spans="1:13" ht="30" customHeight="1">
      <c r="A60" s="758" t="s">
        <v>85</v>
      </c>
      <c r="B60" s="410" t="s">
        <v>401</v>
      </c>
      <c r="C60" s="411">
        <v>682</v>
      </c>
      <c r="D60" s="411">
        <v>401</v>
      </c>
      <c r="E60" s="412">
        <v>281</v>
      </c>
      <c r="F60" s="413">
        <v>86</v>
      </c>
      <c r="G60" s="411">
        <v>221</v>
      </c>
      <c r="H60" s="411">
        <v>114</v>
      </c>
      <c r="I60" s="411">
        <v>59</v>
      </c>
      <c r="J60" s="411">
        <v>16</v>
      </c>
      <c r="K60" s="411">
        <v>6</v>
      </c>
      <c r="L60" s="411">
        <v>24</v>
      </c>
      <c r="M60" s="13"/>
    </row>
    <row r="61" spans="1:13" ht="30" customHeight="1">
      <c r="A61" s="759"/>
      <c r="B61" s="414" t="s">
        <v>332</v>
      </c>
      <c r="C61" s="415"/>
      <c r="D61" s="416">
        <f>D60/C60*100</f>
        <v>58.797653958944288</v>
      </c>
      <c r="E61" s="417">
        <f>E60/C60*100</f>
        <v>41.202346041055719</v>
      </c>
      <c r="F61" s="418">
        <f>F60/D60*100</f>
        <v>21.446384039900249</v>
      </c>
      <c r="G61" s="416">
        <f>G60/D60*100</f>
        <v>55.112219451371573</v>
      </c>
      <c r="H61" s="416">
        <f>H60/D60*100</f>
        <v>28.428927680798004</v>
      </c>
      <c r="I61" s="416">
        <f>I60/D60*100</f>
        <v>14.713216957605985</v>
      </c>
      <c r="J61" s="416">
        <f>J60/D60*100</f>
        <v>3.9900249376558601</v>
      </c>
      <c r="K61" s="416">
        <f>K60/D60*100</f>
        <v>1.4962593516209477</v>
      </c>
      <c r="L61" s="416">
        <f>L60/D60*100</f>
        <v>5.9850374064837908</v>
      </c>
      <c r="M61" s="13"/>
    </row>
    <row r="62" spans="1:13" ht="30" customHeight="1">
      <c r="A62" s="758" t="s">
        <v>86</v>
      </c>
      <c r="B62" s="410" t="s">
        <v>401</v>
      </c>
      <c r="C62" s="411">
        <v>648</v>
      </c>
      <c r="D62" s="411">
        <v>479</v>
      </c>
      <c r="E62" s="412">
        <v>169</v>
      </c>
      <c r="F62" s="413">
        <v>98</v>
      </c>
      <c r="G62" s="411">
        <v>300</v>
      </c>
      <c r="H62" s="411">
        <v>139</v>
      </c>
      <c r="I62" s="411">
        <v>57</v>
      </c>
      <c r="J62" s="411">
        <v>15</v>
      </c>
      <c r="K62" s="411">
        <v>15</v>
      </c>
      <c r="L62" s="411">
        <v>36</v>
      </c>
      <c r="M62" s="13"/>
    </row>
    <row r="63" spans="1:13" ht="30" customHeight="1">
      <c r="A63" s="759"/>
      <c r="B63" s="414" t="s">
        <v>332</v>
      </c>
      <c r="C63" s="415"/>
      <c r="D63" s="416">
        <f>D62/C62*100</f>
        <v>73.919753086419746</v>
      </c>
      <c r="E63" s="419">
        <f>E62/C62*100</f>
        <v>26.080246913580247</v>
      </c>
      <c r="F63" s="418">
        <f>F62/D62*100</f>
        <v>20.45929018789144</v>
      </c>
      <c r="G63" s="416">
        <f>G62/D62*100</f>
        <v>62.630480167014611</v>
      </c>
      <c r="H63" s="416">
        <f>H62/D62*100</f>
        <v>29.018789144050107</v>
      </c>
      <c r="I63" s="416">
        <f>I62/D62*100</f>
        <v>11.899791231732777</v>
      </c>
      <c r="J63" s="416">
        <f>J62/D62*100</f>
        <v>3.1315240083507305</v>
      </c>
      <c r="K63" s="416">
        <f>K62/D62*100</f>
        <v>3.1315240083507305</v>
      </c>
      <c r="L63" s="416">
        <f>L62/D62*100</f>
        <v>7.5156576200417531</v>
      </c>
      <c r="M63" s="13"/>
    </row>
    <row r="64" spans="1:13" ht="30" customHeight="1">
      <c r="A64" s="758" t="s">
        <v>87</v>
      </c>
      <c r="B64" s="410" t="s">
        <v>401</v>
      </c>
      <c r="C64" s="411">
        <v>601</v>
      </c>
      <c r="D64" s="411">
        <v>498</v>
      </c>
      <c r="E64" s="412">
        <v>103</v>
      </c>
      <c r="F64" s="413">
        <v>91</v>
      </c>
      <c r="G64" s="411">
        <v>261</v>
      </c>
      <c r="H64" s="411">
        <v>174</v>
      </c>
      <c r="I64" s="411">
        <v>65</v>
      </c>
      <c r="J64" s="411">
        <v>21</v>
      </c>
      <c r="K64" s="411">
        <v>16</v>
      </c>
      <c r="L64" s="411">
        <v>45</v>
      </c>
      <c r="M64" s="13"/>
    </row>
    <row r="65" spans="1:13" ht="30" customHeight="1" thickBot="1">
      <c r="A65" s="760"/>
      <c r="B65" s="420" t="s">
        <v>332</v>
      </c>
      <c r="C65" s="421"/>
      <c r="D65" s="422">
        <f>D64/C64*100</f>
        <v>82.861896838602334</v>
      </c>
      <c r="E65" s="423">
        <f>E64/C64*100</f>
        <v>17.13810316139767</v>
      </c>
      <c r="F65" s="424">
        <f>F64/D64*100</f>
        <v>18.273092369477911</v>
      </c>
      <c r="G65" s="422">
        <f>G64/D64*100</f>
        <v>52.409638554216862</v>
      </c>
      <c r="H65" s="422">
        <f>H64/D64*100</f>
        <v>34.939759036144579</v>
      </c>
      <c r="I65" s="422">
        <f>I64/D64*100</f>
        <v>13.052208835341366</v>
      </c>
      <c r="J65" s="422">
        <f>J64/D64*100</f>
        <v>4.2168674698795181</v>
      </c>
      <c r="K65" s="422">
        <f>K64/D64*100</f>
        <v>3.2128514056224895</v>
      </c>
      <c r="L65" s="422">
        <f>L64/D64*100</f>
        <v>9.0361445783132535</v>
      </c>
      <c r="M65" s="13"/>
    </row>
    <row r="66" spans="1:13" ht="30" customHeight="1" thickTop="1">
      <c r="A66" s="762" t="s">
        <v>88</v>
      </c>
      <c r="B66" s="425" t="s">
        <v>401</v>
      </c>
      <c r="C66" s="426">
        <v>659</v>
      </c>
      <c r="D66" s="426">
        <v>645</v>
      </c>
      <c r="E66" s="427">
        <v>14</v>
      </c>
      <c r="F66" s="428">
        <v>133</v>
      </c>
      <c r="G66" s="426">
        <v>336</v>
      </c>
      <c r="H66" s="426">
        <v>226</v>
      </c>
      <c r="I66" s="426">
        <v>102</v>
      </c>
      <c r="J66" s="426">
        <v>21</v>
      </c>
      <c r="K66" s="426">
        <v>27</v>
      </c>
      <c r="L66" s="426">
        <v>62</v>
      </c>
      <c r="M66" s="13"/>
    </row>
    <row r="67" spans="1:13" ht="30" customHeight="1">
      <c r="A67" s="759"/>
      <c r="B67" s="414" t="s">
        <v>332</v>
      </c>
      <c r="C67" s="415"/>
      <c r="D67" s="416">
        <f>D66/C66*100</f>
        <v>97.87556904400607</v>
      </c>
      <c r="E67" s="417">
        <f>E66/C66*100</f>
        <v>2.1244309559939301</v>
      </c>
      <c r="F67" s="418">
        <f>F66/D66*100</f>
        <v>20.620155038759691</v>
      </c>
      <c r="G67" s="416">
        <f>G66/D66*100</f>
        <v>52.093023255813954</v>
      </c>
      <c r="H67" s="416">
        <f>H66/D66*100</f>
        <v>35.038759689922486</v>
      </c>
      <c r="I67" s="416">
        <f>I66/D66*100</f>
        <v>15.813953488372093</v>
      </c>
      <c r="J67" s="416">
        <f>J66/D66*100</f>
        <v>3.2558139534883721</v>
      </c>
      <c r="K67" s="416">
        <f>K66/D66*100</f>
        <v>4.1860465116279073</v>
      </c>
      <c r="L67" s="416">
        <f>L66/D66*100</f>
        <v>9.6124031007751931</v>
      </c>
      <c r="M67" s="13"/>
    </row>
    <row r="68" spans="1:13" ht="30" customHeight="1">
      <c r="A68" s="762" t="s">
        <v>582</v>
      </c>
      <c r="B68" s="425" t="s">
        <v>401</v>
      </c>
      <c r="C68" s="426">
        <v>649</v>
      </c>
      <c r="D68" s="426">
        <v>642</v>
      </c>
      <c r="E68" s="429">
        <v>7</v>
      </c>
      <c r="F68" s="428">
        <v>141</v>
      </c>
      <c r="G68" s="426">
        <v>365</v>
      </c>
      <c r="H68" s="426">
        <v>219</v>
      </c>
      <c r="I68" s="426">
        <v>110</v>
      </c>
      <c r="J68" s="426">
        <v>23</v>
      </c>
      <c r="K68" s="426">
        <v>20</v>
      </c>
      <c r="L68" s="426">
        <v>52</v>
      </c>
      <c r="M68" s="13"/>
    </row>
    <row r="69" spans="1:13" ht="30" customHeight="1">
      <c r="A69" s="759"/>
      <c r="B69" s="414" t="s">
        <v>332</v>
      </c>
      <c r="C69" s="415"/>
      <c r="D69" s="416">
        <f>D68/C68*100</f>
        <v>98.921417565485356</v>
      </c>
      <c r="E69" s="430">
        <f>E68/C68*100</f>
        <v>1.078582434514638</v>
      </c>
      <c r="F69" s="418">
        <f>F68/D68*100</f>
        <v>21.962616822429908</v>
      </c>
      <c r="G69" s="416">
        <f>G68/D68*100</f>
        <v>56.853582554517132</v>
      </c>
      <c r="H69" s="416">
        <f>H68/D68*100</f>
        <v>34.112149532710276</v>
      </c>
      <c r="I69" s="416">
        <f>I68/D68*100</f>
        <v>17.133956386292834</v>
      </c>
      <c r="J69" s="416">
        <f>J68/D68*100</f>
        <v>3.5825545171339561</v>
      </c>
      <c r="K69" s="416">
        <f>K68/D68*100</f>
        <v>3.1152647975077881</v>
      </c>
      <c r="L69" s="416">
        <f>L68/D68*100</f>
        <v>8.0996884735202492</v>
      </c>
      <c r="M69" s="13"/>
    </row>
    <row r="70" spans="1:13" ht="30" customHeight="1">
      <c r="A70" s="762" t="s">
        <v>605</v>
      </c>
      <c r="B70" s="425" t="s">
        <v>401</v>
      </c>
      <c r="C70" s="426">
        <v>606</v>
      </c>
      <c r="D70" s="426">
        <v>601</v>
      </c>
      <c r="E70" s="429">
        <v>5</v>
      </c>
      <c r="F70" s="428">
        <v>118</v>
      </c>
      <c r="G70" s="426">
        <v>347</v>
      </c>
      <c r="H70" s="426">
        <v>203</v>
      </c>
      <c r="I70" s="426">
        <v>93</v>
      </c>
      <c r="J70" s="426">
        <v>31</v>
      </c>
      <c r="K70" s="426">
        <v>16</v>
      </c>
      <c r="L70" s="426">
        <v>51</v>
      </c>
      <c r="M70" s="13"/>
    </row>
    <row r="71" spans="1:13" ht="30" customHeight="1">
      <c r="A71" s="763"/>
      <c r="B71" s="414" t="s">
        <v>332</v>
      </c>
      <c r="C71" s="415"/>
      <c r="D71" s="416">
        <f>D70/C70*100</f>
        <v>99.17491749174917</v>
      </c>
      <c r="E71" s="430">
        <f>E70/C70*100</f>
        <v>0.82508250825082496</v>
      </c>
      <c r="F71" s="418">
        <f>F70/D70*100</f>
        <v>19.633943427620633</v>
      </c>
      <c r="G71" s="416">
        <f>G70/D70*100</f>
        <v>57.737104825291183</v>
      </c>
      <c r="H71" s="416">
        <f>H70/D70*100</f>
        <v>33.777038269550744</v>
      </c>
      <c r="I71" s="416">
        <f>I70/D70*100</f>
        <v>15.474209650582363</v>
      </c>
      <c r="J71" s="416">
        <f>J70/D70*100</f>
        <v>5.1580698835274541</v>
      </c>
      <c r="K71" s="416">
        <f>K70/D70*100</f>
        <v>2.6622296173044924</v>
      </c>
      <c r="L71" s="416">
        <f>L70/D70*100</f>
        <v>8.4858569051580695</v>
      </c>
      <c r="M71" s="13"/>
    </row>
    <row r="72" spans="1:13" ht="13.2" customHeight="1">
      <c r="A72" s="446"/>
      <c r="B72" s="446"/>
      <c r="C72" s="447"/>
      <c r="D72" s="441"/>
      <c r="E72" s="441"/>
      <c r="F72" s="441"/>
      <c r="G72" s="441"/>
      <c r="H72" s="441"/>
      <c r="I72" s="441"/>
      <c r="J72" s="441"/>
      <c r="K72" s="441"/>
      <c r="L72" s="441"/>
      <c r="M72" s="13"/>
    </row>
    <row r="73" spans="1:13" ht="25.2" customHeight="1">
      <c r="A73" s="403" t="s">
        <v>490</v>
      </c>
      <c r="B73" s="446"/>
      <c r="C73" s="447"/>
      <c r="D73" s="441"/>
      <c r="E73" s="441"/>
      <c r="F73" s="441"/>
      <c r="G73" s="441"/>
      <c r="H73" s="441"/>
      <c r="I73" s="441"/>
      <c r="J73" s="441"/>
      <c r="K73" s="441"/>
      <c r="L73" s="441"/>
      <c r="M73" s="13"/>
    </row>
    <row r="74" spans="1:13" ht="25.2" customHeight="1">
      <c r="A74" s="339"/>
      <c r="B74" s="432"/>
      <c r="C74" s="765" t="s">
        <v>484</v>
      </c>
      <c r="D74" s="764"/>
      <c r="E74" s="766"/>
      <c r="F74" s="767" t="s">
        <v>604</v>
      </c>
      <c r="G74" s="767"/>
      <c r="H74" s="767"/>
      <c r="I74" s="767"/>
      <c r="J74" s="767"/>
      <c r="K74" s="767"/>
      <c r="L74" s="768"/>
      <c r="M74" s="13"/>
    </row>
    <row r="75" spans="1:13" ht="30" customHeight="1">
      <c r="A75" s="405"/>
      <c r="B75" s="406"/>
      <c r="C75" s="360"/>
      <c r="D75" s="762" t="s">
        <v>485</v>
      </c>
      <c r="E75" s="769" t="s">
        <v>393</v>
      </c>
      <c r="F75" s="768" t="s">
        <v>394</v>
      </c>
      <c r="G75" s="764" t="s">
        <v>395</v>
      </c>
      <c r="H75" s="771" t="s">
        <v>396</v>
      </c>
      <c r="I75" s="764" t="s">
        <v>486</v>
      </c>
      <c r="J75" s="764" t="s">
        <v>398</v>
      </c>
      <c r="K75" s="764" t="s">
        <v>399</v>
      </c>
      <c r="L75" s="764" t="s">
        <v>400</v>
      </c>
      <c r="M75" s="13"/>
    </row>
    <row r="76" spans="1:13" ht="35.1" customHeight="1">
      <c r="A76" s="407"/>
      <c r="B76" s="408"/>
      <c r="C76" s="409"/>
      <c r="D76" s="759"/>
      <c r="E76" s="770"/>
      <c r="F76" s="768"/>
      <c r="G76" s="764"/>
      <c r="H76" s="771"/>
      <c r="I76" s="764"/>
      <c r="J76" s="764"/>
      <c r="K76" s="764"/>
      <c r="L76" s="764"/>
      <c r="M76" s="13"/>
    </row>
    <row r="77" spans="1:13" ht="30" customHeight="1">
      <c r="A77" s="758" t="s">
        <v>85</v>
      </c>
      <c r="B77" s="410" t="s">
        <v>401</v>
      </c>
      <c r="C77" s="411">
        <v>6091</v>
      </c>
      <c r="D77" s="411">
        <v>4769</v>
      </c>
      <c r="E77" s="412">
        <v>1322</v>
      </c>
      <c r="F77" s="413">
        <v>1169</v>
      </c>
      <c r="G77" s="411">
        <v>4008</v>
      </c>
      <c r="H77" s="411">
        <v>415</v>
      </c>
      <c r="I77" s="411">
        <v>238</v>
      </c>
      <c r="J77" s="411">
        <v>272</v>
      </c>
      <c r="K77" s="411">
        <v>86</v>
      </c>
      <c r="L77" s="411">
        <v>293</v>
      </c>
      <c r="M77" s="13"/>
    </row>
    <row r="78" spans="1:13" ht="30" customHeight="1">
      <c r="A78" s="759"/>
      <c r="B78" s="414" t="s">
        <v>332</v>
      </c>
      <c r="C78" s="415"/>
      <c r="D78" s="416">
        <f>D77/C77*100</f>
        <v>78.295846330651784</v>
      </c>
      <c r="E78" s="417">
        <f>E77/C77*100</f>
        <v>21.704153669348219</v>
      </c>
      <c r="F78" s="418">
        <f>F77/D77*100</f>
        <v>24.512476410148878</v>
      </c>
      <c r="G78" s="416">
        <f>G77/D77*100</f>
        <v>84.042776263367585</v>
      </c>
      <c r="H78" s="416">
        <f>H77/D77*100</f>
        <v>8.7020339693856155</v>
      </c>
      <c r="I78" s="416">
        <f>I77/D77*100</f>
        <v>4.9905640595512688</v>
      </c>
      <c r="J78" s="416">
        <f>J77/D77*100</f>
        <v>5.7035017823443068</v>
      </c>
      <c r="K78" s="416">
        <f>K77/D77*100</f>
        <v>1.8033130635353323</v>
      </c>
      <c r="L78" s="416">
        <f>L77/D77*100</f>
        <v>6.1438456699517721</v>
      </c>
      <c r="M78" s="13"/>
    </row>
    <row r="79" spans="1:13" ht="30" customHeight="1">
      <c r="A79" s="758" t="s">
        <v>86</v>
      </c>
      <c r="B79" s="410" t="s">
        <v>401</v>
      </c>
      <c r="C79" s="411">
        <v>7026</v>
      </c>
      <c r="D79" s="411">
        <v>5371</v>
      </c>
      <c r="E79" s="412">
        <v>1655</v>
      </c>
      <c r="F79" s="413">
        <v>1292</v>
      </c>
      <c r="G79" s="411">
        <v>4519</v>
      </c>
      <c r="H79" s="411">
        <v>425</v>
      </c>
      <c r="I79" s="411">
        <v>327</v>
      </c>
      <c r="J79" s="411">
        <v>337</v>
      </c>
      <c r="K79" s="411">
        <v>152</v>
      </c>
      <c r="L79" s="411">
        <v>405</v>
      </c>
      <c r="M79" s="13"/>
    </row>
    <row r="80" spans="1:13" ht="30" customHeight="1">
      <c r="A80" s="759"/>
      <c r="B80" s="414" t="s">
        <v>332</v>
      </c>
      <c r="C80" s="415"/>
      <c r="D80" s="416">
        <f>D79/C79*100</f>
        <v>76.444634215770009</v>
      </c>
      <c r="E80" s="419">
        <f>E79/C79*100</f>
        <v>23.555365784230002</v>
      </c>
      <c r="F80" s="418">
        <f>F79/D79*100</f>
        <v>24.055110780115434</v>
      </c>
      <c r="G80" s="416">
        <f>G79/D79*100</f>
        <v>84.137032210016756</v>
      </c>
      <c r="H80" s="416">
        <f>H79/D79*100</f>
        <v>7.9128653881958666</v>
      </c>
      <c r="I80" s="416">
        <f>I79/D79*100</f>
        <v>6.0882517222118784</v>
      </c>
      <c r="J80" s="416">
        <f>J79/D79*100</f>
        <v>6.2744367901694282</v>
      </c>
      <c r="K80" s="416">
        <f>K79/D79*100</f>
        <v>2.8300130329547568</v>
      </c>
      <c r="L80" s="416">
        <f>L79/D79*100</f>
        <v>7.5404952522807669</v>
      </c>
      <c r="M80" s="13"/>
    </row>
    <row r="81" spans="1:13" ht="30" customHeight="1">
      <c r="A81" s="758" t="s">
        <v>87</v>
      </c>
      <c r="B81" s="410" t="s">
        <v>401</v>
      </c>
      <c r="C81" s="411">
        <v>7068</v>
      </c>
      <c r="D81" s="411">
        <v>5387</v>
      </c>
      <c r="E81" s="412">
        <v>1681</v>
      </c>
      <c r="F81" s="413">
        <v>1357</v>
      </c>
      <c r="G81" s="411">
        <v>4375</v>
      </c>
      <c r="H81" s="411">
        <v>454</v>
      </c>
      <c r="I81" s="411">
        <v>307</v>
      </c>
      <c r="J81" s="411">
        <v>346</v>
      </c>
      <c r="K81" s="411">
        <v>124</v>
      </c>
      <c r="L81" s="411">
        <v>387</v>
      </c>
      <c r="M81" s="13"/>
    </row>
    <row r="82" spans="1:13" ht="30" customHeight="1" thickBot="1">
      <c r="A82" s="760"/>
      <c r="B82" s="420" t="s">
        <v>332</v>
      </c>
      <c r="C82" s="421"/>
      <c r="D82" s="422">
        <f>D81/C81*100</f>
        <v>76.216751556310129</v>
      </c>
      <c r="E82" s="423">
        <f>E81/C81*100</f>
        <v>23.783248443689871</v>
      </c>
      <c r="F82" s="424">
        <f>F81/D81*100</f>
        <v>25.190272879153518</v>
      </c>
      <c r="G82" s="422">
        <f>G81/D81*100</f>
        <v>81.214033785038055</v>
      </c>
      <c r="H82" s="422">
        <f>H81/D81*100</f>
        <v>8.4276963059216623</v>
      </c>
      <c r="I82" s="422">
        <f>I81/D81*100</f>
        <v>5.6989047707443845</v>
      </c>
      <c r="J82" s="422">
        <f>J81/D81*100</f>
        <v>6.4228698719138668</v>
      </c>
      <c r="K82" s="422">
        <f>K81/D81*100</f>
        <v>2.3018377575645075</v>
      </c>
      <c r="L82" s="422">
        <f>L81/D81*100</f>
        <v>7.183961388527937</v>
      </c>
      <c r="M82" s="13"/>
    </row>
    <row r="83" spans="1:13" ht="30" customHeight="1" thickTop="1">
      <c r="A83" s="761" t="s">
        <v>88</v>
      </c>
      <c r="B83" s="442" t="s">
        <v>401</v>
      </c>
      <c r="C83" s="443">
        <v>7135</v>
      </c>
      <c r="D83" s="443">
        <v>6461</v>
      </c>
      <c r="E83" s="444">
        <v>674</v>
      </c>
      <c r="F83" s="445">
        <v>1890</v>
      </c>
      <c r="G83" s="443">
        <v>5473</v>
      </c>
      <c r="H83" s="443">
        <v>570</v>
      </c>
      <c r="I83" s="443">
        <v>430</v>
      </c>
      <c r="J83" s="443">
        <v>343</v>
      </c>
      <c r="K83" s="443">
        <v>187</v>
      </c>
      <c r="L83" s="443">
        <v>542</v>
      </c>
      <c r="M83" s="13"/>
    </row>
    <row r="84" spans="1:13" ht="30" customHeight="1">
      <c r="A84" s="759"/>
      <c r="B84" s="414" t="s">
        <v>332</v>
      </c>
      <c r="C84" s="415"/>
      <c r="D84" s="416">
        <f>D83/C83*100</f>
        <v>90.553608969866843</v>
      </c>
      <c r="E84" s="417">
        <f>E83/C83*100</f>
        <v>9.446391030133146</v>
      </c>
      <c r="F84" s="418">
        <f>F83/D83*100</f>
        <v>29.252437703141926</v>
      </c>
      <c r="G84" s="416">
        <f>G83/D83*100</f>
        <v>84.708249496981892</v>
      </c>
      <c r="H84" s="416">
        <f>H83/D83*100</f>
        <v>8.8221637517412166</v>
      </c>
      <c r="I84" s="416">
        <f>I83/D83*100</f>
        <v>6.655316514471445</v>
      </c>
      <c r="J84" s="416">
        <f>J83/D83*100</f>
        <v>5.3087757313109423</v>
      </c>
      <c r="K84" s="416">
        <f>K83/D83*100</f>
        <v>2.8942888097817674</v>
      </c>
      <c r="L84" s="416">
        <f>L83/D83*100</f>
        <v>8.388794304287261</v>
      </c>
      <c r="M84" s="13"/>
    </row>
    <row r="85" spans="1:13" ht="30" customHeight="1">
      <c r="A85" s="762" t="s">
        <v>582</v>
      </c>
      <c r="B85" s="425" t="s">
        <v>401</v>
      </c>
      <c r="C85" s="426">
        <v>6975</v>
      </c>
      <c r="D85" s="426">
        <v>6380</v>
      </c>
      <c r="E85" s="429">
        <v>595</v>
      </c>
      <c r="F85" s="428">
        <v>1831</v>
      </c>
      <c r="G85" s="426">
        <v>5179</v>
      </c>
      <c r="H85" s="426">
        <v>673</v>
      </c>
      <c r="I85" s="426">
        <v>424</v>
      </c>
      <c r="J85" s="426">
        <v>341</v>
      </c>
      <c r="K85" s="426">
        <v>184</v>
      </c>
      <c r="L85" s="426">
        <v>532</v>
      </c>
      <c r="M85" s="13"/>
    </row>
    <row r="86" spans="1:13" ht="30" customHeight="1">
      <c r="A86" s="759"/>
      <c r="B86" s="414" t="s">
        <v>332</v>
      </c>
      <c r="C86" s="415"/>
      <c r="D86" s="416">
        <f>D85/C85*100</f>
        <v>91.46953405017922</v>
      </c>
      <c r="E86" s="430">
        <f>E85/C85*100</f>
        <v>8.5304659498207887</v>
      </c>
      <c r="F86" s="418">
        <f>F85/D85*100</f>
        <v>28.699059561128525</v>
      </c>
      <c r="G86" s="416">
        <f>G85/D85*100</f>
        <v>81.175548589341702</v>
      </c>
      <c r="H86" s="416">
        <f>H85/D85*100</f>
        <v>10.548589341692791</v>
      </c>
      <c r="I86" s="416">
        <f>I85/D85*100</f>
        <v>6.6457680250783708</v>
      </c>
      <c r="J86" s="416">
        <f>J85/D85*100</f>
        <v>5.3448275862068968</v>
      </c>
      <c r="K86" s="416">
        <f>K85/D85*100</f>
        <v>2.8840125391849529</v>
      </c>
      <c r="L86" s="416">
        <f>L85/D85*100</f>
        <v>8.3385579937304062</v>
      </c>
      <c r="M86" s="13"/>
    </row>
    <row r="87" spans="1:13" ht="30" customHeight="1">
      <c r="A87" s="762" t="s">
        <v>605</v>
      </c>
      <c r="B87" s="425" t="s">
        <v>401</v>
      </c>
      <c r="C87" s="426">
        <v>6519</v>
      </c>
      <c r="D87" s="426">
        <v>6013</v>
      </c>
      <c r="E87" s="429">
        <v>506</v>
      </c>
      <c r="F87" s="428">
        <v>1654</v>
      </c>
      <c r="G87" s="426">
        <v>4966</v>
      </c>
      <c r="H87" s="426">
        <v>633</v>
      </c>
      <c r="I87" s="426">
        <v>418</v>
      </c>
      <c r="J87" s="426">
        <v>342</v>
      </c>
      <c r="K87" s="426">
        <v>222</v>
      </c>
      <c r="L87" s="426">
        <v>506</v>
      </c>
      <c r="M87" s="13"/>
    </row>
    <row r="88" spans="1:13" ht="30" customHeight="1">
      <c r="A88" s="763"/>
      <c r="B88" s="414" t="s">
        <v>332</v>
      </c>
      <c r="C88" s="415"/>
      <c r="D88" s="416">
        <f>D87/C87*100</f>
        <v>92.238073324129459</v>
      </c>
      <c r="E88" s="430">
        <f>E87/C87*100</f>
        <v>7.7619266758705328</v>
      </c>
      <c r="F88" s="418">
        <f>F87/D87*100</f>
        <v>27.507068019291538</v>
      </c>
      <c r="G88" s="416">
        <f>G87/D87*100</f>
        <v>82.587726592383177</v>
      </c>
      <c r="H88" s="416">
        <f>H87/D87*100</f>
        <v>10.527191085980375</v>
      </c>
      <c r="I88" s="416">
        <f>I87/D87*100</f>
        <v>6.9516048561450186</v>
      </c>
      <c r="J88" s="416">
        <f>J87/D87*100</f>
        <v>5.6876767004822888</v>
      </c>
      <c r="K88" s="416">
        <f>K87/D87*100</f>
        <v>3.6920006652253452</v>
      </c>
      <c r="L88" s="416">
        <f>L87/D87*100</f>
        <v>8.4151006153334436</v>
      </c>
      <c r="M88" s="13"/>
    </row>
    <row r="89" spans="1:13" ht="13.2" customHeight="1">
      <c r="A89" s="446"/>
      <c r="B89" s="446"/>
      <c r="C89" s="447"/>
      <c r="D89" s="441"/>
      <c r="E89" s="441"/>
      <c r="F89" s="441"/>
      <c r="G89" s="441"/>
      <c r="H89" s="441"/>
      <c r="I89" s="441"/>
      <c r="J89" s="441"/>
      <c r="K89" s="441"/>
      <c r="L89" s="441"/>
      <c r="M89" s="13"/>
    </row>
    <row r="90" spans="1:13" ht="25.2" customHeight="1">
      <c r="A90" s="403" t="s">
        <v>491</v>
      </c>
      <c r="B90" s="446"/>
      <c r="C90" s="447"/>
      <c r="D90" s="441"/>
      <c r="E90" s="441"/>
      <c r="F90" s="441"/>
      <c r="G90" s="441"/>
      <c r="H90" s="441"/>
      <c r="I90" s="441"/>
      <c r="J90" s="441"/>
      <c r="K90" s="441"/>
      <c r="L90" s="441"/>
      <c r="M90" s="13"/>
    </row>
    <row r="91" spans="1:13" ht="25.2" customHeight="1">
      <c r="A91" s="339"/>
      <c r="B91" s="432"/>
      <c r="C91" s="765" t="s">
        <v>484</v>
      </c>
      <c r="D91" s="764"/>
      <c r="E91" s="766"/>
      <c r="F91" s="767" t="s">
        <v>604</v>
      </c>
      <c r="G91" s="767"/>
      <c r="H91" s="767"/>
      <c r="I91" s="767"/>
      <c r="J91" s="767"/>
      <c r="K91" s="767"/>
      <c r="L91" s="768"/>
      <c r="M91" s="13"/>
    </row>
    <row r="92" spans="1:13" ht="30" customHeight="1">
      <c r="A92" s="405"/>
      <c r="B92" s="406"/>
      <c r="C92" s="360"/>
      <c r="D92" s="762" t="s">
        <v>485</v>
      </c>
      <c r="E92" s="769" t="s">
        <v>393</v>
      </c>
      <c r="F92" s="768" t="s">
        <v>394</v>
      </c>
      <c r="G92" s="764" t="s">
        <v>395</v>
      </c>
      <c r="H92" s="771" t="s">
        <v>396</v>
      </c>
      <c r="I92" s="764" t="s">
        <v>486</v>
      </c>
      <c r="J92" s="764" t="s">
        <v>398</v>
      </c>
      <c r="K92" s="764" t="s">
        <v>399</v>
      </c>
      <c r="L92" s="764" t="s">
        <v>400</v>
      </c>
      <c r="M92" s="13"/>
    </row>
    <row r="93" spans="1:13" ht="35.1" customHeight="1">
      <c r="A93" s="407"/>
      <c r="B93" s="408"/>
      <c r="C93" s="409"/>
      <c r="D93" s="759"/>
      <c r="E93" s="770"/>
      <c r="F93" s="768"/>
      <c r="G93" s="764"/>
      <c r="H93" s="771"/>
      <c r="I93" s="764"/>
      <c r="J93" s="764"/>
      <c r="K93" s="764"/>
      <c r="L93" s="764"/>
      <c r="M93" s="13"/>
    </row>
    <row r="94" spans="1:13" ht="30" customHeight="1">
      <c r="A94" s="758" t="s">
        <v>85</v>
      </c>
      <c r="B94" s="410" t="s">
        <v>401</v>
      </c>
      <c r="C94" s="411">
        <v>295</v>
      </c>
      <c r="D94" s="411">
        <v>190</v>
      </c>
      <c r="E94" s="412">
        <v>105</v>
      </c>
      <c r="F94" s="413">
        <v>48</v>
      </c>
      <c r="G94" s="411">
        <v>141</v>
      </c>
      <c r="H94" s="411">
        <v>27</v>
      </c>
      <c r="I94" s="411">
        <v>10</v>
      </c>
      <c r="J94" s="411">
        <v>5</v>
      </c>
      <c r="K94" s="411">
        <v>6</v>
      </c>
      <c r="L94" s="411">
        <v>10</v>
      </c>
      <c r="M94" s="13"/>
    </row>
    <row r="95" spans="1:13" ht="30" customHeight="1">
      <c r="A95" s="759"/>
      <c r="B95" s="414" t="s">
        <v>332</v>
      </c>
      <c r="C95" s="415"/>
      <c r="D95" s="416">
        <f>D94/C94*100</f>
        <v>64.406779661016941</v>
      </c>
      <c r="E95" s="417">
        <f>E94/C94*100</f>
        <v>35.593220338983052</v>
      </c>
      <c r="F95" s="418">
        <f>F94/D94*100</f>
        <v>25.263157894736842</v>
      </c>
      <c r="G95" s="416">
        <f>G94/D94*100</f>
        <v>74.210526315789465</v>
      </c>
      <c r="H95" s="416">
        <f>H94/D94*100</f>
        <v>14.210526315789473</v>
      </c>
      <c r="I95" s="416">
        <f>I94/D94*100</f>
        <v>5.2631578947368416</v>
      </c>
      <c r="J95" s="416">
        <f>J94/D94*100</f>
        <v>2.6315789473684208</v>
      </c>
      <c r="K95" s="416">
        <f>K94/D94*100</f>
        <v>3.1578947368421053</v>
      </c>
      <c r="L95" s="416">
        <f>L94/D94*100</f>
        <v>5.2631578947368416</v>
      </c>
      <c r="M95" s="13"/>
    </row>
    <row r="96" spans="1:13" ht="30" customHeight="1">
      <c r="A96" s="758" t="s">
        <v>86</v>
      </c>
      <c r="B96" s="410" t="s">
        <v>401</v>
      </c>
      <c r="C96" s="411">
        <v>375</v>
      </c>
      <c r="D96" s="411">
        <v>313</v>
      </c>
      <c r="E96" s="412">
        <v>62</v>
      </c>
      <c r="F96" s="413">
        <v>75</v>
      </c>
      <c r="G96" s="411">
        <v>280</v>
      </c>
      <c r="H96" s="411">
        <v>29</v>
      </c>
      <c r="I96" s="411">
        <v>18</v>
      </c>
      <c r="J96" s="411">
        <v>11</v>
      </c>
      <c r="K96" s="411">
        <v>12</v>
      </c>
      <c r="L96" s="411">
        <v>25</v>
      </c>
      <c r="M96" s="13"/>
    </row>
    <row r="97" spans="1:13" ht="30" customHeight="1">
      <c r="A97" s="759"/>
      <c r="B97" s="414" t="s">
        <v>332</v>
      </c>
      <c r="C97" s="415"/>
      <c r="D97" s="416">
        <f>D96/C96*100</f>
        <v>83.466666666666669</v>
      </c>
      <c r="E97" s="419">
        <f>E96/C96*100</f>
        <v>16.533333333333331</v>
      </c>
      <c r="F97" s="418">
        <f>F96/D96*100</f>
        <v>23.961661341853034</v>
      </c>
      <c r="G97" s="416">
        <f>G96/D96*100</f>
        <v>89.456869009584665</v>
      </c>
      <c r="H97" s="416">
        <f>H96/D96*100</f>
        <v>9.2651757188498394</v>
      </c>
      <c r="I97" s="416">
        <f>I96/D96*100</f>
        <v>5.7507987220447285</v>
      </c>
      <c r="J97" s="416">
        <f>J96/D96*100</f>
        <v>3.5143769968051117</v>
      </c>
      <c r="K97" s="416">
        <f>K96/D96*100</f>
        <v>3.8338658146964857</v>
      </c>
      <c r="L97" s="416">
        <f>L96/D96*100</f>
        <v>7.9872204472843444</v>
      </c>
      <c r="M97" s="13"/>
    </row>
    <row r="98" spans="1:13" ht="30" customHeight="1">
      <c r="A98" s="758" t="s">
        <v>87</v>
      </c>
      <c r="B98" s="410" t="s">
        <v>401</v>
      </c>
      <c r="C98" s="411">
        <v>351</v>
      </c>
      <c r="D98" s="411">
        <v>309</v>
      </c>
      <c r="E98" s="412">
        <v>42</v>
      </c>
      <c r="F98" s="413">
        <v>72</v>
      </c>
      <c r="G98" s="411">
        <v>266</v>
      </c>
      <c r="H98" s="411">
        <v>23</v>
      </c>
      <c r="I98" s="411">
        <v>7</v>
      </c>
      <c r="J98" s="411">
        <v>10</v>
      </c>
      <c r="K98" s="411">
        <v>9</v>
      </c>
      <c r="L98" s="411">
        <v>25</v>
      </c>
      <c r="M98" s="13"/>
    </row>
    <row r="99" spans="1:13" ht="30" customHeight="1" thickBot="1">
      <c r="A99" s="760"/>
      <c r="B99" s="420" t="s">
        <v>332</v>
      </c>
      <c r="C99" s="421"/>
      <c r="D99" s="422">
        <f>D98/C98*100</f>
        <v>88.034188034188034</v>
      </c>
      <c r="E99" s="423">
        <f>E98/C98*100</f>
        <v>11.965811965811966</v>
      </c>
      <c r="F99" s="424">
        <f>F98/D98*100</f>
        <v>23.300970873786408</v>
      </c>
      <c r="G99" s="422">
        <f>G98/D98*100</f>
        <v>86.08414239482201</v>
      </c>
      <c r="H99" s="422">
        <f>H98/D98*100</f>
        <v>7.4433656957928811</v>
      </c>
      <c r="I99" s="422">
        <f>I98/D98*100</f>
        <v>2.2653721682847898</v>
      </c>
      <c r="J99" s="422">
        <f>J98/D98*100</f>
        <v>3.2362459546925564</v>
      </c>
      <c r="K99" s="422">
        <f>K98/D98*100</f>
        <v>2.912621359223301</v>
      </c>
      <c r="L99" s="422">
        <f>L98/D98*100</f>
        <v>8.090614886731391</v>
      </c>
      <c r="M99" s="13"/>
    </row>
    <row r="100" spans="1:13" ht="30" customHeight="1" thickTop="1">
      <c r="A100" s="762" t="s">
        <v>88</v>
      </c>
      <c r="B100" s="425" t="s">
        <v>401</v>
      </c>
      <c r="C100" s="426">
        <v>335</v>
      </c>
      <c r="D100" s="426">
        <v>331</v>
      </c>
      <c r="E100" s="427">
        <v>4</v>
      </c>
      <c r="F100" s="428">
        <v>92</v>
      </c>
      <c r="G100" s="426">
        <v>267</v>
      </c>
      <c r="H100" s="426">
        <v>20</v>
      </c>
      <c r="I100" s="426">
        <v>22</v>
      </c>
      <c r="J100" s="426">
        <v>21</v>
      </c>
      <c r="K100" s="426">
        <v>13</v>
      </c>
      <c r="L100" s="426">
        <v>29</v>
      </c>
      <c r="M100" s="13"/>
    </row>
    <row r="101" spans="1:13" ht="30" customHeight="1">
      <c r="A101" s="759"/>
      <c r="B101" s="414" t="s">
        <v>332</v>
      </c>
      <c r="C101" s="415"/>
      <c r="D101" s="416">
        <f>D100/C100*100</f>
        <v>98.805970149253724</v>
      </c>
      <c r="E101" s="417">
        <f>E100/C100*100</f>
        <v>1.1940298507462688</v>
      </c>
      <c r="F101" s="418">
        <f>F100/D100*100</f>
        <v>27.794561933534744</v>
      </c>
      <c r="G101" s="416">
        <f>G100/D100*100</f>
        <v>80.664652567975821</v>
      </c>
      <c r="H101" s="416">
        <f>H100/D100*100</f>
        <v>6.0422960725075532</v>
      </c>
      <c r="I101" s="416">
        <f>I100/D100*100</f>
        <v>6.6465256797583088</v>
      </c>
      <c r="J101" s="416">
        <f>J100/D100*100</f>
        <v>6.3444108761329305</v>
      </c>
      <c r="K101" s="416">
        <f>K100/D100*100</f>
        <v>3.9274924471299091</v>
      </c>
      <c r="L101" s="416">
        <f>L100/D100*100</f>
        <v>8.761329305135952</v>
      </c>
      <c r="M101" s="13"/>
    </row>
    <row r="102" spans="1:13" ht="30" customHeight="1">
      <c r="A102" s="762" t="s">
        <v>582</v>
      </c>
      <c r="B102" s="425" t="s">
        <v>401</v>
      </c>
      <c r="C102" s="426">
        <v>326</v>
      </c>
      <c r="D102" s="426">
        <v>324</v>
      </c>
      <c r="E102" s="429">
        <v>2</v>
      </c>
      <c r="F102" s="428">
        <v>106</v>
      </c>
      <c r="G102" s="426">
        <v>269</v>
      </c>
      <c r="H102" s="426">
        <v>30</v>
      </c>
      <c r="I102" s="426">
        <v>20</v>
      </c>
      <c r="J102" s="426">
        <v>5</v>
      </c>
      <c r="K102" s="426">
        <v>12</v>
      </c>
      <c r="L102" s="426">
        <v>18</v>
      </c>
      <c r="M102" s="13"/>
    </row>
    <row r="103" spans="1:13" ht="30" customHeight="1">
      <c r="A103" s="759"/>
      <c r="B103" s="414" t="s">
        <v>332</v>
      </c>
      <c r="C103" s="415"/>
      <c r="D103" s="416">
        <f>D102/C102*100</f>
        <v>99.386503067484668</v>
      </c>
      <c r="E103" s="430">
        <f>E102/C102*100</f>
        <v>0.61349693251533743</v>
      </c>
      <c r="F103" s="418">
        <f>F102/D102*100</f>
        <v>32.716049382716051</v>
      </c>
      <c r="G103" s="416">
        <f>G102/D102*100</f>
        <v>83.024691358024697</v>
      </c>
      <c r="H103" s="416">
        <f>H102/D102*100</f>
        <v>9.2592592592592595</v>
      </c>
      <c r="I103" s="416">
        <f>I102/D102*100</f>
        <v>6.1728395061728394</v>
      </c>
      <c r="J103" s="416">
        <f>J102/D102*100</f>
        <v>1.5432098765432098</v>
      </c>
      <c r="K103" s="416">
        <f>K102/D102*100</f>
        <v>3.7037037037037033</v>
      </c>
      <c r="L103" s="416">
        <f>L102/D102*100</f>
        <v>5.5555555555555554</v>
      </c>
      <c r="M103" s="13"/>
    </row>
    <row r="104" spans="1:13" ht="30" customHeight="1">
      <c r="A104" s="762" t="s">
        <v>605</v>
      </c>
      <c r="B104" s="425" t="s">
        <v>401</v>
      </c>
      <c r="C104" s="426">
        <v>317</v>
      </c>
      <c r="D104" s="426">
        <v>316</v>
      </c>
      <c r="E104" s="429">
        <v>1</v>
      </c>
      <c r="F104" s="428">
        <v>73</v>
      </c>
      <c r="G104" s="426">
        <v>261</v>
      </c>
      <c r="H104" s="426">
        <v>39</v>
      </c>
      <c r="I104" s="426">
        <v>20</v>
      </c>
      <c r="J104" s="426">
        <v>20</v>
      </c>
      <c r="K104" s="426">
        <v>10</v>
      </c>
      <c r="L104" s="426">
        <v>23</v>
      </c>
      <c r="M104" s="13"/>
    </row>
    <row r="105" spans="1:13" ht="30" customHeight="1">
      <c r="A105" s="763"/>
      <c r="B105" s="414" t="s">
        <v>332</v>
      </c>
      <c r="C105" s="415"/>
      <c r="D105" s="416">
        <f>D104/C104*100</f>
        <v>99.684542586750794</v>
      </c>
      <c r="E105" s="430">
        <f>E104/C104*100</f>
        <v>0.31545741324921134</v>
      </c>
      <c r="F105" s="418">
        <f>F104/D104*100</f>
        <v>23.101265822784811</v>
      </c>
      <c r="G105" s="416">
        <f>G104/D104*100</f>
        <v>82.594936708860757</v>
      </c>
      <c r="H105" s="416">
        <f>H104/D104*100</f>
        <v>12.341772151898734</v>
      </c>
      <c r="I105" s="416">
        <f>I104/D104*100</f>
        <v>6.3291139240506329</v>
      </c>
      <c r="J105" s="416">
        <f>J104/D104*100</f>
        <v>6.3291139240506329</v>
      </c>
      <c r="K105" s="416">
        <f>K104/D104*100</f>
        <v>3.1645569620253164</v>
      </c>
      <c r="L105" s="416">
        <f>L104/D104*100</f>
        <v>7.2784810126582276</v>
      </c>
      <c r="M105" s="13"/>
    </row>
    <row r="106" spans="1:13" ht="14.4" customHeight="1">
      <c r="A106" s="13"/>
      <c r="B106" s="13"/>
      <c r="C106" s="13"/>
      <c r="D106" s="13"/>
      <c r="E106" s="448"/>
      <c r="F106" s="4"/>
      <c r="G106" s="448"/>
      <c r="H106" s="448"/>
      <c r="I106" s="448"/>
      <c r="J106" s="448"/>
      <c r="K106" s="448"/>
      <c r="L106" s="448"/>
      <c r="M106" s="13"/>
    </row>
    <row r="107" spans="1:13">
      <c r="A107" s="13" t="s">
        <v>492</v>
      </c>
      <c r="B107" s="13"/>
      <c r="C107" s="13"/>
      <c r="D107" s="13"/>
      <c r="E107" s="448"/>
      <c r="F107" s="13"/>
      <c r="G107" s="13"/>
      <c r="H107" s="13"/>
      <c r="I107" s="448"/>
      <c r="J107" s="448"/>
      <c r="K107" s="448"/>
      <c r="L107" s="448"/>
      <c r="M107" s="13"/>
    </row>
    <row r="108" spans="1:13" ht="14.4" customHeight="1">
      <c r="A108" s="4" t="s">
        <v>450</v>
      </c>
      <c r="B108" s="13"/>
      <c r="C108" s="13"/>
      <c r="D108" s="13"/>
      <c r="E108" s="449"/>
      <c r="F108" s="4"/>
      <c r="G108" s="449"/>
      <c r="H108" s="449"/>
      <c r="I108" s="449"/>
      <c r="J108" s="449"/>
      <c r="K108" s="449"/>
      <c r="L108" s="449"/>
      <c r="M108" s="13"/>
    </row>
    <row r="109" spans="1:13">
      <c r="A109" s="4" t="s">
        <v>642</v>
      </c>
      <c r="B109" s="13"/>
      <c r="C109" s="13"/>
      <c r="D109" s="13"/>
      <c r="E109" s="13"/>
      <c r="F109" s="13"/>
      <c r="G109" s="13"/>
      <c r="H109" s="13"/>
      <c r="I109" s="13"/>
      <c r="J109" s="13"/>
      <c r="K109" s="13"/>
      <c r="L109" s="13"/>
      <c r="M109" s="13"/>
    </row>
    <row r="110" spans="1:13" ht="14.4" customHeight="1">
      <c r="A110" s="4" t="s">
        <v>493</v>
      </c>
      <c r="B110" s="13"/>
      <c r="C110" s="13"/>
      <c r="D110" s="13"/>
      <c r="E110" s="448"/>
      <c r="F110" s="13"/>
      <c r="G110" s="448"/>
      <c r="H110" s="448"/>
      <c r="I110" s="448"/>
      <c r="J110" s="448"/>
      <c r="K110" s="448"/>
      <c r="L110" s="448"/>
      <c r="M110" s="13"/>
    </row>
    <row r="111" spans="1:13">
      <c r="A111" s="4"/>
      <c r="B111" s="13"/>
      <c r="C111" s="13"/>
      <c r="D111" s="13"/>
      <c r="E111" s="448"/>
      <c r="F111" s="13"/>
      <c r="G111" s="448"/>
      <c r="H111" s="448"/>
      <c r="I111" s="448"/>
      <c r="J111" s="448"/>
      <c r="K111" s="448"/>
      <c r="L111" s="448"/>
      <c r="M111" s="13"/>
    </row>
  </sheetData>
  <mergeCells count="102">
    <mergeCell ref="A104:A105"/>
    <mergeCell ref="I92:I93"/>
    <mergeCell ref="J92:J93"/>
    <mergeCell ref="K92:K93"/>
    <mergeCell ref="A96:A97"/>
    <mergeCell ref="A98:A99"/>
    <mergeCell ref="A100:A101"/>
    <mergeCell ref="C91:E91"/>
    <mergeCell ref="F91:L91"/>
    <mergeCell ref="D92:D93"/>
    <mergeCell ref="E92:E93"/>
    <mergeCell ref="F92:F93"/>
    <mergeCell ref="G92:G93"/>
    <mergeCell ref="H92:H93"/>
    <mergeCell ref="L92:L93"/>
    <mergeCell ref="A102:A103"/>
    <mergeCell ref="C74:E74"/>
    <mergeCell ref="F74:L74"/>
    <mergeCell ref="I58:I59"/>
    <mergeCell ref="J58:J59"/>
    <mergeCell ref="K58:K59"/>
    <mergeCell ref="L58:L59"/>
    <mergeCell ref="A64:A65"/>
    <mergeCell ref="A66:A67"/>
    <mergeCell ref="J75:J76"/>
    <mergeCell ref="K75:K76"/>
    <mergeCell ref="L75:L76"/>
    <mergeCell ref="D75:D76"/>
    <mergeCell ref="E75:E76"/>
    <mergeCell ref="F75:F76"/>
    <mergeCell ref="G75:G76"/>
    <mergeCell ref="H75:H76"/>
    <mergeCell ref="I75:I76"/>
    <mergeCell ref="C57:E57"/>
    <mergeCell ref="F57:L57"/>
    <mergeCell ref="D58:D59"/>
    <mergeCell ref="E58:E59"/>
    <mergeCell ref="F58:F59"/>
    <mergeCell ref="G58:G59"/>
    <mergeCell ref="H58:H59"/>
    <mergeCell ref="A68:A69"/>
    <mergeCell ref="A70:A71"/>
    <mergeCell ref="J41:J42"/>
    <mergeCell ref="K41:K42"/>
    <mergeCell ref="L41:L42"/>
    <mergeCell ref="A34:A35"/>
    <mergeCell ref="A36:A37"/>
    <mergeCell ref="C40:E40"/>
    <mergeCell ref="F40:L40"/>
    <mergeCell ref="D41:D42"/>
    <mergeCell ref="E41:E42"/>
    <mergeCell ref="F41:F42"/>
    <mergeCell ref="G41:G42"/>
    <mergeCell ref="H41:H42"/>
    <mergeCell ref="I41:I42"/>
    <mergeCell ref="C23:E23"/>
    <mergeCell ref="F23:L23"/>
    <mergeCell ref="D24:D25"/>
    <mergeCell ref="E24:E25"/>
    <mergeCell ref="F24:F25"/>
    <mergeCell ref="G24:G25"/>
    <mergeCell ref="H24:H25"/>
    <mergeCell ref="I24:I25"/>
    <mergeCell ref="J24:J25"/>
    <mergeCell ref="A26:A27"/>
    <mergeCell ref="A28:A29"/>
    <mergeCell ref="A30:A31"/>
    <mergeCell ref="A32:A33"/>
    <mergeCell ref="A43:A44"/>
    <mergeCell ref="L7:L8"/>
    <mergeCell ref="A17:A18"/>
    <mergeCell ref="C6:E6"/>
    <mergeCell ref="F6:L6"/>
    <mergeCell ref="D7:D8"/>
    <mergeCell ref="E7:E8"/>
    <mergeCell ref="F7:F8"/>
    <mergeCell ref="G7:G8"/>
    <mergeCell ref="H7:H8"/>
    <mergeCell ref="I7:I8"/>
    <mergeCell ref="J7:J8"/>
    <mergeCell ref="K7:K8"/>
    <mergeCell ref="A9:A10"/>
    <mergeCell ref="A11:A12"/>
    <mergeCell ref="A13:A14"/>
    <mergeCell ref="A15:A16"/>
    <mergeCell ref="K24:K25"/>
    <mergeCell ref="L24:L25"/>
    <mergeCell ref="A19:A20"/>
    <mergeCell ref="A77:A78"/>
    <mergeCell ref="A79:A80"/>
    <mergeCell ref="A81:A82"/>
    <mergeCell ref="A83:A84"/>
    <mergeCell ref="A94:A95"/>
    <mergeCell ref="A45:A46"/>
    <mergeCell ref="A47:A48"/>
    <mergeCell ref="A49:A50"/>
    <mergeCell ref="A60:A61"/>
    <mergeCell ref="A62:A63"/>
    <mergeCell ref="A51:A52"/>
    <mergeCell ref="A53:A54"/>
    <mergeCell ref="A85:A86"/>
    <mergeCell ref="A87:A88"/>
  </mergeCells>
  <phoneticPr fontId="4"/>
  <pageMargins left="0.7" right="0.7" top="0.75" bottom="0.75" header="0.3" footer="0.3"/>
  <pageSetup paperSize="9" scale="62" firstPageNumber="44" fitToHeight="3" orientation="portrait" useFirstPageNumber="1" r:id="rId1"/>
  <headerFooter alignWithMargins="0"/>
  <rowBreaks count="2" manualBreakCount="2">
    <brk id="38" max="12" man="1"/>
    <brk id="72" max="1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ED6AC-0C98-4BFB-8331-DAA6C5C28290}">
  <sheetPr>
    <tabColor rgb="FFFF0000"/>
    <pageSetUpPr fitToPage="1"/>
  </sheetPr>
  <dimension ref="A2:AS120"/>
  <sheetViews>
    <sheetView view="pageBreakPreview" zoomScale="70" zoomScaleNormal="70" zoomScaleSheetLayoutView="70" zoomScalePageLayoutView="50" workbookViewId="0">
      <selection activeCell="P8" sqref="P8"/>
    </sheetView>
  </sheetViews>
  <sheetFormatPr defaultColWidth="8.09765625" defaultRowHeight="16.2"/>
  <cols>
    <col min="1" max="2" width="9.59765625" style="37" customWidth="1"/>
    <col min="3" max="3" width="14.09765625" style="37" customWidth="1"/>
    <col min="4" max="4" width="13.09765625" style="37" customWidth="1"/>
    <col min="5" max="18" width="17" style="37" customWidth="1"/>
    <col min="19" max="19" width="8.8984375" style="37" bestFit="1" customWidth="1"/>
    <col min="20" max="35" width="5.09765625" style="37" customWidth="1"/>
    <col min="36" max="43" width="4.5" style="37" customWidth="1"/>
    <col min="44" max="45" width="10.796875" style="37" customWidth="1"/>
    <col min="46" max="16384" width="8.09765625" style="37"/>
  </cols>
  <sheetData>
    <row r="2" spans="1:45" ht="27" customHeight="1">
      <c r="A2" s="277" t="s">
        <v>616</v>
      </c>
    </row>
    <row r="3" spans="1:45" ht="18.75" customHeight="1">
      <c r="O3" s="802" t="s">
        <v>390</v>
      </c>
    </row>
    <row r="4" spans="1:45" ht="18.75" customHeight="1">
      <c r="A4" s="61" t="s">
        <v>391</v>
      </c>
      <c r="C4" s="278"/>
      <c r="D4" s="278"/>
      <c r="E4" s="278"/>
      <c r="F4" s="278"/>
      <c r="G4" s="278"/>
      <c r="H4" s="278"/>
      <c r="I4" s="278"/>
      <c r="J4" s="278"/>
      <c r="Q4" s="278"/>
      <c r="R4" s="278"/>
      <c r="S4" s="278"/>
      <c r="T4" s="278"/>
      <c r="U4" s="278"/>
      <c r="V4" s="278"/>
      <c r="W4" s="278"/>
      <c r="X4" s="278"/>
      <c r="Y4" s="278"/>
      <c r="Z4" s="278"/>
      <c r="AA4" s="278"/>
      <c r="AB4" s="278"/>
      <c r="AC4" s="278"/>
      <c r="AD4" s="278"/>
      <c r="AE4" s="278"/>
      <c r="AF4" s="278"/>
      <c r="AG4" s="278"/>
      <c r="AH4" s="278"/>
      <c r="AJ4" s="278"/>
      <c r="AK4" s="278"/>
      <c r="AL4" s="803"/>
      <c r="AM4" s="803"/>
      <c r="AN4" s="803"/>
      <c r="AO4" s="803"/>
      <c r="AP4" s="803"/>
      <c r="AQ4" s="803"/>
      <c r="AR4" s="803"/>
      <c r="AS4" s="803"/>
    </row>
    <row r="5" spans="1:45" ht="23.1" customHeight="1">
      <c r="A5" s="804"/>
      <c r="B5" s="805"/>
      <c r="C5" s="798" t="s">
        <v>392</v>
      </c>
      <c r="D5" s="806" t="s">
        <v>581</v>
      </c>
      <c r="E5" s="807" t="s">
        <v>595</v>
      </c>
      <c r="F5" s="808"/>
      <c r="G5" s="808"/>
      <c r="H5" s="808"/>
      <c r="I5" s="808"/>
      <c r="J5" s="808"/>
      <c r="K5" s="809"/>
      <c r="L5" s="810" t="s">
        <v>393</v>
      </c>
      <c r="M5" s="811"/>
      <c r="N5" s="811"/>
    </row>
    <row r="6" spans="1:45" ht="40.200000000000003" customHeight="1">
      <c r="A6" s="812"/>
      <c r="B6" s="813"/>
      <c r="C6" s="814"/>
      <c r="D6" s="815"/>
      <c r="E6" s="816" t="s">
        <v>394</v>
      </c>
      <c r="F6" s="816" t="s">
        <v>395</v>
      </c>
      <c r="G6" s="817" t="s">
        <v>649</v>
      </c>
      <c r="H6" s="816" t="s">
        <v>397</v>
      </c>
      <c r="I6" s="816" t="s">
        <v>398</v>
      </c>
      <c r="J6" s="816" t="s">
        <v>399</v>
      </c>
      <c r="K6" s="816" t="s">
        <v>400</v>
      </c>
      <c r="L6" s="818"/>
      <c r="M6" s="811"/>
      <c r="N6" s="811"/>
    </row>
    <row r="7" spans="1:45" ht="20.100000000000001" customHeight="1">
      <c r="A7" s="810" t="s">
        <v>11</v>
      </c>
      <c r="B7" s="819" t="s">
        <v>401</v>
      </c>
      <c r="C7" s="820">
        <v>4066</v>
      </c>
      <c r="D7" s="821">
        <v>2859</v>
      </c>
      <c r="E7" s="822">
        <v>663</v>
      </c>
      <c r="F7" s="822">
        <v>1845</v>
      </c>
      <c r="G7" s="822">
        <v>737</v>
      </c>
      <c r="H7" s="822">
        <v>367</v>
      </c>
      <c r="I7" s="822">
        <v>121</v>
      </c>
      <c r="J7" s="822">
        <v>98</v>
      </c>
      <c r="K7" s="822">
        <v>235</v>
      </c>
      <c r="L7" s="823">
        <v>33</v>
      </c>
      <c r="M7" s="811"/>
      <c r="N7" s="824"/>
    </row>
    <row r="8" spans="1:45" ht="20.100000000000001" customHeight="1">
      <c r="A8" s="818"/>
      <c r="B8" s="825" t="s">
        <v>332</v>
      </c>
      <c r="C8" s="826"/>
      <c r="D8" s="827"/>
      <c r="E8" s="828">
        <f>E7/$D$7*100</f>
        <v>23.189926547743966</v>
      </c>
      <c r="F8" s="828">
        <f>F7/$D$7*100</f>
        <v>64.533053515215116</v>
      </c>
      <c r="G8" s="828">
        <f>G7/$D$7*100</f>
        <v>25.77824414130815</v>
      </c>
      <c r="H8" s="828">
        <f>H7/$D$7*100</f>
        <v>12.836656173487231</v>
      </c>
      <c r="I8" s="828">
        <f t="shared" ref="I8:J8" si="0">I7/$D$7*100</f>
        <v>4.2322490381252189</v>
      </c>
      <c r="J8" s="828">
        <f t="shared" si="0"/>
        <v>3.4277719482336479</v>
      </c>
      <c r="K8" s="828">
        <f>K7/$D$7*100</f>
        <v>8.2196572228051767</v>
      </c>
      <c r="L8" s="829" t="s">
        <v>586</v>
      </c>
      <c r="M8" s="811"/>
      <c r="N8" s="278"/>
    </row>
    <row r="9" spans="1:45" ht="20.100000000000001" customHeight="1">
      <c r="A9" s="810" t="s">
        <v>12</v>
      </c>
      <c r="B9" s="830" t="s">
        <v>401</v>
      </c>
      <c r="C9" s="831">
        <v>2696</v>
      </c>
      <c r="D9" s="832">
        <v>1888</v>
      </c>
      <c r="E9" s="822">
        <v>392</v>
      </c>
      <c r="F9" s="822">
        <v>1048</v>
      </c>
      <c r="G9" s="822">
        <v>648</v>
      </c>
      <c r="H9" s="822">
        <v>305</v>
      </c>
      <c r="I9" s="822">
        <v>75</v>
      </c>
      <c r="J9" s="822">
        <v>63</v>
      </c>
      <c r="K9" s="822">
        <v>165</v>
      </c>
      <c r="L9" s="823">
        <v>26</v>
      </c>
      <c r="M9" s="811"/>
      <c r="N9" s="824"/>
    </row>
    <row r="10" spans="1:45" ht="20.100000000000001" customHeight="1">
      <c r="A10" s="818"/>
      <c r="B10" s="645" t="s">
        <v>332</v>
      </c>
      <c r="C10" s="833"/>
      <c r="D10" s="834"/>
      <c r="E10" s="828">
        <f>E9/$D$9*100</f>
        <v>20.762711864406779</v>
      </c>
      <c r="F10" s="828">
        <f>F9/$D$9*100</f>
        <v>55.508474576271183</v>
      </c>
      <c r="G10" s="828">
        <f>G9/$D$9*100</f>
        <v>34.322033898305079</v>
      </c>
      <c r="H10" s="828">
        <f t="shared" ref="H10:K10" si="1">H9/$D$9*100</f>
        <v>16.154661016949152</v>
      </c>
      <c r="I10" s="828">
        <f t="shared" si="1"/>
        <v>3.972457627118644</v>
      </c>
      <c r="J10" s="828">
        <f t="shared" si="1"/>
        <v>3.3368644067796613</v>
      </c>
      <c r="K10" s="828">
        <f t="shared" si="1"/>
        <v>8.7394067796610173</v>
      </c>
      <c r="L10" s="829" t="s">
        <v>586</v>
      </c>
      <c r="M10" s="811"/>
      <c r="N10" s="278"/>
    </row>
    <row r="11" spans="1:45" ht="20.100000000000001" customHeight="1">
      <c r="A11" s="810" t="s">
        <v>13</v>
      </c>
      <c r="B11" s="830" t="s">
        <v>401</v>
      </c>
      <c r="C11" s="831">
        <v>1370</v>
      </c>
      <c r="D11" s="832">
        <v>971</v>
      </c>
      <c r="E11" s="822">
        <v>271</v>
      </c>
      <c r="F11" s="835">
        <v>797</v>
      </c>
      <c r="G11" s="835">
        <v>89</v>
      </c>
      <c r="H11" s="835">
        <v>62</v>
      </c>
      <c r="I11" s="835">
        <v>46</v>
      </c>
      <c r="J11" s="835">
        <v>35</v>
      </c>
      <c r="K11" s="835">
        <v>70</v>
      </c>
      <c r="L11" s="836">
        <v>7</v>
      </c>
      <c r="M11" s="811"/>
      <c r="N11" s="824"/>
    </row>
    <row r="12" spans="1:45" ht="20.100000000000001" customHeight="1">
      <c r="A12" s="818"/>
      <c r="B12" s="645" t="s">
        <v>332</v>
      </c>
      <c r="C12" s="826"/>
      <c r="D12" s="827"/>
      <c r="E12" s="837">
        <f>E11/$D$11*100</f>
        <v>27.909371781668384</v>
      </c>
      <c r="F12" s="837">
        <f t="shared" ref="F12:K12" si="2">F11/$D$11*100</f>
        <v>82.080329557157569</v>
      </c>
      <c r="G12" s="837">
        <f>G11/$D$11*100</f>
        <v>9.1658084449021633</v>
      </c>
      <c r="H12" s="837">
        <f t="shared" si="2"/>
        <v>6.3851699279093719</v>
      </c>
      <c r="I12" s="837">
        <f t="shared" si="2"/>
        <v>4.737384140061792</v>
      </c>
      <c r="J12" s="837">
        <f t="shared" si="2"/>
        <v>3.6045314109165809</v>
      </c>
      <c r="K12" s="837">
        <f t="shared" si="2"/>
        <v>7.2090628218331618</v>
      </c>
      <c r="L12" s="829" t="s">
        <v>586</v>
      </c>
      <c r="M12" s="811"/>
      <c r="N12" s="838"/>
    </row>
    <row r="13" spans="1:45" ht="11.25" customHeight="1">
      <c r="B13" s="811"/>
      <c r="C13" s="811"/>
      <c r="D13" s="811"/>
      <c r="E13" s="839"/>
      <c r="F13" s="839"/>
      <c r="G13" s="839"/>
      <c r="H13" s="839"/>
      <c r="I13" s="839"/>
      <c r="J13" s="839"/>
      <c r="K13" s="839"/>
      <c r="L13" s="839"/>
      <c r="M13" s="839"/>
      <c r="N13" s="839"/>
      <c r="O13" s="839"/>
      <c r="P13" s="839"/>
      <c r="Q13" s="839"/>
      <c r="R13" s="839"/>
      <c r="S13" s="839"/>
      <c r="T13" s="839"/>
      <c r="U13" s="839"/>
      <c r="V13" s="839"/>
      <c r="W13" s="839"/>
      <c r="X13" s="839"/>
      <c r="Y13" s="839"/>
      <c r="Z13" s="839"/>
      <c r="AA13" s="839"/>
      <c r="AB13" s="839"/>
      <c r="AC13" s="839"/>
      <c r="AD13" s="839"/>
      <c r="AE13" s="839"/>
      <c r="AF13" s="839"/>
      <c r="AG13" s="839"/>
      <c r="AH13" s="839"/>
      <c r="AI13" s="839"/>
      <c r="AJ13" s="839"/>
      <c r="AK13" s="839"/>
      <c r="AL13" s="839"/>
    </row>
    <row r="14" spans="1:45" ht="19.5" customHeight="1">
      <c r="A14" s="61" t="s">
        <v>402</v>
      </c>
    </row>
    <row r="15" spans="1:45" ht="23.1" customHeight="1">
      <c r="A15" s="804"/>
      <c r="B15" s="805"/>
      <c r="C15" s="798" t="s">
        <v>403</v>
      </c>
      <c r="D15" s="806" t="s">
        <v>581</v>
      </c>
      <c r="E15" s="807" t="s">
        <v>595</v>
      </c>
      <c r="F15" s="808"/>
      <c r="G15" s="808"/>
      <c r="H15" s="808"/>
      <c r="I15" s="808"/>
      <c r="J15" s="808"/>
      <c r="K15" s="808"/>
      <c r="L15" s="808"/>
      <c r="M15" s="808"/>
      <c r="N15" s="808"/>
      <c r="O15" s="808"/>
      <c r="P15" s="808"/>
      <c r="Q15" s="808"/>
      <c r="R15" s="808"/>
      <c r="S15" s="809"/>
    </row>
    <row r="16" spans="1:45" ht="61.2" customHeight="1">
      <c r="A16" s="812"/>
      <c r="B16" s="813"/>
      <c r="C16" s="814"/>
      <c r="D16" s="815"/>
      <c r="E16" s="840" t="s">
        <v>404</v>
      </c>
      <c r="F16" s="840" t="s">
        <v>405</v>
      </c>
      <c r="G16" s="840" t="s">
        <v>644</v>
      </c>
      <c r="H16" s="840" t="s">
        <v>650</v>
      </c>
      <c r="I16" s="840" t="s">
        <v>406</v>
      </c>
      <c r="J16" s="840" t="s">
        <v>407</v>
      </c>
      <c r="K16" s="841" t="s">
        <v>651</v>
      </c>
      <c r="L16" s="842" t="s">
        <v>408</v>
      </c>
      <c r="M16" s="840" t="s">
        <v>409</v>
      </c>
      <c r="N16" s="841" t="s">
        <v>635</v>
      </c>
      <c r="O16" s="840" t="s">
        <v>410</v>
      </c>
      <c r="P16" s="841" t="s">
        <v>636</v>
      </c>
      <c r="Q16" s="840" t="s">
        <v>411</v>
      </c>
      <c r="R16" s="841" t="s">
        <v>412</v>
      </c>
      <c r="S16" s="841" t="s">
        <v>413</v>
      </c>
    </row>
    <row r="17" spans="1:45" ht="20.100000000000001" customHeight="1">
      <c r="A17" s="810" t="s">
        <v>11</v>
      </c>
      <c r="B17" s="819" t="s">
        <v>401</v>
      </c>
      <c r="C17" s="820">
        <v>663</v>
      </c>
      <c r="D17" s="821">
        <v>2859</v>
      </c>
      <c r="E17" s="820">
        <v>5</v>
      </c>
      <c r="F17" s="820">
        <v>26</v>
      </c>
      <c r="G17" s="820">
        <v>116</v>
      </c>
      <c r="H17" s="820">
        <v>82</v>
      </c>
      <c r="I17" s="820">
        <v>68</v>
      </c>
      <c r="J17" s="820">
        <v>93</v>
      </c>
      <c r="K17" s="820">
        <v>119</v>
      </c>
      <c r="L17" s="820">
        <v>60</v>
      </c>
      <c r="M17" s="820">
        <v>35</v>
      </c>
      <c r="N17" s="843">
        <v>18</v>
      </c>
      <c r="O17" s="820">
        <v>0</v>
      </c>
      <c r="P17" s="843">
        <v>1</v>
      </c>
      <c r="Q17" s="820">
        <v>1</v>
      </c>
      <c r="R17" s="843">
        <v>1</v>
      </c>
      <c r="S17" s="843">
        <v>38</v>
      </c>
    </row>
    <row r="18" spans="1:45" ht="20.100000000000001" customHeight="1">
      <c r="A18" s="818"/>
      <c r="B18" s="825" t="s">
        <v>332</v>
      </c>
      <c r="C18" s="826"/>
      <c r="D18" s="827"/>
      <c r="E18" s="844">
        <f>E17/$D$17*100</f>
        <v>0.17488632388947184</v>
      </c>
      <c r="F18" s="844">
        <f>F17/$D$17*100</f>
        <v>0.90940888422525357</v>
      </c>
      <c r="G18" s="844">
        <f t="shared" ref="G18:S18" si="3">G17/$D$17*100</f>
        <v>4.0573627142357465</v>
      </c>
      <c r="H18" s="844">
        <f t="shared" si="3"/>
        <v>2.8681357117873381</v>
      </c>
      <c r="I18" s="844">
        <f t="shared" si="3"/>
        <v>2.3784540048968168</v>
      </c>
      <c r="J18" s="844">
        <f t="shared" si="3"/>
        <v>3.2528856243441764</v>
      </c>
      <c r="K18" s="844">
        <f t="shared" si="3"/>
        <v>4.1622945085694303</v>
      </c>
      <c r="L18" s="844">
        <f t="shared" si="3"/>
        <v>2.0986358866736619</v>
      </c>
      <c r="M18" s="844">
        <f t="shared" si="3"/>
        <v>1.2242042672263029</v>
      </c>
      <c r="N18" s="844">
        <f t="shared" si="3"/>
        <v>0.62959076600209862</v>
      </c>
      <c r="O18" s="844">
        <f t="shared" si="3"/>
        <v>0</v>
      </c>
      <c r="P18" s="845">
        <f t="shared" si="3"/>
        <v>3.4977264777894368E-2</v>
      </c>
      <c r="Q18" s="845">
        <f t="shared" si="3"/>
        <v>3.4977264777894368E-2</v>
      </c>
      <c r="R18" s="845">
        <f t="shared" si="3"/>
        <v>3.4977264777894368E-2</v>
      </c>
      <c r="S18" s="846">
        <f t="shared" si="3"/>
        <v>1.3291360615599859</v>
      </c>
    </row>
    <row r="19" spans="1:45" ht="20.100000000000001" customHeight="1">
      <c r="A19" s="810" t="s">
        <v>12</v>
      </c>
      <c r="B19" s="830" t="s">
        <v>401</v>
      </c>
      <c r="C19" s="847">
        <v>392</v>
      </c>
      <c r="D19" s="821">
        <v>1888</v>
      </c>
      <c r="E19" s="847">
        <v>5</v>
      </c>
      <c r="F19" s="847">
        <v>16</v>
      </c>
      <c r="G19" s="847">
        <v>84</v>
      </c>
      <c r="H19" s="847">
        <v>40</v>
      </c>
      <c r="I19" s="847">
        <v>41</v>
      </c>
      <c r="J19" s="847">
        <v>50</v>
      </c>
      <c r="K19" s="847">
        <v>82</v>
      </c>
      <c r="L19" s="847">
        <v>38</v>
      </c>
      <c r="M19" s="847">
        <v>5</v>
      </c>
      <c r="N19" s="848">
        <v>11</v>
      </c>
      <c r="O19" s="847">
        <v>0</v>
      </c>
      <c r="P19" s="848">
        <v>0</v>
      </c>
      <c r="Q19" s="847">
        <v>1</v>
      </c>
      <c r="R19" s="848">
        <v>0</v>
      </c>
      <c r="S19" s="848">
        <v>19</v>
      </c>
    </row>
    <row r="20" spans="1:45" ht="20.100000000000001" customHeight="1">
      <c r="A20" s="818"/>
      <c r="B20" s="645" t="s">
        <v>332</v>
      </c>
      <c r="C20" s="826"/>
      <c r="D20" s="827"/>
      <c r="E20" s="844">
        <f>E19/$D$19*100</f>
        <v>0.26483050847457623</v>
      </c>
      <c r="F20" s="844">
        <f>F19/$D$19*100</f>
        <v>0.84745762711864403</v>
      </c>
      <c r="G20" s="844">
        <f>G19/$D$19*100</f>
        <v>4.4491525423728815</v>
      </c>
      <c r="H20" s="844">
        <f t="shared" ref="H20:S20" si="4">H19/$D$19*100</f>
        <v>2.1186440677966099</v>
      </c>
      <c r="I20" s="844">
        <f t="shared" si="4"/>
        <v>2.1716101694915255</v>
      </c>
      <c r="J20" s="844">
        <f t="shared" si="4"/>
        <v>2.6483050847457625</v>
      </c>
      <c r="K20" s="844">
        <f t="shared" si="4"/>
        <v>4.343220338983051</v>
      </c>
      <c r="L20" s="844">
        <f t="shared" si="4"/>
        <v>2.0127118644067794</v>
      </c>
      <c r="M20" s="844">
        <f t="shared" si="4"/>
        <v>0.26483050847457623</v>
      </c>
      <c r="N20" s="844">
        <f t="shared" si="4"/>
        <v>0.5826271186440678</v>
      </c>
      <c r="O20" s="844">
        <f t="shared" si="4"/>
        <v>0</v>
      </c>
      <c r="P20" s="844">
        <f t="shared" si="4"/>
        <v>0</v>
      </c>
      <c r="Q20" s="844">
        <f t="shared" si="4"/>
        <v>5.2966101694915252E-2</v>
      </c>
      <c r="R20" s="844">
        <f t="shared" si="4"/>
        <v>0</v>
      </c>
      <c r="S20" s="846">
        <f t="shared" si="4"/>
        <v>1.0063559322033897</v>
      </c>
    </row>
    <row r="21" spans="1:45" ht="20.100000000000001" customHeight="1">
      <c r="A21" s="810" t="s">
        <v>13</v>
      </c>
      <c r="B21" s="830" t="s">
        <v>401</v>
      </c>
      <c r="C21" s="847">
        <v>271</v>
      </c>
      <c r="D21" s="821">
        <v>971</v>
      </c>
      <c r="E21" s="847">
        <v>0</v>
      </c>
      <c r="F21" s="847">
        <v>10</v>
      </c>
      <c r="G21" s="847">
        <v>32</v>
      </c>
      <c r="H21" s="847">
        <v>42</v>
      </c>
      <c r="I21" s="847">
        <v>27</v>
      </c>
      <c r="J21" s="847">
        <v>43</v>
      </c>
      <c r="K21" s="847">
        <v>37</v>
      </c>
      <c r="L21" s="847">
        <v>22</v>
      </c>
      <c r="M21" s="847">
        <v>30</v>
      </c>
      <c r="N21" s="848">
        <v>7</v>
      </c>
      <c r="O21" s="847">
        <v>0</v>
      </c>
      <c r="P21" s="848">
        <v>1</v>
      </c>
      <c r="Q21" s="847">
        <v>0</v>
      </c>
      <c r="R21" s="848">
        <v>1</v>
      </c>
      <c r="S21" s="848">
        <v>19</v>
      </c>
      <c r="T21" s="278"/>
    </row>
    <row r="22" spans="1:45" ht="20.100000000000001" customHeight="1">
      <c r="A22" s="818"/>
      <c r="B22" s="645" t="s">
        <v>332</v>
      </c>
      <c r="C22" s="826"/>
      <c r="D22" s="827"/>
      <c r="E22" s="844">
        <f>E21/$D$21*100</f>
        <v>0</v>
      </c>
      <c r="F22" s="844">
        <f t="shared" ref="F22:S22" si="5">F21/$D$21*100</f>
        <v>1.0298661174047374</v>
      </c>
      <c r="G22" s="844">
        <f t="shared" si="5"/>
        <v>3.2955715756951593</v>
      </c>
      <c r="H22" s="844">
        <f t="shared" si="5"/>
        <v>4.3254376930998966</v>
      </c>
      <c r="I22" s="844">
        <f t="shared" si="5"/>
        <v>2.780638516992791</v>
      </c>
      <c r="J22" s="844">
        <f t="shared" si="5"/>
        <v>4.4284243048403704</v>
      </c>
      <c r="K22" s="844">
        <f t="shared" si="5"/>
        <v>3.8105046343975282</v>
      </c>
      <c r="L22" s="844">
        <f t="shared" si="5"/>
        <v>2.2657054582904221</v>
      </c>
      <c r="M22" s="844">
        <f t="shared" si="5"/>
        <v>3.0895983522142121</v>
      </c>
      <c r="N22" s="844">
        <f t="shared" si="5"/>
        <v>0.7209062821833162</v>
      </c>
      <c r="O22" s="844">
        <f t="shared" si="5"/>
        <v>0</v>
      </c>
      <c r="P22" s="844">
        <f t="shared" si="5"/>
        <v>0.10298661174047373</v>
      </c>
      <c r="Q22" s="844">
        <f t="shared" si="5"/>
        <v>0</v>
      </c>
      <c r="R22" s="844">
        <f t="shared" si="5"/>
        <v>0.10298661174047373</v>
      </c>
      <c r="S22" s="846">
        <f t="shared" si="5"/>
        <v>1.956745623069001</v>
      </c>
    </row>
    <row r="23" spans="1:45" ht="11.25" customHeight="1"/>
    <row r="24" spans="1:45" ht="18.75" customHeight="1">
      <c r="A24" s="61" t="s">
        <v>414</v>
      </c>
      <c r="C24" s="278"/>
      <c r="D24" s="278"/>
      <c r="E24" s="278"/>
      <c r="F24" s="278"/>
      <c r="G24" s="278"/>
      <c r="H24" s="278"/>
      <c r="I24" s="278"/>
      <c r="J24" s="278"/>
      <c r="Q24" s="278"/>
      <c r="R24" s="278"/>
      <c r="S24" s="278"/>
      <c r="T24" s="278"/>
      <c r="U24" s="278"/>
      <c r="V24" s="278"/>
      <c r="W24" s="278"/>
      <c r="X24" s="278"/>
      <c r="Y24" s="278"/>
      <c r="Z24" s="278"/>
      <c r="AA24" s="278"/>
      <c r="AB24" s="278"/>
      <c r="AC24" s="278"/>
      <c r="AD24" s="278"/>
      <c r="AE24" s="278"/>
      <c r="AF24" s="278"/>
      <c r="AG24" s="278"/>
      <c r="AH24" s="278"/>
      <c r="AI24" s="278"/>
      <c r="AJ24" s="278"/>
      <c r="AK24" s="278"/>
      <c r="AL24" s="803"/>
      <c r="AM24" s="803"/>
      <c r="AN24" s="803"/>
      <c r="AO24" s="803"/>
      <c r="AP24" s="803"/>
      <c r="AQ24" s="803"/>
      <c r="AR24" s="803"/>
      <c r="AS24" s="803"/>
    </row>
    <row r="25" spans="1:45" ht="22.8" customHeight="1">
      <c r="A25" s="804"/>
      <c r="B25" s="805"/>
      <c r="C25" s="798" t="s">
        <v>392</v>
      </c>
      <c r="D25" s="806" t="s">
        <v>581</v>
      </c>
      <c r="E25" s="807" t="s">
        <v>595</v>
      </c>
      <c r="F25" s="808"/>
      <c r="G25" s="808"/>
      <c r="H25" s="808"/>
      <c r="I25" s="808"/>
      <c r="J25" s="808"/>
      <c r="K25" s="808"/>
      <c r="L25" s="808"/>
      <c r="M25" s="808"/>
      <c r="N25" s="808"/>
      <c r="O25" s="808"/>
      <c r="P25" s="809"/>
    </row>
    <row r="26" spans="1:45" ht="61.8" customHeight="1">
      <c r="A26" s="812"/>
      <c r="B26" s="813"/>
      <c r="C26" s="814"/>
      <c r="D26" s="815"/>
      <c r="E26" s="840" t="s">
        <v>634</v>
      </c>
      <c r="F26" s="840" t="s">
        <v>633</v>
      </c>
      <c r="G26" s="840" t="s">
        <v>671</v>
      </c>
      <c r="H26" s="840" t="s">
        <v>415</v>
      </c>
      <c r="I26" s="840" t="s">
        <v>646</v>
      </c>
      <c r="J26" s="840" t="s">
        <v>637</v>
      </c>
      <c r="K26" s="840" t="s">
        <v>416</v>
      </c>
      <c r="L26" s="841" t="s">
        <v>417</v>
      </c>
      <c r="M26" s="840" t="s">
        <v>645</v>
      </c>
      <c r="N26" s="841" t="s">
        <v>638</v>
      </c>
      <c r="O26" s="840" t="s">
        <v>647</v>
      </c>
      <c r="P26" s="841" t="s">
        <v>413</v>
      </c>
    </row>
    <row r="27" spans="1:45" ht="20.100000000000001" customHeight="1">
      <c r="A27" s="810" t="s">
        <v>11</v>
      </c>
      <c r="B27" s="819" t="s">
        <v>401</v>
      </c>
      <c r="C27" s="831">
        <v>1845</v>
      </c>
      <c r="D27" s="832">
        <v>2859</v>
      </c>
      <c r="E27" s="822">
        <v>89</v>
      </c>
      <c r="F27" s="849">
        <v>6</v>
      </c>
      <c r="G27" s="822">
        <v>437</v>
      </c>
      <c r="H27" s="822">
        <v>636</v>
      </c>
      <c r="I27" s="822">
        <v>160</v>
      </c>
      <c r="J27" s="822">
        <v>22</v>
      </c>
      <c r="K27" s="822">
        <v>6</v>
      </c>
      <c r="L27" s="823">
        <v>7</v>
      </c>
      <c r="M27" s="822">
        <v>341</v>
      </c>
      <c r="N27" s="823">
        <v>71</v>
      </c>
      <c r="O27" s="822">
        <v>40</v>
      </c>
      <c r="P27" s="823">
        <v>30</v>
      </c>
    </row>
    <row r="28" spans="1:45" ht="20.100000000000001" customHeight="1">
      <c r="A28" s="818"/>
      <c r="B28" s="825" t="s">
        <v>332</v>
      </c>
      <c r="C28" s="833"/>
      <c r="D28" s="834"/>
      <c r="E28" s="850">
        <f>E27/$D$27*100</f>
        <v>3.1129765652325987</v>
      </c>
      <c r="F28" s="850">
        <f t="shared" ref="F28:P28" si="6">F27/$D$27*100</f>
        <v>0.20986358866736621</v>
      </c>
      <c r="G28" s="850">
        <f t="shared" si="6"/>
        <v>15.285064707939839</v>
      </c>
      <c r="H28" s="850">
        <f t="shared" si="6"/>
        <v>22.245540398740818</v>
      </c>
      <c r="I28" s="850">
        <f t="shared" si="6"/>
        <v>5.5963623644630989</v>
      </c>
      <c r="J28" s="850">
        <f t="shared" si="6"/>
        <v>0.76949982511367609</v>
      </c>
      <c r="K28" s="850">
        <f t="shared" si="6"/>
        <v>0.20986358866736621</v>
      </c>
      <c r="L28" s="850">
        <f t="shared" si="6"/>
        <v>0.24484085344526058</v>
      </c>
      <c r="M28" s="850">
        <f t="shared" si="6"/>
        <v>11.927247289261981</v>
      </c>
      <c r="N28" s="850">
        <f t="shared" si="6"/>
        <v>2.4833857992305002</v>
      </c>
      <c r="O28" s="850">
        <f t="shared" si="6"/>
        <v>1.3990905911157747</v>
      </c>
      <c r="P28" s="851">
        <f t="shared" si="6"/>
        <v>1.0493179433368309</v>
      </c>
    </row>
    <row r="29" spans="1:45" ht="20.100000000000001" customHeight="1">
      <c r="A29" s="810" t="s">
        <v>12</v>
      </c>
      <c r="B29" s="830" t="s">
        <v>401</v>
      </c>
      <c r="C29" s="831">
        <v>1048</v>
      </c>
      <c r="D29" s="832">
        <v>1888</v>
      </c>
      <c r="E29" s="822">
        <v>71</v>
      </c>
      <c r="F29" s="822">
        <v>4</v>
      </c>
      <c r="G29" s="822">
        <v>282</v>
      </c>
      <c r="H29" s="822">
        <v>314</v>
      </c>
      <c r="I29" s="822">
        <v>80</v>
      </c>
      <c r="J29" s="822">
        <v>15</v>
      </c>
      <c r="K29" s="822">
        <v>2</v>
      </c>
      <c r="L29" s="823">
        <v>3</v>
      </c>
      <c r="M29" s="822">
        <v>179</v>
      </c>
      <c r="N29" s="823">
        <v>52</v>
      </c>
      <c r="O29" s="822">
        <v>29</v>
      </c>
      <c r="P29" s="823">
        <v>17</v>
      </c>
    </row>
    <row r="30" spans="1:45" ht="20.100000000000001" customHeight="1">
      <c r="A30" s="818"/>
      <c r="B30" s="645" t="s">
        <v>332</v>
      </c>
      <c r="C30" s="833"/>
      <c r="D30" s="834"/>
      <c r="E30" s="850">
        <f>E29/$D$29*100</f>
        <v>3.7605932203389827</v>
      </c>
      <c r="F30" s="850">
        <f t="shared" ref="F30:P30" si="7">F29/$D$29*100</f>
        <v>0.21186440677966101</v>
      </c>
      <c r="G30" s="850">
        <f t="shared" si="7"/>
        <v>14.9364406779661</v>
      </c>
      <c r="H30" s="850">
        <f t="shared" si="7"/>
        <v>16.631355932203391</v>
      </c>
      <c r="I30" s="850">
        <f t="shared" si="7"/>
        <v>4.2372881355932197</v>
      </c>
      <c r="J30" s="850">
        <f t="shared" si="7"/>
        <v>0.79449152542372881</v>
      </c>
      <c r="K30" s="850">
        <f t="shared" si="7"/>
        <v>0.1059322033898305</v>
      </c>
      <c r="L30" s="850">
        <f t="shared" si="7"/>
        <v>0.15889830508474578</v>
      </c>
      <c r="M30" s="850">
        <f t="shared" si="7"/>
        <v>9.4809322033898304</v>
      </c>
      <c r="N30" s="850">
        <f t="shared" si="7"/>
        <v>2.754237288135593</v>
      </c>
      <c r="O30" s="850">
        <f t="shared" si="7"/>
        <v>1.5360169491525424</v>
      </c>
      <c r="P30" s="851">
        <f t="shared" si="7"/>
        <v>0.90042372881355937</v>
      </c>
    </row>
    <row r="31" spans="1:45" ht="20.100000000000001" customHeight="1">
      <c r="A31" s="810" t="s">
        <v>13</v>
      </c>
      <c r="B31" s="830" t="s">
        <v>401</v>
      </c>
      <c r="C31" s="831">
        <v>797</v>
      </c>
      <c r="D31" s="832">
        <v>971</v>
      </c>
      <c r="E31" s="822">
        <v>18</v>
      </c>
      <c r="F31" s="822">
        <v>2</v>
      </c>
      <c r="G31" s="822">
        <v>155</v>
      </c>
      <c r="H31" s="822">
        <v>322</v>
      </c>
      <c r="I31" s="822">
        <v>80</v>
      </c>
      <c r="J31" s="822">
        <v>7</v>
      </c>
      <c r="K31" s="822">
        <v>4</v>
      </c>
      <c r="L31" s="823">
        <v>4</v>
      </c>
      <c r="M31" s="822">
        <v>162</v>
      </c>
      <c r="N31" s="823">
        <v>19</v>
      </c>
      <c r="O31" s="822">
        <v>11</v>
      </c>
      <c r="P31" s="823">
        <v>13</v>
      </c>
    </row>
    <row r="32" spans="1:45" ht="20.100000000000001" customHeight="1">
      <c r="A32" s="818"/>
      <c r="B32" s="645" t="s">
        <v>332</v>
      </c>
      <c r="C32" s="833"/>
      <c r="D32" s="834"/>
      <c r="E32" s="850">
        <f>E31/$D$31*100</f>
        <v>1.8537590113285274</v>
      </c>
      <c r="F32" s="850">
        <f t="shared" ref="F32:P32" si="8">F31/$D$31*100</f>
        <v>0.20597322348094746</v>
      </c>
      <c r="G32" s="850">
        <f t="shared" si="8"/>
        <v>15.962924819773431</v>
      </c>
      <c r="H32" s="850">
        <f t="shared" si="8"/>
        <v>33.161688980432544</v>
      </c>
      <c r="I32" s="850">
        <f t="shared" si="8"/>
        <v>8.2389289392378995</v>
      </c>
      <c r="J32" s="850">
        <f t="shared" si="8"/>
        <v>0.7209062821833162</v>
      </c>
      <c r="K32" s="850">
        <f t="shared" si="8"/>
        <v>0.41194644696189492</v>
      </c>
      <c r="L32" s="850">
        <f t="shared" si="8"/>
        <v>0.41194644696189492</v>
      </c>
      <c r="M32" s="850">
        <f t="shared" si="8"/>
        <v>16.683831101956745</v>
      </c>
      <c r="N32" s="850">
        <f t="shared" si="8"/>
        <v>1.956745623069001</v>
      </c>
      <c r="O32" s="850">
        <f t="shared" si="8"/>
        <v>1.1328527291452111</v>
      </c>
      <c r="P32" s="851">
        <f t="shared" si="8"/>
        <v>1.3388259526261586</v>
      </c>
    </row>
    <row r="33" spans="1:45" ht="11.25" customHeight="1"/>
    <row r="34" spans="1:45" ht="18.75" customHeight="1">
      <c r="A34" s="61" t="s">
        <v>418</v>
      </c>
      <c r="C34" s="278"/>
      <c r="D34" s="278"/>
      <c r="E34" s="278"/>
      <c r="F34" s="278"/>
      <c r="G34" s="278"/>
      <c r="H34" s="278"/>
      <c r="I34" s="278"/>
      <c r="J34" s="278"/>
      <c r="Q34" s="278"/>
      <c r="R34" s="278"/>
      <c r="S34" s="278"/>
      <c r="T34" s="278"/>
      <c r="U34" s="278"/>
      <c r="V34" s="278"/>
      <c r="W34" s="278"/>
      <c r="X34" s="278"/>
      <c r="Y34" s="278"/>
      <c r="Z34" s="278"/>
      <c r="AA34" s="278"/>
      <c r="AB34" s="278"/>
      <c r="AC34" s="278"/>
      <c r="AD34" s="278"/>
      <c r="AE34" s="278"/>
      <c r="AF34" s="278"/>
      <c r="AG34" s="278"/>
      <c r="AH34" s="278"/>
      <c r="AI34" s="278"/>
      <c r="AJ34" s="278"/>
      <c r="AK34" s="278"/>
      <c r="AL34" s="803"/>
      <c r="AM34" s="803"/>
      <c r="AN34" s="803"/>
      <c r="AO34" s="803"/>
      <c r="AP34" s="803"/>
      <c r="AQ34" s="803"/>
      <c r="AR34" s="803"/>
      <c r="AS34" s="803"/>
    </row>
    <row r="35" spans="1:45" ht="23.1" customHeight="1">
      <c r="A35" s="804"/>
      <c r="B35" s="805"/>
      <c r="C35" s="798" t="s">
        <v>392</v>
      </c>
      <c r="D35" s="806" t="s">
        <v>581</v>
      </c>
      <c r="E35" s="807" t="s">
        <v>595</v>
      </c>
      <c r="F35" s="808"/>
      <c r="G35" s="808"/>
      <c r="H35" s="808"/>
      <c r="I35" s="808"/>
      <c r="J35" s="808"/>
      <c r="K35" s="808"/>
      <c r="L35" s="808"/>
      <c r="M35" s="808"/>
      <c r="N35" s="808"/>
      <c r="O35" s="808"/>
      <c r="P35" s="808"/>
      <c r="Q35" s="809"/>
    </row>
    <row r="36" spans="1:45" ht="46.2" customHeight="1">
      <c r="A36" s="812"/>
      <c r="B36" s="813"/>
      <c r="C36" s="814"/>
      <c r="D36" s="815"/>
      <c r="E36" s="840" t="s">
        <v>419</v>
      </c>
      <c r="F36" s="840" t="s">
        <v>420</v>
      </c>
      <c r="G36" s="840" t="s">
        <v>421</v>
      </c>
      <c r="H36" s="840" t="s">
        <v>422</v>
      </c>
      <c r="I36" s="840" t="s">
        <v>423</v>
      </c>
      <c r="J36" s="840" t="s">
        <v>424</v>
      </c>
      <c r="K36" s="840" t="s">
        <v>643</v>
      </c>
      <c r="L36" s="840" t="s">
        <v>425</v>
      </c>
      <c r="M36" s="840" t="s">
        <v>426</v>
      </c>
      <c r="N36" s="840" t="s">
        <v>652</v>
      </c>
      <c r="O36" s="841" t="s">
        <v>653</v>
      </c>
      <c r="P36" s="840" t="s">
        <v>654</v>
      </c>
      <c r="Q36" s="841" t="s">
        <v>413</v>
      </c>
    </row>
    <row r="37" spans="1:45" ht="20.100000000000001" customHeight="1">
      <c r="A37" s="810" t="s">
        <v>11</v>
      </c>
      <c r="B37" s="819" t="s">
        <v>401</v>
      </c>
      <c r="C37" s="820">
        <v>737</v>
      </c>
      <c r="D37" s="821">
        <v>2859</v>
      </c>
      <c r="E37" s="822">
        <v>51</v>
      </c>
      <c r="F37" s="822">
        <v>38</v>
      </c>
      <c r="G37" s="822">
        <v>6</v>
      </c>
      <c r="H37" s="822">
        <v>25</v>
      </c>
      <c r="I37" s="822">
        <v>325</v>
      </c>
      <c r="J37" s="822">
        <v>126</v>
      </c>
      <c r="K37" s="822">
        <v>1</v>
      </c>
      <c r="L37" s="822">
        <v>55</v>
      </c>
      <c r="M37" s="822">
        <v>60</v>
      </c>
      <c r="N37" s="822">
        <v>8</v>
      </c>
      <c r="O37" s="823">
        <v>1</v>
      </c>
      <c r="P37" s="822">
        <v>4</v>
      </c>
      <c r="Q37" s="823">
        <v>37</v>
      </c>
    </row>
    <row r="38" spans="1:45" ht="20.100000000000001" customHeight="1">
      <c r="A38" s="818"/>
      <c r="B38" s="825" t="s">
        <v>332</v>
      </c>
      <c r="C38" s="826"/>
      <c r="D38" s="827"/>
      <c r="E38" s="852">
        <f>E37/$D$37*100</f>
        <v>1.7838405036726128</v>
      </c>
      <c r="F38" s="852">
        <f t="shared" ref="F38:Q38" si="9">F37/$D$37*100</f>
        <v>1.3291360615599859</v>
      </c>
      <c r="G38" s="852">
        <f t="shared" si="9"/>
        <v>0.20986358866736621</v>
      </c>
      <c r="H38" s="852">
        <f t="shared" si="9"/>
        <v>0.87443161944735914</v>
      </c>
      <c r="I38" s="852">
        <f t="shared" si="9"/>
        <v>11.36761105281567</v>
      </c>
      <c r="J38" s="852">
        <f t="shared" si="9"/>
        <v>4.4071353620146905</v>
      </c>
      <c r="K38" s="853">
        <f t="shared" si="9"/>
        <v>3.4977264777894368E-2</v>
      </c>
      <c r="L38" s="852">
        <f t="shared" si="9"/>
        <v>1.9237495627841903</v>
      </c>
      <c r="M38" s="852">
        <f t="shared" si="9"/>
        <v>2.0986358866736619</v>
      </c>
      <c r="N38" s="852">
        <f t="shared" si="9"/>
        <v>0.27981811822315494</v>
      </c>
      <c r="O38" s="853">
        <f t="shared" si="9"/>
        <v>3.4977264777894368E-2</v>
      </c>
      <c r="P38" s="852">
        <f t="shared" si="9"/>
        <v>0.13990905911157747</v>
      </c>
      <c r="Q38" s="829">
        <f t="shared" si="9"/>
        <v>1.2941587967820916</v>
      </c>
    </row>
    <row r="39" spans="1:45" ht="20.100000000000001" customHeight="1">
      <c r="A39" s="810" t="s">
        <v>12</v>
      </c>
      <c r="B39" s="830" t="s">
        <v>401</v>
      </c>
      <c r="C39" s="847">
        <v>648</v>
      </c>
      <c r="D39" s="821">
        <v>1888</v>
      </c>
      <c r="E39" s="822">
        <v>49</v>
      </c>
      <c r="F39" s="822">
        <v>32</v>
      </c>
      <c r="G39" s="822">
        <v>5</v>
      </c>
      <c r="H39" s="822">
        <v>21</v>
      </c>
      <c r="I39" s="822">
        <v>278</v>
      </c>
      <c r="J39" s="822">
        <v>118</v>
      </c>
      <c r="K39" s="822">
        <v>1</v>
      </c>
      <c r="L39" s="822">
        <v>55</v>
      </c>
      <c r="M39" s="822">
        <v>50</v>
      </c>
      <c r="N39" s="822">
        <v>8</v>
      </c>
      <c r="O39" s="823">
        <v>1</v>
      </c>
      <c r="P39" s="822">
        <v>3</v>
      </c>
      <c r="Q39" s="823">
        <v>27</v>
      </c>
    </row>
    <row r="40" spans="1:45" ht="20.100000000000001" customHeight="1">
      <c r="A40" s="818"/>
      <c r="B40" s="645" t="s">
        <v>332</v>
      </c>
      <c r="C40" s="826"/>
      <c r="D40" s="827"/>
      <c r="E40" s="852">
        <f>E39/$D$39*100</f>
        <v>2.5953389830508473</v>
      </c>
      <c r="F40" s="852">
        <f t="shared" ref="F40:Q40" si="10">F39/$D$39*100</f>
        <v>1.6949152542372881</v>
      </c>
      <c r="G40" s="852">
        <f t="shared" si="10"/>
        <v>0.26483050847457623</v>
      </c>
      <c r="H40" s="852">
        <f t="shared" si="10"/>
        <v>1.1122881355932204</v>
      </c>
      <c r="I40" s="852">
        <f t="shared" si="10"/>
        <v>14.724576271186439</v>
      </c>
      <c r="J40" s="852">
        <f t="shared" si="10"/>
        <v>6.25</v>
      </c>
      <c r="K40" s="852">
        <f t="shared" si="10"/>
        <v>5.2966101694915252E-2</v>
      </c>
      <c r="L40" s="852">
        <f t="shared" si="10"/>
        <v>2.9131355932203387</v>
      </c>
      <c r="M40" s="852">
        <f t="shared" si="10"/>
        <v>2.6483050847457625</v>
      </c>
      <c r="N40" s="852">
        <f t="shared" si="10"/>
        <v>0.42372881355932202</v>
      </c>
      <c r="O40" s="852">
        <f t="shared" si="10"/>
        <v>5.2966101694915252E-2</v>
      </c>
      <c r="P40" s="852">
        <f t="shared" si="10"/>
        <v>0.15889830508474578</v>
      </c>
      <c r="Q40" s="829">
        <f t="shared" si="10"/>
        <v>1.4300847457627119</v>
      </c>
    </row>
    <row r="41" spans="1:45" ht="20.100000000000001" customHeight="1">
      <c r="A41" s="810" t="s">
        <v>13</v>
      </c>
      <c r="B41" s="830" t="s">
        <v>401</v>
      </c>
      <c r="C41" s="847">
        <v>89</v>
      </c>
      <c r="D41" s="821">
        <v>971</v>
      </c>
      <c r="E41" s="822">
        <v>2</v>
      </c>
      <c r="F41" s="822">
        <v>6</v>
      </c>
      <c r="G41" s="822">
        <v>1</v>
      </c>
      <c r="H41" s="822">
        <v>4</v>
      </c>
      <c r="I41" s="822">
        <v>47</v>
      </c>
      <c r="J41" s="822">
        <v>8</v>
      </c>
      <c r="K41" s="822">
        <v>0</v>
      </c>
      <c r="L41" s="822">
        <v>0</v>
      </c>
      <c r="M41" s="822">
        <v>10</v>
      </c>
      <c r="N41" s="822">
        <v>0</v>
      </c>
      <c r="O41" s="823">
        <v>0</v>
      </c>
      <c r="P41" s="822">
        <v>1</v>
      </c>
      <c r="Q41" s="823">
        <v>10</v>
      </c>
    </row>
    <row r="42" spans="1:45" ht="20.100000000000001" customHeight="1">
      <c r="A42" s="818"/>
      <c r="B42" s="645" t="s">
        <v>332</v>
      </c>
      <c r="C42" s="826"/>
      <c r="D42" s="827"/>
      <c r="E42" s="852">
        <f>E41/$D$41*100</f>
        <v>0.20597322348094746</v>
      </c>
      <c r="F42" s="852">
        <f t="shared" ref="F42:Q42" si="11">F41/$D$41*100</f>
        <v>0.61791967044284246</v>
      </c>
      <c r="G42" s="852">
        <f t="shared" si="11"/>
        <v>0.10298661174047373</v>
      </c>
      <c r="H42" s="852">
        <f t="shared" si="11"/>
        <v>0.41194644696189492</v>
      </c>
      <c r="I42" s="852">
        <f t="shared" si="11"/>
        <v>4.8403707518022658</v>
      </c>
      <c r="J42" s="852">
        <f t="shared" si="11"/>
        <v>0.82389289392378984</v>
      </c>
      <c r="K42" s="852">
        <f t="shared" si="11"/>
        <v>0</v>
      </c>
      <c r="L42" s="852">
        <f t="shared" si="11"/>
        <v>0</v>
      </c>
      <c r="M42" s="852">
        <f t="shared" si="11"/>
        <v>1.0298661174047374</v>
      </c>
      <c r="N42" s="852">
        <f t="shared" si="11"/>
        <v>0</v>
      </c>
      <c r="O42" s="852">
        <f t="shared" si="11"/>
        <v>0</v>
      </c>
      <c r="P42" s="852">
        <f t="shared" si="11"/>
        <v>0.10298661174047373</v>
      </c>
      <c r="Q42" s="829">
        <f t="shared" si="11"/>
        <v>1.0298661174047374</v>
      </c>
    </row>
    <row r="43" spans="1:45" ht="11.25" customHeight="1">
      <c r="H43" s="283"/>
      <c r="I43" s="283"/>
      <c r="J43" s="283"/>
      <c r="K43" s="283"/>
      <c r="L43" s="283"/>
      <c r="M43" s="283"/>
      <c r="N43" s="283"/>
      <c r="O43" s="283"/>
      <c r="P43" s="283"/>
      <c r="Q43" s="283"/>
      <c r="R43" s="283"/>
      <c r="S43" s="283"/>
      <c r="T43" s="283"/>
      <c r="U43" s="283"/>
      <c r="V43" s="283"/>
      <c r="W43" s="283"/>
      <c r="X43" s="283"/>
      <c r="Y43" s="283"/>
      <c r="Z43" s="283"/>
      <c r="AA43" s="283"/>
      <c r="AB43" s="283"/>
      <c r="AC43" s="283"/>
      <c r="AD43" s="283"/>
      <c r="AE43" s="283"/>
      <c r="AF43" s="283"/>
      <c r="AG43" s="283"/>
      <c r="AH43" s="283"/>
      <c r="AI43" s="283"/>
      <c r="AJ43" s="283"/>
      <c r="AK43" s="283"/>
      <c r="AL43" s="283"/>
    </row>
    <row r="44" spans="1:45" ht="28.2" customHeight="1">
      <c r="H44" s="283"/>
      <c r="I44" s="283"/>
      <c r="J44" s="283"/>
      <c r="K44" s="283"/>
      <c r="L44" s="283"/>
      <c r="M44" s="283"/>
      <c r="N44" s="283"/>
      <c r="O44" s="283"/>
      <c r="P44" s="283"/>
      <c r="Q44" s="283"/>
      <c r="R44" s="283"/>
      <c r="S44" s="283"/>
      <c r="T44" s="283"/>
      <c r="U44" s="283"/>
      <c r="V44" s="283"/>
      <c r="W44" s="283"/>
      <c r="X44" s="283"/>
      <c r="Y44" s="283"/>
      <c r="Z44" s="283"/>
      <c r="AA44" s="283"/>
      <c r="AB44" s="283"/>
      <c r="AC44" s="283"/>
      <c r="AD44" s="283"/>
      <c r="AE44" s="283"/>
      <c r="AF44" s="283"/>
      <c r="AG44" s="283"/>
      <c r="AH44" s="283"/>
      <c r="AI44" s="283"/>
      <c r="AJ44" s="283"/>
      <c r="AK44" s="283"/>
      <c r="AL44" s="283"/>
    </row>
    <row r="45" spans="1:45" ht="18.75" customHeight="1">
      <c r="A45" s="61" t="s">
        <v>427</v>
      </c>
      <c r="H45" s="283"/>
      <c r="I45" s="283"/>
      <c r="J45" s="283"/>
      <c r="K45" s="283"/>
      <c r="L45" s="283"/>
      <c r="M45" s="283"/>
      <c r="N45" s="283"/>
      <c r="O45" s="283"/>
      <c r="P45" s="283"/>
      <c r="Q45" s="283"/>
      <c r="R45" s="283"/>
      <c r="S45" s="283"/>
      <c r="T45" s="283"/>
      <c r="U45" s="283"/>
      <c r="V45" s="283"/>
      <c r="W45" s="283"/>
      <c r="X45" s="283"/>
      <c r="Y45" s="283"/>
      <c r="Z45" s="283"/>
      <c r="AA45" s="283"/>
      <c r="AB45" s="283"/>
      <c r="AC45" s="283"/>
      <c r="AD45" s="283"/>
      <c r="AE45" s="283"/>
      <c r="AF45" s="283"/>
      <c r="AG45" s="283"/>
      <c r="AH45" s="283"/>
      <c r="AI45" s="283"/>
      <c r="AJ45" s="283"/>
      <c r="AK45" s="283"/>
      <c r="AL45" s="283"/>
    </row>
    <row r="46" spans="1:45" ht="23.1" customHeight="1">
      <c r="A46" s="804"/>
      <c r="B46" s="805"/>
      <c r="C46" s="798" t="s">
        <v>392</v>
      </c>
      <c r="D46" s="806" t="s">
        <v>581</v>
      </c>
      <c r="E46" s="807" t="s">
        <v>595</v>
      </c>
      <c r="F46" s="808"/>
      <c r="G46" s="808"/>
      <c r="H46" s="808"/>
      <c r="I46" s="808"/>
      <c r="J46" s="808"/>
      <c r="K46" s="808"/>
      <c r="L46" s="808"/>
      <c r="M46" s="808"/>
      <c r="N46" s="808"/>
      <c r="O46" s="808"/>
      <c r="P46" s="809"/>
      <c r="Q46" s="283"/>
      <c r="R46" s="283"/>
      <c r="S46" s="283"/>
      <c r="T46" s="283"/>
      <c r="U46" s="283"/>
      <c r="V46" s="283"/>
      <c r="W46" s="283"/>
      <c r="X46" s="283"/>
      <c r="Y46" s="283"/>
      <c r="Z46" s="283"/>
      <c r="AA46" s="283"/>
      <c r="AB46" s="283"/>
      <c r="AC46" s="283"/>
      <c r="AD46" s="283"/>
      <c r="AE46" s="283"/>
      <c r="AF46" s="283"/>
      <c r="AG46" s="283"/>
      <c r="AH46" s="283"/>
      <c r="AI46" s="283"/>
      <c r="AJ46" s="283"/>
      <c r="AK46" s="283"/>
    </row>
    <row r="47" spans="1:45" ht="57" customHeight="1">
      <c r="A47" s="812"/>
      <c r="B47" s="813"/>
      <c r="C47" s="814"/>
      <c r="D47" s="815"/>
      <c r="E47" s="840" t="s">
        <v>428</v>
      </c>
      <c r="F47" s="840" t="s">
        <v>429</v>
      </c>
      <c r="G47" s="840" t="s">
        <v>639</v>
      </c>
      <c r="H47" s="840" t="s">
        <v>655</v>
      </c>
      <c r="I47" s="840" t="s">
        <v>673</v>
      </c>
      <c r="J47" s="840" t="s">
        <v>672</v>
      </c>
      <c r="K47" s="840" t="s">
        <v>430</v>
      </c>
      <c r="L47" s="840" t="s">
        <v>641</v>
      </c>
      <c r="M47" s="840" t="s">
        <v>431</v>
      </c>
      <c r="N47" s="840" t="s">
        <v>640</v>
      </c>
      <c r="O47" s="841" t="s">
        <v>432</v>
      </c>
      <c r="P47" s="841" t="s">
        <v>433</v>
      </c>
      <c r="Q47" s="283"/>
      <c r="R47" s="283"/>
      <c r="S47" s="283"/>
      <c r="T47" s="283"/>
      <c r="U47" s="283"/>
      <c r="V47" s="283"/>
      <c r="W47" s="283"/>
      <c r="X47" s="283"/>
      <c r="Y47" s="283"/>
      <c r="Z47" s="283"/>
      <c r="AA47" s="283"/>
      <c r="AB47" s="283"/>
      <c r="AC47" s="283"/>
      <c r="AD47" s="283"/>
      <c r="AE47" s="283"/>
      <c r="AF47" s="283"/>
      <c r="AG47" s="283"/>
      <c r="AH47" s="283"/>
      <c r="AI47" s="283"/>
      <c r="AJ47" s="283"/>
      <c r="AK47" s="283"/>
    </row>
    <row r="48" spans="1:45" ht="20.100000000000001" customHeight="1">
      <c r="A48" s="810" t="s">
        <v>11</v>
      </c>
      <c r="B48" s="819" t="s">
        <v>401</v>
      </c>
      <c r="C48" s="820">
        <v>367</v>
      </c>
      <c r="D48" s="821">
        <v>2859</v>
      </c>
      <c r="E48" s="822">
        <v>19</v>
      </c>
      <c r="F48" s="822">
        <v>69</v>
      </c>
      <c r="G48" s="822">
        <v>49</v>
      </c>
      <c r="H48" s="822">
        <v>36</v>
      </c>
      <c r="I48" s="822">
        <v>12</v>
      </c>
      <c r="J48" s="822">
        <v>54</v>
      </c>
      <c r="K48" s="822">
        <v>14</v>
      </c>
      <c r="L48" s="822">
        <v>6</v>
      </c>
      <c r="M48" s="822">
        <v>62</v>
      </c>
      <c r="N48" s="822">
        <v>4</v>
      </c>
      <c r="O48" s="823">
        <v>1</v>
      </c>
      <c r="P48" s="823">
        <v>41</v>
      </c>
      <c r="Q48" s="283"/>
      <c r="R48" s="283"/>
      <c r="S48" s="283"/>
      <c r="T48" s="283"/>
      <c r="U48" s="283"/>
      <c r="V48" s="283"/>
      <c r="W48" s="283"/>
      <c r="X48" s="283"/>
      <c r="Y48" s="283"/>
      <c r="Z48" s="283"/>
      <c r="AA48" s="283"/>
      <c r="AB48" s="283"/>
      <c r="AC48" s="283"/>
      <c r="AD48" s="283"/>
      <c r="AE48" s="283"/>
      <c r="AF48" s="283"/>
      <c r="AG48" s="283"/>
      <c r="AH48" s="283"/>
      <c r="AI48" s="283"/>
      <c r="AJ48" s="283"/>
      <c r="AK48" s="283"/>
    </row>
    <row r="49" spans="1:38" ht="20.100000000000001" customHeight="1">
      <c r="A49" s="818"/>
      <c r="B49" s="825" t="s">
        <v>332</v>
      </c>
      <c r="C49" s="826"/>
      <c r="D49" s="827"/>
      <c r="E49" s="852">
        <f>E48/$D$48*100</f>
        <v>0.66456803077999294</v>
      </c>
      <c r="F49" s="852">
        <f t="shared" ref="F49:P49" si="12">F48/$D$48*100</f>
        <v>2.4134312696747111</v>
      </c>
      <c r="G49" s="852">
        <f t="shared" si="12"/>
        <v>1.713885974116824</v>
      </c>
      <c r="H49" s="852">
        <f t="shared" si="12"/>
        <v>1.2591815320041972</v>
      </c>
      <c r="I49" s="852">
        <f t="shared" si="12"/>
        <v>0.41972717733473242</v>
      </c>
      <c r="J49" s="852">
        <f t="shared" si="12"/>
        <v>1.888772298006296</v>
      </c>
      <c r="K49" s="852">
        <f t="shared" si="12"/>
        <v>0.48968170689052115</v>
      </c>
      <c r="L49" s="852">
        <f t="shared" si="12"/>
        <v>0.20986358866736621</v>
      </c>
      <c r="M49" s="852">
        <f t="shared" si="12"/>
        <v>2.1685904162294509</v>
      </c>
      <c r="N49" s="852">
        <f t="shared" si="12"/>
        <v>0.13990905911157747</v>
      </c>
      <c r="O49" s="853">
        <f t="shared" si="12"/>
        <v>3.4977264777894368E-2</v>
      </c>
      <c r="P49" s="829">
        <f t="shared" si="12"/>
        <v>1.434067855893669</v>
      </c>
      <c r="Q49" s="283"/>
      <c r="R49" s="283"/>
      <c r="S49" s="283"/>
      <c r="T49" s="283"/>
      <c r="U49" s="283"/>
      <c r="V49" s="283"/>
      <c r="W49" s="283"/>
      <c r="X49" s="283"/>
      <c r="Y49" s="283"/>
      <c r="Z49" s="283"/>
      <c r="AA49" s="283"/>
      <c r="AB49" s="283"/>
      <c r="AC49" s="283"/>
      <c r="AD49" s="283"/>
      <c r="AE49" s="283"/>
      <c r="AF49" s="283"/>
      <c r="AG49" s="283"/>
      <c r="AH49" s="283"/>
      <c r="AI49" s="283"/>
      <c r="AJ49" s="283"/>
      <c r="AK49" s="283"/>
    </row>
    <row r="50" spans="1:38" ht="20.100000000000001" customHeight="1">
      <c r="A50" s="810" t="s">
        <v>12</v>
      </c>
      <c r="B50" s="830" t="s">
        <v>401</v>
      </c>
      <c r="C50" s="847">
        <v>305</v>
      </c>
      <c r="D50" s="821">
        <v>1888</v>
      </c>
      <c r="E50" s="822">
        <v>15</v>
      </c>
      <c r="F50" s="822">
        <v>54</v>
      </c>
      <c r="G50" s="822">
        <v>41</v>
      </c>
      <c r="H50" s="822">
        <v>31</v>
      </c>
      <c r="I50" s="822">
        <v>10</v>
      </c>
      <c r="J50" s="822">
        <v>44</v>
      </c>
      <c r="K50" s="822">
        <v>14</v>
      </c>
      <c r="L50" s="822">
        <v>6</v>
      </c>
      <c r="M50" s="822">
        <v>54</v>
      </c>
      <c r="N50" s="822">
        <v>4</v>
      </c>
      <c r="O50" s="823">
        <v>1</v>
      </c>
      <c r="P50" s="823">
        <v>31</v>
      </c>
      <c r="Q50" s="283"/>
      <c r="R50" s="283"/>
      <c r="S50" s="283"/>
      <c r="T50" s="283"/>
      <c r="U50" s="283"/>
      <c r="V50" s="283"/>
      <c r="W50" s="283"/>
      <c r="X50" s="283"/>
      <c r="Y50" s="283"/>
      <c r="Z50" s="283"/>
      <c r="AA50" s="283"/>
      <c r="AB50" s="283"/>
      <c r="AC50" s="283"/>
      <c r="AD50" s="283"/>
      <c r="AE50" s="283"/>
      <c r="AF50" s="283"/>
      <c r="AG50" s="283"/>
      <c r="AH50" s="283"/>
      <c r="AI50" s="283"/>
      <c r="AJ50" s="283"/>
      <c r="AK50" s="283"/>
    </row>
    <row r="51" spans="1:38" ht="20.100000000000001" customHeight="1">
      <c r="A51" s="818"/>
      <c r="B51" s="645" t="s">
        <v>332</v>
      </c>
      <c r="C51" s="826"/>
      <c r="D51" s="827"/>
      <c r="E51" s="852">
        <f>E50/$D$50*100</f>
        <v>0.79449152542372881</v>
      </c>
      <c r="F51" s="852">
        <f t="shared" ref="F51:P51" si="13">F50/$D$50*100</f>
        <v>2.8601694915254239</v>
      </c>
      <c r="G51" s="852">
        <f t="shared" si="13"/>
        <v>2.1716101694915255</v>
      </c>
      <c r="H51" s="852">
        <f t="shared" si="13"/>
        <v>1.6419491525423731</v>
      </c>
      <c r="I51" s="852">
        <f t="shared" si="13"/>
        <v>0.52966101694915246</v>
      </c>
      <c r="J51" s="852">
        <f t="shared" si="13"/>
        <v>2.3305084745762712</v>
      </c>
      <c r="K51" s="852">
        <f t="shared" si="13"/>
        <v>0.74152542372881358</v>
      </c>
      <c r="L51" s="852">
        <f t="shared" si="13"/>
        <v>0.31779661016949157</v>
      </c>
      <c r="M51" s="852">
        <f t="shared" si="13"/>
        <v>2.8601694915254239</v>
      </c>
      <c r="N51" s="852">
        <f t="shared" si="13"/>
        <v>0.21186440677966101</v>
      </c>
      <c r="O51" s="852">
        <f t="shared" si="13"/>
        <v>5.2966101694915252E-2</v>
      </c>
      <c r="P51" s="829">
        <f t="shared" si="13"/>
        <v>1.6419491525423731</v>
      </c>
      <c r="Q51" s="283"/>
      <c r="R51" s="283"/>
      <c r="S51" s="283"/>
      <c r="T51" s="283"/>
      <c r="U51" s="283"/>
      <c r="V51" s="283"/>
      <c r="W51" s="283"/>
      <c r="X51" s="283"/>
      <c r="Y51" s="283"/>
      <c r="Z51" s="283"/>
      <c r="AA51" s="283"/>
      <c r="AB51" s="283"/>
      <c r="AC51" s="283"/>
      <c r="AD51" s="283"/>
      <c r="AE51" s="283"/>
      <c r="AF51" s="283"/>
      <c r="AG51" s="283"/>
      <c r="AH51" s="283"/>
      <c r="AI51" s="283"/>
      <c r="AJ51" s="283"/>
      <c r="AK51" s="283"/>
    </row>
    <row r="52" spans="1:38" ht="20.100000000000001" customHeight="1">
      <c r="A52" s="810" t="s">
        <v>13</v>
      </c>
      <c r="B52" s="830" t="s">
        <v>401</v>
      </c>
      <c r="C52" s="847">
        <v>62</v>
      </c>
      <c r="D52" s="821">
        <v>971</v>
      </c>
      <c r="E52" s="822">
        <v>4</v>
      </c>
      <c r="F52" s="822">
        <v>15</v>
      </c>
      <c r="G52" s="822">
        <v>8</v>
      </c>
      <c r="H52" s="822">
        <v>5</v>
      </c>
      <c r="I52" s="822">
        <v>2</v>
      </c>
      <c r="J52" s="822">
        <v>10</v>
      </c>
      <c r="K52" s="822">
        <v>0</v>
      </c>
      <c r="L52" s="822">
        <v>0</v>
      </c>
      <c r="M52" s="822">
        <v>8</v>
      </c>
      <c r="N52" s="822">
        <v>0</v>
      </c>
      <c r="O52" s="823">
        <v>0</v>
      </c>
      <c r="P52" s="823">
        <v>10</v>
      </c>
      <c r="Q52" s="283"/>
      <c r="R52" s="283"/>
      <c r="S52" s="283"/>
      <c r="T52" s="283"/>
      <c r="U52" s="283"/>
      <c r="V52" s="283"/>
      <c r="W52" s="283"/>
      <c r="X52" s="283"/>
      <c r="Y52" s="283"/>
      <c r="Z52" s="283"/>
      <c r="AA52" s="283"/>
      <c r="AB52" s="283"/>
      <c r="AC52" s="283"/>
      <c r="AD52" s="283"/>
      <c r="AE52" s="283"/>
      <c r="AF52" s="283"/>
      <c r="AG52" s="283"/>
      <c r="AH52" s="283"/>
      <c r="AI52" s="283"/>
      <c r="AJ52" s="283"/>
      <c r="AK52" s="283"/>
    </row>
    <row r="53" spans="1:38" ht="20.100000000000001" customHeight="1">
      <c r="A53" s="818"/>
      <c r="B53" s="645" t="s">
        <v>332</v>
      </c>
      <c r="C53" s="826"/>
      <c r="D53" s="827"/>
      <c r="E53" s="852">
        <f>E52/$D$52*100</f>
        <v>0.41194644696189492</v>
      </c>
      <c r="F53" s="852">
        <f t="shared" ref="F53:P53" si="14">F52/$D$52*100</f>
        <v>1.544799176107106</v>
      </c>
      <c r="G53" s="852">
        <f t="shared" si="14"/>
        <v>0.82389289392378984</v>
      </c>
      <c r="H53" s="852">
        <f t="shared" si="14"/>
        <v>0.51493305870236872</v>
      </c>
      <c r="I53" s="852">
        <f t="shared" si="14"/>
        <v>0.20597322348094746</v>
      </c>
      <c r="J53" s="852">
        <f t="shared" si="14"/>
        <v>1.0298661174047374</v>
      </c>
      <c r="K53" s="852">
        <f t="shared" si="14"/>
        <v>0</v>
      </c>
      <c r="L53" s="852">
        <f t="shared" si="14"/>
        <v>0</v>
      </c>
      <c r="M53" s="852">
        <f t="shared" si="14"/>
        <v>0.82389289392378984</v>
      </c>
      <c r="N53" s="852">
        <f t="shared" si="14"/>
        <v>0</v>
      </c>
      <c r="O53" s="852">
        <f t="shared" si="14"/>
        <v>0</v>
      </c>
      <c r="P53" s="829">
        <f t="shared" si="14"/>
        <v>1.0298661174047374</v>
      </c>
      <c r="Q53" s="283"/>
      <c r="R53" s="283"/>
      <c r="S53" s="283"/>
      <c r="T53" s="283"/>
      <c r="U53" s="283"/>
      <c r="V53" s="283"/>
      <c r="W53" s="283"/>
      <c r="X53" s="283"/>
      <c r="Y53" s="283"/>
      <c r="Z53" s="283"/>
      <c r="AA53" s="283"/>
      <c r="AB53" s="283"/>
      <c r="AC53" s="283"/>
      <c r="AD53" s="283"/>
      <c r="AE53" s="283"/>
      <c r="AF53" s="283"/>
      <c r="AG53" s="283"/>
      <c r="AH53" s="283"/>
      <c r="AI53" s="283"/>
      <c r="AJ53" s="283"/>
      <c r="AK53" s="283"/>
    </row>
    <row r="54" spans="1:38" ht="11.25" customHeight="1">
      <c r="H54" s="283"/>
      <c r="I54" s="283"/>
      <c r="J54" s="283"/>
      <c r="K54" s="283"/>
      <c r="L54" s="283"/>
      <c r="M54" s="283"/>
      <c r="N54" s="283"/>
      <c r="O54" s="283"/>
      <c r="P54" s="283"/>
      <c r="Q54" s="283"/>
      <c r="R54" s="283"/>
      <c r="S54" s="283"/>
      <c r="T54" s="283"/>
      <c r="U54" s="283"/>
      <c r="V54" s="283"/>
      <c r="W54" s="283"/>
      <c r="X54" s="283"/>
      <c r="Y54" s="283"/>
      <c r="Z54" s="283"/>
      <c r="AA54" s="283"/>
      <c r="AB54" s="283"/>
      <c r="AC54" s="283"/>
      <c r="AD54" s="283"/>
      <c r="AE54" s="283"/>
      <c r="AF54" s="283"/>
      <c r="AG54" s="283"/>
      <c r="AH54" s="283"/>
      <c r="AI54" s="283"/>
      <c r="AJ54" s="283"/>
      <c r="AK54" s="283"/>
      <c r="AL54" s="283"/>
    </row>
    <row r="55" spans="1:38" ht="18.75" customHeight="1">
      <c r="A55" s="61" t="s">
        <v>434</v>
      </c>
      <c r="H55" s="283"/>
      <c r="I55" s="283"/>
      <c r="J55" s="283"/>
      <c r="K55" s="283"/>
      <c r="L55" s="283"/>
      <c r="M55" s="283"/>
      <c r="N55" s="283"/>
      <c r="O55" s="283"/>
      <c r="P55" s="283"/>
      <c r="Q55" s="283"/>
      <c r="R55" s="283"/>
      <c r="S55" s="283"/>
      <c r="T55" s="283"/>
      <c r="U55" s="283"/>
      <c r="V55" s="283"/>
      <c r="W55" s="283"/>
      <c r="X55" s="283"/>
      <c r="Y55" s="283"/>
      <c r="Z55" s="283"/>
      <c r="AA55" s="283"/>
      <c r="AB55" s="283"/>
      <c r="AC55" s="283"/>
      <c r="AD55" s="283"/>
      <c r="AE55" s="283"/>
      <c r="AF55" s="283"/>
      <c r="AG55" s="283"/>
      <c r="AH55" s="283"/>
      <c r="AI55" s="283"/>
      <c r="AJ55" s="283"/>
      <c r="AK55" s="283"/>
      <c r="AL55" s="283"/>
    </row>
    <row r="56" spans="1:38" ht="23.1" customHeight="1">
      <c r="A56" s="804"/>
      <c r="B56" s="805"/>
      <c r="C56" s="798" t="s">
        <v>392</v>
      </c>
      <c r="D56" s="806" t="s">
        <v>581</v>
      </c>
      <c r="E56" s="807" t="s">
        <v>595</v>
      </c>
      <c r="F56" s="808"/>
      <c r="G56" s="808"/>
      <c r="H56" s="808"/>
      <c r="I56" s="808"/>
      <c r="J56" s="809"/>
      <c r="K56" s="283"/>
      <c r="L56" s="283"/>
      <c r="M56" s="283"/>
      <c r="N56" s="283"/>
      <c r="O56" s="283"/>
      <c r="P56" s="283"/>
      <c r="Q56" s="283"/>
      <c r="R56" s="283"/>
      <c r="S56" s="283"/>
      <c r="T56" s="283"/>
      <c r="U56" s="283"/>
      <c r="V56" s="283"/>
      <c r="W56" s="283"/>
      <c r="X56" s="283"/>
      <c r="Y56" s="283"/>
      <c r="Z56" s="283"/>
      <c r="AA56" s="283"/>
      <c r="AB56" s="283"/>
      <c r="AC56" s="283"/>
      <c r="AD56" s="283"/>
      <c r="AE56" s="283"/>
    </row>
    <row r="57" spans="1:38" ht="46.2" customHeight="1">
      <c r="A57" s="812"/>
      <c r="B57" s="813"/>
      <c r="C57" s="814"/>
      <c r="D57" s="815"/>
      <c r="E57" s="840" t="s">
        <v>435</v>
      </c>
      <c r="F57" s="840" t="s">
        <v>436</v>
      </c>
      <c r="G57" s="840" t="s">
        <v>656</v>
      </c>
      <c r="H57" s="840" t="s">
        <v>437</v>
      </c>
      <c r="I57" s="840" t="s">
        <v>657</v>
      </c>
      <c r="J57" s="841" t="s">
        <v>433</v>
      </c>
      <c r="K57" s="283"/>
      <c r="L57" s="283"/>
      <c r="M57" s="283"/>
      <c r="N57" s="283"/>
      <c r="O57" s="283"/>
      <c r="P57" s="283"/>
      <c r="Q57" s="283"/>
      <c r="R57" s="283"/>
      <c r="S57" s="283"/>
      <c r="T57" s="283"/>
      <c r="U57" s="283"/>
      <c r="V57" s="283"/>
      <c r="W57" s="283"/>
      <c r="X57" s="283"/>
      <c r="Y57" s="283"/>
      <c r="Z57" s="283"/>
      <c r="AA57" s="283"/>
      <c r="AB57" s="283"/>
      <c r="AC57" s="283"/>
      <c r="AD57" s="283"/>
      <c r="AE57" s="283"/>
    </row>
    <row r="58" spans="1:38" ht="20.100000000000001" customHeight="1">
      <c r="A58" s="810" t="s">
        <v>11</v>
      </c>
      <c r="B58" s="819" t="s">
        <v>401</v>
      </c>
      <c r="C58" s="820">
        <v>121</v>
      </c>
      <c r="D58" s="821">
        <v>2859</v>
      </c>
      <c r="E58" s="822">
        <v>68</v>
      </c>
      <c r="F58" s="822">
        <v>13</v>
      </c>
      <c r="G58" s="822">
        <v>15</v>
      </c>
      <c r="H58" s="822">
        <v>1</v>
      </c>
      <c r="I58" s="822">
        <v>1</v>
      </c>
      <c r="J58" s="823">
        <v>23</v>
      </c>
      <c r="K58" s="283"/>
      <c r="L58" s="283"/>
      <c r="M58" s="283"/>
      <c r="N58" s="283"/>
      <c r="O58" s="283"/>
      <c r="P58" s="283"/>
      <c r="Q58" s="283"/>
      <c r="R58" s="283"/>
      <c r="S58" s="283"/>
      <c r="T58" s="283"/>
      <c r="U58" s="283"/>
      <c r="V58" s="283"/>
      <c r="W58" s="283"/>
      <c r="X58" s="283"/>
      <c r="Y58" s="283"/>
      <c r="Z58" s="283"/>
      <c r="AA58" s="283"/>
      <c r="AB58" s="283"/>
      <c r="AC58" s="283"/>
      <c r="AD58" s="283"/>
      <c r="AE58" s="283"/>
    </row>
    <row r="59" spans="1:38" ht="20.100000000000001" customHeight="1">
      <c r="A59" s="818"/>
      <c r="B59" s="825" t="s">
        <v>332</v>
      </c>
      <c r="C59" s="826"/>
      <c r="D59" s="827"/>
      <c r="E59" s="852">
        <f>E58/$D$58*100</f>
        <v>2.3784540048968168</v>
      </c>
      <c r="F59" s="852">
        <f>F58/$D$58*100</f>
        <v>0.45470444211262678</v>
      </c>
      <c r="G59" s="852">
        <f t="shared" ref="G59:J59" si="15">G58/$D$58*100</f>
        <v>0.52465897166841546</v>
      </c>
      <c r="H59" s="853">
        <f t="shared" si="15"/>
        <v>3.4977264777894368E-2</v>
      </c>
      <c r="I59" s="853">
        <f t="shared" si="15"/>
        <v>3.4977264777894368E-2</v>
      </c>
      <c r="J59" s="829">
        <f t="shared" si="15"/>
        <v>0.80447708989157052</v>
      </c>
      <c r="K59" s="283"/>
      <c r="L59" s="283"/>
      <c r="M59" s="283"/>
      <c r="N59" s="283"/>
      <c r="O59" s="283"/>
      <c r="P59" s="283"/>
      <c r="Q59" s="283"/>
      <c r="R59" s="283"/>
      <c r="S59" s="283"/>
      <c r="T59" s="283"/>
      <c r="U59" s="283"/>
      <c r="V59" s="283"/>
      <c r="W59" s="283"/>
      <c r="X59" s="283"/>
      <c r="Y59" s="283"/>
      <c r="Z59" s="283"/>
      <c r="AA59" s="283"/>
      <c r="AB59" s="283"/>
      <c r="AC59" s="283"/>
      <c r="AD59" s="283"/>
      <c r="AE59" s="283"/>
    </row>
    <row r="60" spans="1:38" ht="20.100000000000001" customHeight="1">
      <c r="A60" s="810" t="s">
        <v>12</v>
      </c>
      <c r="B60" s="830" t="s">
        <v>401</v>
      </c>
      <c r="C60" s="847">
        <v>75</v>
      </c>
      <c r="D60" s="821">
        <v>1888</v>
      </c>
      <c r="E60" s="822">
        <v>48</v>
      </c>
      <c r="F60" s="822">
        <v>3</v>
      </c>
      <c r="G60" s="822">
        <v>14</v>
      </c>
      <c r="H60" s="822">
        <v>0</v>
      </c>
      <c r="I60" s="822">
        <v>1</v>
      </c>
      <c r="J60" s="823">
        <v>9</v>
      </c>
      <c r="K60" s="283"/>
      <c r="L60" s="283"/>
      <c r="M60" s="283"/>
      <c r="N60" s="283"/>
      <c r="O60" s="283"/>
      <c r="P60" s="283"/>
      <c r="Q60" s="283"/>
      <c r="R60" s="283"/>
      <c r="S60" s="283"/>
      <c r="T60" s="283"/>
      <c r="U60" s="283"/>
      <c r="V60" s="283"/>
      <c r="W60" s="283"/>
      <c r="X60" s="283"/>
      <c r="Y60" s="283"/>
      <c r="Z60" s="283"/>
      <c r="AA60" s="283"/>
      <c r="AB60" s="283"/>
      <c r="AC60" s="283"/>
      <c r="AD60" s="283"/>
      <c r="AE60" s="283"/>
    </row>
    <row r="61" spans="1:38" ht="20.100000000000001" customHeight="1">
      <c r="A61" s="818"/>
      <c r="B61" s="645" t="s">
        <v>332</v>
      </c>
      <c r="C61" s="826"/>
      <c r="D61" s="827"/>
      <c r="E61" s="852">
        <f>E60/$D$60*100</f>
        <v>2.5423728813559325</v>
      </c>
      <c r="F61" s="852">
        <f t="shared" ref="F61:J61" si="16">F60/$D$60*100</f>
        <v>0.15889830508474578</v>
      </c>
      <c r="G61" s="852">
        <f t="shared" si="16"/>
        <v>0.74152542372881358</v>
      </c>
      <c r="H61" s="852">
        <f t="shared" si="16"/>
        <v>0</v>
      </c>
      <c r="I61" s="852">
        <f t="shared" si="16"/>
        <v>5.2966101694915252E-2</v>
      </c>
      <c r="J61" s="829">
        <f t="shared" si="16"/>
        <v>0.47669491525423729</v>
      </c>
      <c r="K61" s="283"/>
      <c r="L61" s="283"/>
      <c r="M61" s="283"/>
      <c r="N61" s="283"/>
      <c r="O61" s="283"/>
      <c r="P61" s="283"/>
      <c r="Q61" s="283"/>
      <c r="R61" s="283"/>
      <c r="S61" s="283"/>
      <c r="T61" s="283"/>
      <c r="U61" s="283"/>
      <c r="V61" s="283"/>
      <c r="W61" s="283"/>
      <c r="X61" s="283"/>
      <c r="Y61" s="283"/>
      <c r="Z61" s="283"/>
      <c r="AA61" s="283"/>
      <c r="AB61" s="283"/>
      <c r="AC61" s="283"/>
      <c r="AD61" s="283"/>
      <c r="AE61" s="283"/>
    </row>
    <row r="62" spans="1:38" ht="20.100000000000001" customHeight="1">
      <c r="A62" s="810" t="s">
        <v>13</v>
      </c>
      <c r="B62" s="830" t="s">
        <v>401</v>
      </c>
      <c r="C62" s="847">
        <v>46</v>
      </c>
      <c r="D62" s="821">
        <v>971</v>
      </c>
      <c r="E62" s="822">
        <v>20</v>
      </c>
      <c r="F62" s="822">
        <v>10</v>
      </c>
      <c r="G62" s="822">
        <v>1</v>
      </c>
      <c r="H62" s="822">
        <v>1</v>
      </c>
      <c r="I62" s="822">
        <v>0</v>
      </c>
      <c r="J62" s="823">
        <v>14</v>
      </c>
      <c r="K62" s="283"/>
      <c r="L62" s="283"/>
      <c r="M62" s="283"/>
      <c r="N62" s="283"/>
      <c r="O62" s="283"/>
      <c r="P62" s="283"/>
      <c r="Q62" s="283"/>
      <c r="R62" s="283"/>
      <c r="S62" s="283"/>
      <c r="T62" s="283"/>
      <c r="U62" s="283"/>
      <c r="V62" s="283"/>
      <c r="W62" s="283"/>
      <c r="X62" s="283"/>
      <c r="Y62" s="283"/>
      <c r="Z62" s="283"/>
      <c r="AA62" s="283"/>
      <c r="AB62" s="283"/>
      <c r="AC62" s="283"/>
      <c r="AD62" s="283"/>
      <c r="AE62" s="283"/>
    </row>
    <row r="63" spans="1:38" ht="20.100000000000001" customHeight="1">
      <c r="A63" s="818"/>
      <c r="B63" s="645" t="s">
        <v>332</v>
      </c>
      <c r="C63" s="826"/>
      <c r="D63" s="827"/>
      <c r="E63" s="852">
        <f>E62/$D$62*100</f>
        <v>2.0597322348094749</v>
      </c>
      <c r="F63" s="852">
        <f t="shared" ref="F63:J63" si="17">F62/$D$62*100</f>
        <v>1.0298661174047374</v>
      </c>
      <c r="G63" s="852">
        <f t="shared" si="17"/>
        <v>0.10298661174047373</v>
      </c>
      <c r="H63" s="852">
        <f t="shared" si="17"/>
        <v>0.10298661174047373</v>
      </c>
      <c r="I63" s="852">
        <f t="shared" si="17"/>
        <v>0</v>
      </c>
      <c r="J63" s="829">
        <f t="shared" si="17"/>
        <v>1.4418125643666324</v>
      </c>
      <c r="K63" s="283"/>
      <c r="L63" s="283"/>
      <c r="M63" s="283"/>
      <c r="N63" s="283"/>
      <c r="O63" s="283"/>
      <c r="P63" s="283"/>
      <c r="Q63" s="283"/>
      <c r="R63" s="283"/>
      <c r="S63" s="283"/>
      <c r="T63" s="283"/>
      <c r="U63" s="283"/>
      <c r="V63" s="283"/>
      <c r="W63" s="283"/>
      <c r="X63" s="283"/>
      <c r="Y63" s="283"/>
      <c r="Z63" s="283"/>
      <c r="AA63" s="283"/>
      <c r="AB63" s="283"/>
      <c r="AC63" s="283"/>
      <c r="AD63" s="283"/>
      <c r="AE63" s="283"/>
    </row>
    <row r="64" spans="1:38" ht="11.25" customHeight="1">
      <c r="H64" s="283"/>
      <c r="I64" s="283"/>
      <c r="J64" s="283"/>
      <c r="K64" s="283"/>
      <c r="L64" s="283"/>
      <c r="M64" s="283"/>
      <c r="N64" s="283"/>
      <c r="O64" s="283"/>
      <c r="P64" s="283"/>
      <c r="Q64" s="283"/>
      <c r="R64" s="283"/>
      <c r="S64" s="283"/>
      <c r="T64" s="283"/>
      <c r="U64" s="283"/>
      <c r="V64" s="283"/>
      <c r="W64" s="283"/>
      <c r="X64" s="283"/>
      <c r="Y64" s="283"/>
      <c r="Z64" s="283"/>
      <c r="AA64" s="283"/>
      <c r="AB64" s="283"/>
      <c r="AC64" s="283"/>
      <c r="AD64" s="283"/>
      <c r="AE64" s="283"/>
      <c r="AF64" s="283"/>
      <c r="AG64" s="283"/>
      <c r="AH64" s="283"/>
      <c r="AI64" s="283"/>
      <c r="AJ64" s="283"/>
      <c r="AK64" s="283"/>
      <c r="AL64" s="283"/>
    </row>
    <row r="65" spans="1:38" ht="18.75" customHeight="1">
      <c r="A65" s="61" t="s">
        <v>438</v>
      </c>
      <c r="H65" s="283"/>
      <c r="I65" s="283"/>
      <c r="J65" s="283"/>
      <c r="K65" s="283"/>
      <c r="L65" s="283"/>
      <c r="M65" s="283"/>
      <c r="N65" s="283"/>
      <c r="O65" s="283"/>
      <c r="P65" s="283"/>
      <c r="Q65" s="283"/>
      <c r="R65" s="283"/>
      <c r="S65" s="283"/>
      <c r="T65" s="283"/>
      <c r="U65" s="283"/>
      <c r="V65" s="283"/>
      <c r="W65" s="283"/>
      <c r="X65" s="283"/>
      <c r="Y65" s="283"/>
      <c r="Z65" s="283"/>
      <c r="AA65" s="283"/>
      <c r="AB65" s="283"/>
      <c r="AC65" s="283"/>
      <c r="AD65" s="283"/>
      <c r="AE65" s="283"/>
      <c r="AF65" s="283"/>
      <c r="AG65" s="283"/>
      <c r="AH65" s="283"/>
      <c r="AI65" s="283"/>
      <c r="AJ65" s="283"/>
      <c r="AK65" s="283"/>
      <c r="AL65" s="283"/>
    </row>
    <row r="66" spans="1:38" ht="23.1" customHeight="1">
      <c r="A66" s="804"/>
      <c r="B66" s="805"/>
      <c r="C66" s="798" t="s">
        <v>392</v>
      </c>
      <c r="D66" s="806" t="s">
        <v>581</v>
      </c>
      <c r="E66" s="807" t="s">
        <v>595</v>
      </c>
      <c r="F66" s="808"/>
      <c r="G66" s="808"/>
      <c r="H66" s="808"/>
      <c r="I66" s="808"/>
      <c r="J66" s="808"/>
      <c r="K66" s="808"/>
      <c r="L66" s="809"/>
      <c r="M66" s="283"/>
      <c r="N66" s="283"/>
      <c r="O66" s="283"/>
      <c r="P66" s="283"/>
      <c r="Q66" s="283"/>
      <c r="R66" s="283"/>
      <c r="S66" s="283"/>
      <c r="T66" s="283"/>
      <c r="U66" s="283"/>
      <c r="V66" s="283"/>
      <c r="W66" s="283"/>
      <c r="X66" s="283"/>
      <c r="Y66" s="283"/>
      <c r="Z66" s="283"/>
      <c r="AA66" s="283"/>
      <c r="AB66" s="283"/>
      <c r="AC66" s="283"/>
      <c r="AD66" s="283"/>
      <c r="AE66" s="283"/>
      <c r="AF66" s="283"/>
      <c r="AG66" s="283"/>
    </row>
    <row r="67" spans="1:38" ht="45.6" customHeight="1">
      <c r="A67" s="812"/>
      <c r="B67" s="813"/>
      <c r="C67" s="814"/>
      <c r="D67" s="815"/>
      <c r="E67" s="840" t="s">
        <v>439</v>
      </c>
      <c r="F67" s="840" t="s">
        <v>658</v>
      </c>
      <c r="G67" s="840" t="s">
        <v>648</v>
      </c>
      <c r="H67" s="840" t="s">
        <v>440</v>
      </c>
      <c r="I67" s="840" t="s">
        <v>441</v>
      </c>
      <c r="J67" s="840" t="s">
        <v>659</v>
      </c>
      <c r="K67" s="840" t="s">
        <v>660</v>
      </c>
      <c r="L67" s="841" t="s">
        <v>433</v>
      </c>
      <c r="M67" s="283"/>
      <c r="N67" s="283"/>
      <c r="O67" s="283"/>
      <c r="P67" s="283"/>
      <c r="Q67" s="283"/>
      <c r="R67" s="283"/>
      <c r="S67" s="283"/>
      <c r="T67" s="283"/>
      <c r="U67" s="283"/>
      <c r="V67" s="283"/>
      <c r="W67" s="283"/>
      <c r="X67" s="283"/>
      <c r="Y67" s="283"/>
      <c r="Z67" s="283"/>
      <c r="AA67" s="283"/>
      <c r="AB67" s="283"/>
      <c r="AC67" s="283"/>
      <c r="AD67" s="283"/>
      <c r="AE67" s="283"/>
      <c r="AF67" s="283"/>
      <c r="AG67" s="283"/>
    </row>
    <row r="68" spans="1:38" ht="20.100000000000001" customHeight="1">
      <c r="A68" s="810" t="s">
        <v>11</v>
      </c>
      <c r="B68" s="819" t="s">
        <v>401</v>
      </c>
      <c r="C68" s="820">
        <v>98</v>
      </c>
      <c r="D68" s="821">
        <v>2859</v>
      </c>
      <c r="E68" s="822">
        <v>30</v>
      </c>
      <c r="F68" s="822">
        <v>11</v>
      </c>
      <c r="G68" s="822">
        <v>31</v>
      </c>
      <c r="H68" s="822">
        <v>1</v>
      </c>
      <c r="I68" s="822">
        <v>15</v>
      </c>
      <c r="J68" s="822">
        <v>1</v>
      </c>
      <c r="K68" s="822">
        <v>0</v>
      </c>
      <c r="L68" s="823">
        <v>9</v>
      </c>
      <c r="M68" s="283"/>
      <c r="N68" s="283"/>
      <c r="O68" s="283"/>
      <c r="P68" s="283"/>
      <c r="Q68" s="283"/>
      <c r="R68" s="283"/>
      <c r="S68" s="283"/>
      <c r="T68" s="283"/>
      <c r="U68" s="283"/>
      <c r="V68" s="283"/>
      <c r="W68" s="283"/>
      <c r="X68" s="283"/>
      <c r="Y68" s="283"/>
      <c r="Z68" s="283"/>
      <c r="AA68" s="283"/>
      <c r="AB68" s="283"/>
      <c r="AC68" s="283"/>
      <c r="AD68" s="283"/>
      <c r="AE68" s="283"/>
      <c r="AF68" s="283"/>
      <c r="AG68" s="283"/>
    </row>
    <row r="69" spans="1:38" ht="20.100000000000001" customHeight="1">
      <c r="A69" s="818"/>
      <c r="B69" s="825" t="s">
        <v>332</v>
      </c>
      <c r="C69" s="826"/>
      <c r="D69" s="827"/>
      <c r="E69" s="852">
        <f>E68/$D$68*100</f>
        <v>1.0493179433368309</v>
      </c>
      <c r="F69" s="852">
        <f t="shared" ref="F69:L69" si="18">F68/$D$68*100</f>
        <v>0.38474991255683805</v>
      </c>
      <c r="G69" s="852">
        <f t="shared" si="18"/>
        <v>1.0842952081147255</v>
      </c>
      <c r="H69" s="853">
        <f t="shared" si="18"/>
        <v>3.4977264777894368E-2</v>
      </c>
      <c r="I69" s="852">
        <f t="shared" si="18"/>
        <v>0.52465897166841546</v>
      </c>
      <c r="J69" s="853">
        <f t="shared" si="18"/>
        <v>3.4977264777894368E-2</v>
      </c>
      <c r="K69" s="852">
        <f t="shared" si="18"/>
        <v>0</v>
      </c>
      <c r="L69" s="829">
        <f t="shared" si="18"/>
        <v>0.31479538300104931</v>
      </c>
      <c r="M69" s="283"/>
      <c r="N69" s="283"/>
      <c r="O69" s="283"/>
      <c r="P69" s="283"/>
      <c r="Q69" s="283"/>
      <c r="R69" s="283"/>
      <c r="S69" s="283"/>
      <c r="T69" s="283"/>
      <c r="U69" s="283"/>
      <c r="V69" s="283"/>
      <c r="W69" s="283"/>
      <c r="X69" s="283"/>
      <c r="Y69" s="283"/>
      <c r="Z69" s="283"/>
      <c r="AA69" s="283"/>
      <c r="AB69" s="283"/>
      <c r="AC69" s="283"/>
      <c r="AD69" s="283"/>
      <c r="AE69" s="283"/>
      <c r="AF69" s="283"/>
      <c r="AG69" s="283"/>
    </row>
    <row r="70" spans="1:38" ht="20.100000000000001" customHeight="1">
      <c r="A70" s="810" t="s">
        <v>12</v>
      </c>
      <c r="B70" s="830" t="s">
        <v>401</v>
      </c>
      <c r="C70" s="847">
        <v>63</v>
      </c>
      <c r="D70" s="821">
        <v>1888</v>
      </c>
      <c r="E70" s="822">
        <v>20</v>
      </c>
      <c r="F70" s="822">
        <v>9</v>
      </c>
      <c r="G70" s="822">
        <v>19</v>
      </c>
      <c r="H70" s="822">
        <v>0</v>
      </c>
      <c r="I70" s="822">
        <v>8</v>
      </c>
      <c r="J70" s="822">
        <v>1</v>
      </c>
      <c r="K70" s="822">
        <v>0</v>
      </c>
      <c r="L70" s="823">
        <v>6</v>
      </c>
      <c r="M70" s="283"/>
      <c r="N70" s="283"/>
      <c r="O70" s="283"/>
      <c r="P70" s="283"/>
      <c r="Q70" s="283"/>
      <c r="R70" s="283"/>
      <c r="S70" s="283"/>
      <c r="T70" s="283"/>
      <c r="U70" s="283"/>
      <c r="V70" s="283"/>
      <c r="W70" s="283"/>
      <c r="X70" s="283"/>
      <c r="Y70" s="283"/>
      <c r="Z70" s="283"/>
      <c r="AA70" s="283"/>
      <c r="AB70" s="283"/>
      <c r="AC70" s="283"/>
      <c r="AD70" s="283"/>
      <c r="AE70" s="283"/>
      <c r="AF70" s="283"/>
      <c r="AG70" s="283"/>
    </row>
    <row r="71" spans="1:38" ht="20.100000000000001" customHeight="1">
      <c r="A71" s="818"/>
      <c r="B71" s="645" t="s">
        <v>332</v>
      </c>
      <c r="C71" s="826"/>
      <c r="D71" s="827"/>
      <c r="E71" s="852">
        <f>E70/$D$70*100</f>
        <v>1.0593220338983049</v>
      </c>
      <c r="F71" s="852">
        <f t="shared" ref="F71:L71" si="19">F70/$D$70*100</f>
        <v>0.47669491525423729</v>
      </c>
      <c r="G71" s="852">
        <f t="shared" si="19"/>
        <v>1.0063559322033897</v>
      </c>
      <c r="H71" s="852">
        <f t="shared" si="19"/>
        <v>0</v>
      </c>
      <c r="I71" s="852">
        <f t="shared" si="19"/>
        <v>0.42372881355932202</v>
      </c>
      <c r="J71" s="852">
        <f t="shared" si="19"/>
        <v>5.2966101694915252E-2</v>
      </c>
      <c r="K71" s="852">
        <f t="shared" si="19"/>
        <v>0</v>
      </c>
      <c r="L71" s="829">
        <f t="shared" si="19"/>
        <v>0.31779661016949157</v>
      </c>
      <c r="M71" s="283"/>
      <c r="N71" s="283"/>
      <c r="O71" s="283"/>
      <c r="P71" s="283"/>
      <c r="Q71" s="283"/>
      <c r="R71" s="283"/>
      <c r="S71" s="283"/>
      <c r="T71" s="283"/>
      <c r="U71" s="283"/>
      <c r="V71" s="283"/>
      <c r="W71" s="283"/>
      <c r="X71" s="283"/>
      <c r="Y71" s="283"/>
      <c r="Z71" s="283"/>
      <c r="AA71" s="283"/>
      <c r="AB71" s="283"/>
      <c r="AC71" s="283"/>
      <c r="AD71" s="283"/>
      <c r="AE71" s="283"/>
      <c r="AF71" s="283"/>
      <c r="AG71" s="283"/>
    </row>
    <row r="72" spans="1:38" ht="20.100000000000001" customHeight="1">
      <c r="A72" s="810" t="s">
        <v>13</v>
      </c>
      <c r="B72" s="830" t="s">
        <v>401</v>
      </c>
      <c r="C72" s="847">
        <v>35</v>
      </c>
      <c r="D72" s="821">
        <v>971</v>
      </c>
      <c r="E72" s="822">
        <v>10</v>
      </c>
      <c r="F72" s="822">
        <v>2</v>
      </c>
      <c r="G72" s="822">
        <v>12</v>
      </c>
      <c r="H72" s="822">
        <v>1</v>
      </c>
      <c r="I72" s="822">
        <v>7</v>
      </c>
      <c r="J72" s="822">
        <v>0</v>
      </c>
      <c r="K72" s="822">
        <v>0</v>
      </c>
      <c r="L72" s="823">
        <v>3</v>
      </c>
      <c r="M72" s="283"/>
      <c r="N72" s="283"/>
      <c r="O72" s="283"/>
      <c r="P72" s="283"/>
      <c r="Q72" s="283"/>
      <c r="R72" s="283"/>
      <c r="S72" s="283"/>
      <c r="T72" s="283"/>
      <c r="U72" s="283"/>
      <c r="V72" s="283"/>
      <c r="W72" s="283"/>
      <c r="X72" s="283"/>
      <c r="Y72" s="283"/>
      <c r="Z72" s="283"/>
      <c r="AA72" s="283"/>
      <c r="AB72" s="283"/>
      <c r="AC72" s="283"/>
      <c r="AD72" s="283"/>
      <c r="AE72" s="283"/>
      <c r="AF72" s="283"/>
      <c r="AG72" s="283"/>
    </row>
    <row r="73" spans="1:38" ht="20.100000000000001" customHeight="1">
      <c r="A73" s="818"/>
      <c r="B73" s="645" t="s">
        <v>332</v>
      </c>
      <c r="C73" s="826"/>
      <c r="D73" s="827"/>
      <c r="E73" s="852">
        <f>E72/$D$72*100</f>
        <v>1.0298661174047374</v>
      </c>
      <c r="F73" s="852">
        <f t="shared" ref="F73:L73" si="20">F72/$D$72*100</f>
        <v>0.20597322348094746</v>
      </c>
      <c r="G73" s="852">
        <f t="shared" si="20"/>
        <v>1.2358393408856849</v>
      </c>
      <c r="H73" s="852">
        <f t="shared" si="20"/>
        <v>0.10298661174047373</v>
      </c>
      <c r="I73" s="852">
        <f t="shared" si="20"/>
        <v>0.7209062821833162</v>
      </c>
      <c r="J73" s="852">
        <f t="shared" si="20"/>
        <v>0</v>
      </c>
      <c r="K73" s="852">
        <f t="shared" si="20"/>
        <v>0</v>
      </c>
      <c r="L73" s="829">
        <f t="shared" si="20"/>
        <v>0.30895983522142123</v>
      </c>
      <c r="M73" s="283"/>
      <c r="N73" s="283"/>
      <c r="O73" s="283"/>
      <c r="P73" s="283"/>
      <c r="Q73" s="283"/>
      <c r="R73" s="283"/>
      <c r="S73" s="283"/>
      <c r="T73" s="283"/>
      <c r="U73" s="283"/>
      <c r="V73" s="283"/>
      <c r="W73" s="283"/>
      <c r="X73" s="283"/>
      <c r="Y73" s="283"/>
      <c r="Z73" s="283"/>
      <c r="AA73" s="283"/>
      <c r="AB73" s="283"/>
      <c r="AC73" s="283"/>
      <c r="AD73" s="283"/>
      <c r="AE73" s="283"/>
      <c r="AF73" s="283"/>
      <c r="AG73" s="283"/>
    </row>
    <row r="74" spans="1:38" ht="11.25" customHeight="1">
      <c r="H74" s="283"/>
      <c r="I74" s="283"/>
      <c r="J74" s="283"/>
      <c r="K74" s="283"/>
      <c r="L74" s="283"/>
      <c r="M74" s="283"/>
      <c r="N74" s="283"/>
      <c r="O74" s="283"/>
      <c r="P74" s="283"/>
      <c r="Q74" s="283"/>
      <c r="R74" s="283"/>
      <c r="S74" s="283"/>
      <c r="T74" s="283"/>
      <c r="U74" s="283"/>
      <c r="V74" s="283"/>
      <c r="W74" s="283"/>
      <c r="X74" s="283"/>
      <c r="Y74" s="283"/>
      <c r="Z74" s="283"/>
      <c r="AA74" s="283"/>
      <c r="AB74" s="283"/>
      <c r="AC74" s="283"/>
      <c r="AD74" s="283"/>
      <c r="AE74" s="283"/>
      <c r="AF74" s="283"/>
      <c r="AG74" s="283"/>
      <c r="AH74" s="283"/>
      <c r="AI74" s="283"/>
      <c r="AJ74" s="283"/>
      <c r="AK74" s="283"/>
      <c r="AL74" s="283"/>
    </row>
    <row r="75" spans="1:38" ht="18.75" customHeight="1">
      <c r="A75" s="61" t="s">
        <v>442</v>
      </c>
      <c r="H75" s="283"/>
      <c r="I75" s="283"/>
      <c r="J75" s="283"/>
      <c r="K75" s="283"/>
      <c r="L75" s="283"/>
      <c r="M75" s="283"/>
      <c r="N75" s="283"/>
      <c r="O75" s="283"/>
      <c r="P75" s="283"/>
      <c r="Q75" s="283"/>
      <c r="R75" s="283"/>
      <c r="S75" s="283"/>
      <c r="T75" s="283"/>
      <c r="U75" s="283"/>
      <c r="V75" s="283"/>
      <c r="W75" s="283"/>
      <c r="X75" s="283"/>
      <c r="Y75" s="283"/>
      <c r="Z75" s="283"/>
      <c r="AA75" s="283"/>
      <c r="AB75" s="283"/>
      <c r="AC75" s="283"/>
      <c r="AD75" s="283"/>
      <c r="AE75" s="283"/>
      <c r="AF75" s="283"/>
      <c r="AG75" s="283"/>
      <c r="AH75" s="283"/>
      <c r="AI75" s="283"/>
      <c r="AJ75" s="283"/>
      <c r="AK75" s="283"/>
      <c r="AL75" s="283"/>
    </row>
    <row r="76" spans="1:38" ht="23.1" customHeight="1">
      <c r="A76" s="804"/>
      <c r="B76" s="805"/>
      <c r="C76" s="798" t="s">
        <v>392</v>
      </c>
      <c r="D76" s="806" t="s">
        <v>581</v>
      </c>
      <c r="E76" s="807" t="s">
        <v>595</v>
      </c>
      <c r="F76" s="808"/>
      <c r="G76" s="808"/>
      <c r="H76" s="808"/>
      <c r="I76" s="808"/>
      <c r="J76" s="808"/>
      <c r="K76" s="808"/>
      <c r="L76" s="808"/>
      <c r="M76" s="809"/>
      <c r="N76" s="283"/>
      <c r="O76" s="283"/>
      <c r="P76" s="283"/>
      <c r="Q76" s="283"/>
      <c r="R76" s="283"/>
      <c r="S76" s="283"/>
      <c r="T76" s="283"/>
      <c r="U76" s="283"/>
      <c r="V76" s="283"/>
      <c r="W76" s="283"/>
      <c r="X76" s="283"/>
      <c r="Y76" s="283"/>
      <c r="Z76" s="283"/>
      <c r="AA76" s="283"/>
      <c r="AB76" s="283"/>
      <c r="AC76" s="283"/>
      <c r="AD76" s="283"/>
      <c r="AE76" s="283"/>
      <c r="AF76" s="283"/>
      <c r="AG76" s="283"/>
      <c r="AH76" s="283"/>
    </row>
    <row r="77" spans="1:38" ht="90.6" customHeight="1">
      <c r="A77" s="812"/>
      <c r="B77" s="813"/>
      <c r="C77" s="814"/>
      <c r="D77" s="815"/>
      <c r="E77" s="840" t="s">
        <v>443</v>
      </c>
      <c r="F77" s="840" t="s">
        <v>444</v>
      </c>
      <c r="G77" s="840" t="s">
        <v>661</v>
      </c>
      <c r="H77" s="840" t="s">
        <v>662</v>
      </c>
      <c r="I77" s="840" t="s">
        <v>445</v>
      </c>
      <c r="J77" s="840" t="s">
        <v>446</v>
      </c>
      <c r="K77" s="840" t="s">
        <v>447</v>
      </c>
      <c r="L77" s="840" t="s">
        <v>448</v>
      </c>
      <c r="M77" s="841" t="s">
        <v>433</v>
      </c>
      <c r="N77" s="283"/>
      <c r="O77" s="283"/>
      <c r="P77" s="283"/>
      <c r="Q77" s="283"/>
      <c r="R77" s="283"/>
      <c r="S77" s="283"/>
      <c r="T77" s="283"/>
      <c r="U77" s="283"/>
      <c r="V77" s="283"/>
      <c r="W77" s="283"/>
      <c r="X77" s="283"/>
      <c r="Y77" s="283"/>
      <c r="Z77" s="283"/>
      <c r="AA77" s="283"/>
      <c r="AB77" s="283"/>
      <c r="AC77" s="283"/>
      <c r="AD77" s="283"/>
      <c r="AE77" s="283"/>
      <c r="AF77" s="283"/>
      <c r="AG77" s="283"/>
      <c r="AH77" s="283"/>
    </row>
    <row r="78" spans="1:38" ht="20.100000000000001" customHeight="1">
      <c r="A78" s="810" t="s">
        <v>11</v>
      </c>
      <c r="B78" s="819" t="s">
        <v>401</v>
      </c>
      <c r="C78" s="820">
        <v>235</v>
      </c>
      <c r="D78" s="821">
        <v>2859</v>
      </c>
      <c r="E78" s="822">
        <v>4</v>
      </c>
      <c r="F78" s="822">
        <v>46</v>
      </c>
      <c r="G78" s="822">
        <v>3</v>
      </c>
      <c r="H78" s="822">
        <v>4</v>
      </c>
      <c r="I78" s="822">
        <v>130</v>
      </c>
      <c r="J78" s="822">
        <v>4</v>
      </c>
      <c r="K78" s="822">
        <v>14</v>
      </c>
      <c r="L78" s="822">
        <v>0</v>
      </c>
      <c r="M78" s="823">
        <v>30</v>
      </c>
      <c r="N78" s="283"/>
      <c r="O78" s="283"/>
      <c r="P78" s="283"/>
      <c r="Q78" s="283"/>
      <c r="R78" s="283"/>
      <c r="S78" s="283"/>
      <c r="T78" s="283"/>
      <c r="U78" s="283"/>
      <c r="V78" s="283"/>
      <c r="W78" s="283"/>
      <c r="X78" s="283"/>
      <c r="Y78" s="283"/>
      <c r="Z78" s="283"/>
      <c r="AA78" s="283"/>
      <c r="AB78" s="283"/>
      <c r="AC78" s="283"/>
      <c r="AD78" s="283"/>
      <c r="AE78" s="283"/>
      <c r="AF78" s="283"/>
      <c r="AG78" s="283"/>
      <c r="AH78" s="283"/>
    </row>
    <row r="79" spans="1:38" ht="20.100000000000001" customHeight="1">
      <c r="A79" s="818"/>
      <c r="B79" s="825" t="s">
        <v>332</v>
      </c>
      <c r="C79" s="826"/>
      <c r="D79" s="827"/>
      <c r="E79" s="852">
        <f>E78/$D$78*100</f>
        <v>0.13990905911157747</v>
      </c>
      <c r="F79" s="852">
        <f t="shared" ref="F79:M79" si="21">F78/$D$78*100</f>
        <v>1.608954179783141</v>
      </c>
      <c r="G79" s="852">
        <f t="shared" si="21"/>
        <v>0.1049317943336831</v>
      </c>
      <c r="H79" s="852">
        <f t="shared" si="21"/>
        <v>0.13990905911157747</v>
      </c>
      <c r="I79" s="852">
        <f t="shared" si="21"/>
        <v>4.5470444211262677</v>
      </c>
      <c r="J79" s="852">
        <f t="shared" si="21"/>
        <v>0.13990905911157747</v>
      </c>
      <c r="K79" s="852">
        <f t="shared" si="21"/>
        <v>0.48968170689052115</v>
      </c>
      <c r="L79" s="852">
        <f t="shared" si="21"/>
        <v>0</v>
      </c>
      <c r="M79" s="829">
        <f t="shared" si="21"/>
        <v>1.0493179433368309</v>
      </c>
      <c r="N79" s="283"/>
      <c r="O79" s="283"/>
      <c r="P79" s="283"/>
      <c r="Q79" s="283"/>
      <c r="R79" s="283"/>
      <c r="S79" s="283"/>
      <c r="T79" s="283"/>
      <c r="U79" s="283"/>
      <c r="V79" s="283"/>
      <c r="W79" s="283"/>
      <c r="X79" s="283"/>
      <c r="Y79" s="283"/>
      <c r="Z79" s="283"/>
      <c r="AA79" s="283"/>
      <c r="AB79" s="283"/>
      <c r="AC79" s="283"/>
      <c r="AD79" s="283"/>
      <c r="AE79" s="283"/>
      <c r="AF79" s="283"/>
      <c r="AG79" s="283"/>
      <c r="AH79" s="283"/>
    </row>
    <row r="80" spans="1:38" ht="20.100000000000001" customHeight="1">
      <c r="A80" s="810" t="s">
        <v>12</v>
      </c>
      <c r="B80" s="830" t="s">
        <v>401</v>
      </c>
      <c r="C80" s="847">
        <v>165</v>
      </c>
      <c r="D80" s="821">
        <v>1888</v>
      </c>
      <c r="E80" s="822">
        <v>1</v>
      </c>
      <c r="F80" s="822">
        <v>41</v>
      </c>
      <c r="G80" s="822">
        <v>2</v>
      </c>
      <c r="H80" s="822">
        <v>3</v>
      </c>
      <c r="I80" s="822">
        <v>85</v>
      </c>
      <c r="J80" s="822">
        <v>3</v>
      </c>
      <c r="K80" s="822">
        <v>6</v>
      </c>
      <c r="L80" s="822">
        <v>0</v>
      </c>
      <c r="M80" s="823">
        <v>24</v>
      </c>
      <c r="N80" s="283"/>
      <c r="O80" s="283"/>
      <c r="P80" s="283"/>
      <c r="Q80" s="283"/>
      <c r="R80" s="283"/>
      <c r="S80" s="283"/>
      <c r="T80" s="283"/>
      <c r="U80" s="283"/>
      <c r="V80" s="283"/>
      <c r="W80" s="283"/>
      <c r="X80" s="283"/>
      <c r="Y80" s="283"/>
      <c r="Z80" s="283"/>
      <c r="AA80" s="283"/>
      <c r="AB80" s="283"/>
      <c r="AC80" s="283"/>
      <c r="AD80" s="283"/>
      <c r="AE80" s="283"/>
      <c r="AF80" s="283"/>
      <c r="AG80" s="283"/>
      <c r="AH80" s="283"/>
    </row>
    <row r="81" spans="1:45" ht="20.100000000000001" customHeight="1">
      <c r="A81" s="818"/>
      <c r="B81" s="645" t="s">
        <v>332</v>
      </c>
      <c r="C81" s="826"/>
      <c r="D81" s="827"/>
      <c r="E81" s="852">
        <f>E80/$D$80*100</f>
        <v>5.2966101694915252E-2</v>
      </c>
      <c r="F81" s="852">
        <f t="shared" ref="F81:M81" si="22">F80/$D$80*100</f>
        <v>2.1716101694915255</v>
      </c>
      <c r="G81" s="852">
        <f t="shared" si="22"/>
        <v>0.1059322033898305</v>
      </c>
      <c r="H81" s="852">
        <f t="shared" si="22"/>
        <v>0.15889830508474578</v>
      </c>
      <c r="I81" s="852">
        <f t="shared" si="22"/>
        <v>4.5021186440677967</v>
      </c>
      <c r="J81" s="852">
        <f t="shared" si="22"/>
        <v>0.15889830508474578</v>
      </c>
      <c r="K81" s="852">
        <f t="shared" si="22"/>
        <v>0.31779661016949157</v>
      </c>
      <c r="L81" s="852">
        <f t="shared" si="22"/>
        <v>0</v>
      </c>
      <c r="M81" s="829">
        <f t="shared" si="22"/>
        <v>1.2711864406779663</v>
      </c>
      <c r="N81" s="283"/>
      <c r="O81" s="283"/>
      <c r="P81" s="283"/>
      <c r="Q81" s="283"/>
      <c r="R81" s="283"/>
      <c r="S81" s="283"/>
      <c r="T81" s="283"/>
      <c r="U81" s="283"/>
      <c r="V81" s="283"/>
      <c r="W81" s="283"/>
      <c r="X81" s="283"/>
      <c r="Y81" s="283"/>
      <c r="Z81" s="283"/>
      <c r="AA81" s="283"/>
      <c r="AB81" s="283"/>
      <c r="AC81" s="283"/>
      <c r="AD81" s="283"/>
      <c r="AE81" s="283"/>
      <c r="AF81" s="283"/>
      <c r="AG81" s="283"/>
      <c r="AH81" s="283"/>
    </row>
    <row r="82" spans="1:45" ht="20.100000000000001" customHeight="1">
      <c r="A82" s="810" t="s">
        <v>13</v>
      </c>
      <c r="B82" s="830" t="s">
        <v>401</v>
      </c>
      <c r="C82" s="847">
        <v>70</v>
      </c>
      <c r="D82" s="821">
        <v>971</v>
      </c>
      <c r="E82" s="822">
        <v>3</v>
      </c>
      <c r="F82" s="822">
        <v>5</v>
      </c>
      <c r="G82" s="822">
        <v>1</v>
      </c>
      <c r="H82" s="822">
        <v>1</v>
      </c>
      <c r="I82" s="822">
        <v>45</v>
      </c>
      <c r="J82" s="822">
        <v>1</v>
      </c>
      <c r="K82" s="822">
        <v>8</v>
      </c>
      <c r="L82" s="822">
        <v>0</v>
      </c>
      <c r="M82" s="823">
        <v>6</v>
      </c>
      <c r="N82" s="283"/>
      <c r="O82" s="283"/>
      <c r="P82" s="283"/>
      <c r="Q82" s="283"/>
      <c r="R82" s="283"/>
      <c r="S82" s="283"/>
      <c r="T82" s="283"/>
      <c r="U82" s="283"/>
      <c r="V82" s="283"/>
      <c r="W82" s="283"/>
      <c r="X82" s="283"/>
      <c r="Y82" s="283"/>
      <c r="Z82" s="283"/>
      <c r="AA82" s="283"/>
      <c r="AB82" s="283"/>
      <c r="AC82" s="283"/>
      <c r="AD82" s="283"/>
      <c r="AE82" s="283"/>
      <c r="AF82" s="283"/>
      <c r="AG82" s="283"/>
      <c r="AH82" s="283"/>
    </row>
    <row r="83" spans="1:45" ht="20.100000000000001" customHeight="1">
      <c r="A83" s="818"/>
      <c r="B83" s="645" t="s">
        <v>332</v>
      </c>
      <c r="C83" s="826"/>
      <c r="D83" s="827"/>
      <c r="E83" s="852">
        <f>E82/$D$82*100</f>
        <v>0.30895983522142123</v>
      </c>
      <c r="F83" s="852">
        <f t="shared" ref="F83:M83" si="23">F82/$D$82*100</f>
        <v>0.51493305870236872</v>
      </c>
      <c r="G83" s="852">
        <f t="shared" si="23"/>
        <v>0.10298661174047373</v>
      </c>
      <c r="H83" s="852">
        <f t="shared" si="23"/>
        <v>0.10298661174047373</v>
      </c>
      <c r="I83" s="852">
        <f t="shared" si="23"/>
        <v>4.6343975283213181</v>
      </c>
      <c r="J83" s="852">
        <f t="shared" si="23"/>
        <v>0.10298661174047373</v>
      </c>
      <c r="K83" s="852">
        <f t="shared" si="23"/>
        <v>0.82389289392378984</v>
      </c>
      <c r="L83" s="852">
        <f t="shared" si="23"/>
        <v>0</v>
      </c>
      <c r="M83" s="829">
        <f t="shared" si="23"/>
        <v>0.61791967044284246</v>
      </c>
      <c r="N83" s="283"/>
      <c r="O83" s="283"/>
      <c r="P83" s="283"/>
      <c r="Q83" s="283"/>
      <c r="R83" s="283"/>
      <c r="S83" s="283"/>
      <c r="T83" s="283"/>
      <c r="U83" s="283"/>
      <c r="V83" s="283"/>
      <c r="W83" s="283"/>
      <c r="X83" s="283"/>
      <c r="Y83" s="283"/>
      <c r="Z83" s="283"/>
      <c r="AA83" s="283"/>
      <c r="AB83" s="283"/>
      <c r="AC83" s="283"/>
      <c r="AD83" s="283"/>
      <c r="AE83" s="283"/>
      <c r="AF83" s="283"/>
      <c r="AG83" s="283"/>
      <c r="AH83" s="283"/>
    </row>
    <row r="84" spans="1:45" ht="11.25" customHeight="1">
      <c r="H84" s="283"/>
      <c r="I84" s="283"/>
      <c r="J84" s="283"/>
      <c r="K84" s="283"/>
      <c r="L84" s="283"/>
      <c r="M84" s="283"/>
      <c r="N84" s="283"/>
      <c r="O84" s="283"/>
      <c r="P84" s="283"/>
      <c r="Q84" s="283"/>
      <c r="R84" s="283"/>
      <c r="S84" s="283"/>
      <c r="T84" s="283"/>
      <c r="U84" s="283"/>
      <c r="V84" s="283"/>
      <c r="W84" s="283"/>
      <c r="X84" s="283"/>
      <c r="Y84" s="283"/>
      <c r="Z84" s="283"/>
      <c r="AA84" s="283"/>
      <c r="AB84" s="283"/>
      <c r="AC84" s="283"/>
      <c r="AD84" s="283"/>
      <c r="AE84" s="283"/>
      <c r="AF84" s="283"/>
      <c r="AG84" s="283"/>
      <c r="AH84" s="283"/>
      <c r="AI84" s="283"/>
      <c r="AJ84" s="283"/>
      <c r="AK84" s="283"/>
      <c r="AL84" s="283"/>
    </row>
    <row r="85" spans="1:45" ht="17.25" customHeight="1">
      <c r="A85" s="37" t="s">
        <v>449</v>
      </c>
      <c r="H85" s="283"/>
      <c r="I85" s="283"/>
      <c r="J85" s="283"/>
      <c r="K85" s="283"/>
      <c r="L85" s="283"/>
      <c r="M85" s="283"/>
      <c r="N85" s="283"/>
      <c r="O85" s="283"/>
      <c r="P85" s="283"/>
      <c r="Q85" s="283"/>
      <c r="R85" s="283"/>
      <c r="S85" s="283"/>
      <c r="T85" s="283"/>
      <c r="U85" s="283"/>
      <c r="V85" s="283"/>
      <c r="W85" s="283"/>
      <c r="X85" s="283"/>
      <c r="Y85" s="283"/>
      <c r="Z85" s="283"/>
      <c r="AA85" s="283"/>
      <c r="AB85" s="283"/>
      <c r="AC85" s="283"/>
      <c r="AD85" s="283"/>
      <c r="AE85" s="283"/>
      <c r="AF85" s="283"/>
      <c r="AG85" s="283"/>
      <c r="AH85" s="283"/>
      <c r="AI85" s="283"/>
      <c r="AJ85" s="283"/>
      <c r="AK85" s="283"/>
      <c r="AL85" s="283"/>
    </row>
    <row r="86" spans="1:45" ht="17.25" customHeight="1">
      <c r="A86" s="37" t="s">
        <v>450</v>
      </c>
      <c r="H86" s="283"/>
      <c r="I86" s="283"/>
      <c r="J86" s="283"/>
      <c r="K86" s="283"/>
      <c r="L86" s="283"/>
      <c r="M86" s="283"/>
      <c r="N86" s="283"/>
      <c r="O86" s="283"/>
      <c r="P86" s="283"/>
      <c r="Q86" s="283"/>
      <c r="R86" s="283"/>
      <c r="S86" s="283"/>
      <c r="T86" s="283"/>
      <c r="U86" s="283"/>
      <c r="V86" s="283"/>
      <c r="W86" s="283"/>
      <c r="X86" s="283"/>
      <c r="Y86" s="283"/>
      <c r="Z86" s="283"/>
      <c r="AA86" s="283"/>
      <c r="AB86" s="283"/>
      <c r="AC86" s="283"/>
      <c r="AD86" s="283"/>
      <c r="AE86" s="283"/>
      <c r="AF86" s="283"/>
      <c r="AG86" s="283"/>
      <c r="AH86" s="283"/>
      <c r="AI86" s="283"/>
      <c r="AJ86" s="283"/>
      <c r="AK86" s="283"/>
      <c r="AL86" s="283"/>
    </row>
    <row r="87" spans="1:45" s="283" customFormat="1" ht="17.25" customHeight="1">
      <c r="A87" s="283" t="s">
        <v>543</v>
      </c>
    </row>
    <row r="88" spans="1:45" ht="27" customHeight="1">
      <c r="A88" s="277"/>
    </row>
    <row r="89" spans="1:45" ht="18.75" customHeight="1">
      <c r="C89" s="278"/>
      <c r="D89" s="278"/>
      <c r="E89" s="278"/>
      <c r="F89" s="278"/>
      <c r="G89" s="278"/>
      <c r="H89" s="278"/>
      <c r="I89" s="278"/>
      <c r="J89" s="278"/>
      <c r="Q89" s="278"/>
      <c r="R89" s="278"/>
      <c r="S89" s="278"/>
      <c r="T89" s="278"/>
      <c r="U89" s="278"/>
      <c r="V89" s="278"/>
      <c r="W89" s="278"/>
      <c r="X89" s="278"/>
      <c r="Y89" s="278"/>
      <c r="Z89" s="278"/>
      <c r="AA89" s="278"/>
      <c r="AB89" s="278"/>
      <c r="AC89" s="278"/>
      <c r="AD89" s="278"/>
      <c r="AE89" s="278"/>
      <c r="AF89" s="278"/>
      <c r="AG89" s="278"/>
      <c r="AH89" s="278"/>
      <c r="AI89" s="278"/>
      <c r="AJ89" s="278"/>
      <c r="AK89" s="278"/>
      <c r="AL89" s="803"/>
      <c r="AM89" s="803"/>
      <c r="AN89" s="803"/>
      <c r="AO89" s="803"/>
      <c r="AP89" s="803"/>
      <c r="AQ89" s="803"/>
      <c r="AR89" s="803"/>
      <c r="AS89" s="803"/>
    </row>
    <row r="90" spans="1:45" ht="23.1" customHeight="1">
      <c r="A90" s="854"/>
      <c r="B90" s="854"/>
    </row>
    <row r="91" spans="1:45" ht="23.1" customHeight="1">
      <c r="C91" s="855"/>
      <c r="D91" s="856"/>
      <c r="E91" s="855"/>
    </row>
    <row r="92" spans="1:45" ht="23.1" customHeight="1">
      <c r="C92" s="839"/>
      <c r="D92" s="839"/>
      <c r="E92" s="839"/>
      <c r="F92" s="839"/>
      <c r="G92" s="839"/>
      <c r="H92" s="839"/>
      <c r="I92" s="839"/>
      <c r="J92" s="839"/>
      <c r="K92" s="839"/>
      <c r="L92" s="839"/>
      <c r="M92" s="839"/>
      <c r="N92" s="839"/>
      <c r="O92" s="839"/>
      <c r="P92" s="839"/>
      <c r="Q92" s="839"/>
      <c r="R92" s="839"/>
      <c r="S92" s="839"/>
      <c r="T92" s="839"/>
      <c r="U92" s="839"/>
      <c r="V92" s="839"/>
      <c r="W92" s="839"/>
      <c r="X92" s="839"/>
      <c r="Y92" s="839"/>
      <c r="Z92" s="839"/>
      <c r="AA92" s="839"/>
      <c r="AB92" s="839"/>
      <c r="AC92" s="839"/>
      <c r="AD92" s="839"/>
      <c r="AE92" s="839"/>
    </row>
    <row r="93" spans="1:45" ht="23.1" customHeight="1">
      <c r="A93" s="854"/>
      <c r="C93" s="855"/>
      <c r="D93" s="856"/>
      <c r="E93" s="855"/>
    </row>
    <row r="94" spans="1:45" ht="23.1" customHeight="1">
      <c r="A94" s="854"/>
      <c r="C94" s="839"/>
      <c r="D94" s="839"/>
      <c r="E94" s="839"/>
      <c r="F94" s="839"/>
      <c r="G94" s="839"/>
      <c r="H94" s="839"/>
      <c r="I94" s="839"/>
      <c r="J94" s="839"/>
      <c r="K94" s="839"/>
      <c r="L94" s="839"/>
      <c r="M94" s="839"/>
      <c r="N94" s="839"/>
      <c r="O94" s="839"/>
      <c r="P94" s="839"/>
      <c r="Q94" s="839"/>
      <c r="R94" s="839"/>
      <c r="S94" s="839"/>
      <c r="T94" s="839"/>
      <c r="U94" s="839"/>
      <c r="V94" s="839"/>
      <c r="W94" s="839"/>
      <c r="X94" s="839"/>
      <c r="Y94" s="839"/>
      <c r="Z94" s="839"/>
      <c r="AA94" s="839"/>
      <c r="AB94" s="839"/>
      <c r="AC94" s="839"/>
      <c r="AD94" s="839"/>
      <c r="AE94" s="839"/>
    </row>
    <row r="95" spans="1:45" ht="23.1" customHeight="1">
      <c r="C95" s="855"/>
      <c r="D95" s="856"/>
      <c r="E95" s="855"/>
    </row>
    <row r="96" spans="1:45" ht="23.1" customHeight="1">
      <c r="C96" s="839"/>
      <c r="D96" s="839"/>
      <c r="E96" s="839"/>
      <c r="F96" s="839"/>
      <c r="G96" s="839"/>
      <c r="H96" s="839"/>
      <c r="I96" s="839"/>
      <c r="J96" s="839"/>
      <c r="K96" s="839"/>
      <c r="L96" s="839"/>
      <c r="M96" s="839"/>
      <c r="N96" s="839"/>
      <c r="O96" s="839"/>
      <c r="P96" s="839"/>
      <c r="Q96" s="839"/>
      <c r="R96" s="839"/>
      <c r="S96" s="839"/>
      <c r="T96" s="839"/>
      <c r="U96" s="839"/>
      <c r="V96" s="839"/>
      <c r="W96" s="839"/>
      <c r="X96" s="839"/>
      <c r="Y96" s="839"/>
      <c r="Z96" s="839"/>
      <c r="AA96" s="839"/>
      <c r="AB96" s="839"/>
      <c r="AC96" s="839"/>
      <c r="AD96" s="839"/>
      <c r="AE96" s="839"/>
    </row>
    <row r="97" spans="1:39" ht="23.1" customHeight="1">
      <c r="C97" s="855"/>
      <c r="D97" s="856"/>
      <c r="E97" s="855"/>
    </row>
    <row r="98" spans="1:39" ht="23.1" customHeight="1">
      <c r="C98" s="839"/>
      <c r="D98" s="839"/>
      <c r="E98" s="839"/>
      <c r="F98" s="839"/>
      <c r="G98" s="839"/>
      <c r="H98" s="839"/>
      <c r="I98" s="839"/>
      <c r="J98" s="839"/>
      <c r="K98" s="839"/>
      <c r="L98" s="839"/>
      <c r="M98" s="839"/>
      <c r="N98" s="839"/>
      <c r="O98" s="839"/>
      <c r="P98" s="839"/>
      <c r="Q98" s="839"/>
      <c r="R98" s="839"/>
      <c r="S98" s="839"/>
      <c r="T98" s="839"/>
      <c r="U98" s="839"/>
      <c r="V98" s="839"/>
      <c r="W98" s="839"/>
      <c r="X98" s="839"/>
      <c r="Y98" s="839"/>
      <c r="Z98" s="839"/>
      <c r="AA98" s="839"/>
      <c r="AB98" s="839"/>
      <c r="AC98" s="839"/>
      <c r="AD98" s="839"/>
      <c r="AE98" s="839"/>
    </row>
    <row r="99" spans="1:39" ht="18.75" customHeight="1">
      <c r="B99" s="811"/>
      <c r="C99" s="811"/>
      <c r="D99" s="811"/>
      <c r="E99" s="839"/>
      <c r="F99" s="839"/>
      <c r="G99" s="839"/>
      <c r="H99" s="839"/>
      <c r="I99" s="839"/>
      <c r="J99" s="839"/>
      <c r="K99" s="839"/>
      <c r="L99" s="839"/>
      <c r="M99" s="839"/>
      <c r="N99" s="839"/>
      <c r="O99" s="839"/>
      <c r="P99" s="839"/>
      <c r="Q99" s="839"/>
      <c r="R99" s="839"/>
      <c r="S99" s="839"/>
      <c r="T99" s="839"/>
      <c r="U99" s="839"/>
      <c r="V99" s="839"/>
    </row>
    <row r="100" spans="1:39" ht="18.75" customHeight="1">
      <c r="C100" s="278"/>
      <c r="D100" s="278"/>
      <c r="E100" s="278"/>
      <c r="F100" s="278"/>
      <c r="G100" s="278"/>
      <c r="H100" s="278"/>
      <c r="I100" s="278"/>
      <c r="N100" s="278"/>
      <c r="O100" s="278"/>
      <c r="P100" s="278"/>
      <c r="Q100" s="278"/>
      <c r="R100" s="278"/>
      <c r="S100" s="278"/>
      <c r="T100" s="278"/>
      <c r="U100" s="278"/>
      <c r="V100" s="278"/>
      <c r="W100" s="278"/>
      <c r="X100" s="278"/>
      <c r="Y100" s="278"/>
      <c r="Z100" s="278"/>
      <c r="AA100" s="278"/>
      <c r="AB100" s="278"/>
      <c r="AC100" s="278"/>
      <c r="AD100" s="803"/>
      <c r="AE100" s="803"/>
      <c r="AF100" s="803"/>
      <c r="AG100" s="803"/>
      <c r="AH100" s="803"/>
      <c r="AI100" s="803"/>
      <c r="AJ100" s="803"/>
      <c r="AK100" s="803"/>
    </row>
    <row r="101" spans="1:39" ht="23.1" customHeight="1">
      <c r="A101" s="854"/>
      <c r="B101" s="854"/>
    </row>
    <row r="102" spans="1:39" ht="23.1" customHeight="1"/>
    <row r="103" spans="1:39" ht="23.1" customHeight="1">
      <c r="C103" s="839"/>
      <c r="D103" s="839"/>
      <c r="E103" s="839"/>
      <c r="F103" s="839"/>
      <c r="G103" s="839"/>
      <c r="H103" s="839"/>
      <c r="I103" s="839"/>
      <c r="J103" s="839"/>
      <c r="K103" s="839"/>
      <c r="L103" s="839"/>
      <c r="M103" s="839"/>
      <c r="N103" s="839"/>
      <c r="O103" s="839"/>
      <c r="P103" s="839"/>
      <c r="Q103" s="839"/>
      <c r="R103" s="839"/>
      <c r="S103" s="839"/>
      <c r="T103" s="839"/>
      <c r="U103" s="839"/>
      <c r="V103" s="839"/>
      <c r="W103" s="839"/>
      <c r="X103" s="839"/>
      <c r="Y103" s="839"/>
      <c r="Z103" s="839"/>
      <c r="AA103" s="839"/>
      <c r="AB103" s="839"/>
      <c r="AC103" s="839"/>
      <c r="AD103" s="839"/>
    </row>
    <row r="104" spans="1:39" ht="23.1" customHeight="1">
      <c r="A104" s="854"/>
      <c r="C104" s="855"/>
      <c r="D104" s="856"/>
      <c r="E104" s="855"/>
    </row>
    <row r="105" spans="1:39" ht="23.1" customHeight="1">
      <c r="A105" s="854"/>
      <c r="C105" s="839"/>
      <c r="D105" s="839"/>
      <c r="E105" s="839"/>
      <c r="F105" s="839"/>
      <c r="G105" s="839"/>
      <c r="H105" s="839"/>
      <c r="I105" s="839"/>
      <c r="J105" s="839"/>
      <c r="K105" s="839"/>
      <c r="L105" s="839"/>
      <c r="M105" s="839"/>
      <c r="N105" s="839"/>
      <c r="O105" s="839"/>
      <c r="P105" s="839"/>
      <c r="Q105" s="839"/>
      <c r="R105" s="839"/>
      <c r="S105" s="839"/>
      <c r="T105" s="839"/>
      <c r="U105" s="839"/>
      <c r="V105" s="839"/>
      <c r="W105" s="839"/>
      <c r="X105" s="839"/>
      <c r="Y105" s="839"/>
      <c r="Z105" s="839"/>
      <c r="AA105" s="839"/>
      <c r="AB105" s="839"/>
      <c r="AC105" s="839"/>
      <c r="AD105" s="839"/>
    </row>
    <row r="106" spans="1:39" ht="23.1" customHeight="1"/>
    <row r="107" spans="1:39" ht="23.1" customHeight="1">
      <c r="C107" s="839"/>
      <c r="D107" s="839"/>
      <c r="E107" s="839"/>
      <c r="F107" s="839"/>
      <c r="G107" s="839"/>
      <c r="H107" s="839"/>
      <c r="I107" s="839"/>
      <c r="J107" s="839"/>
      <c r="K107" s="839"/>
      <c r="L107" s="839"/>
      <c r="M107" s="839"/>
      <c r="N107" s="839"/>
      <c r="O107" s="839"/>
      <c r="P107" s="839"/>
      <c r="Q107" s="839"/>
      <c r="R107" s="839"/>
      <c r="S107" s="839"/>
      <c r="T107" s="839"/>
      <c r="U107" s="839"/>
      <c r="V107" s="839"/>
      <c r="W107" s="839"/>
      <c r="X107" s="839"/>
      <c r="Y107" s="839"/>
      <c r="Z107" s="839"/>
      <c r="AA107" s="839"/>
      <c r="AB107" s="839"/>
      <c r="AC107" s="839"/>
      <c r="AD107" s="839"/>
    </row>
    <row r="108" spans="1:39" ht="23.1" customHeight="1">
      <c r="C108" s="855"/>
      <c r="D108" s="856"/>
      <c r="E108" s="855"/>
    </row>
    <row r="109" spans="1:39" ht="23.1" customHeight="1">
      <c r="C109" s="839"/>
      <c r="D109" s="839"/>
      <c r="E109" s="839"/>
      <c r="F109" s="839"/>
      <c r="G109" s="839"/>
      <c r="H109" s="839"/>
      <c r="I109" s="839"/>
      <c r="J109" s="839"/>
      <c r="K109" s="839"/>
      <c r="L109" s="839"/>
      <c r="M109" s="839"/>
      <c r="N109" s="839"/>
      <c r="O109" s="839"/>
      <c r="P109" s="839"/>
      <c r="Q109" s="839"/>
      <c r="R109" s="839"/>
      <c r="S109" s="839"/>
      <c r="T109" s="839"/>
      <c r="U109" s="839"/>
      <c r="V109" s="839"/>
      <c r="W109" s="839"/>
      <c r="X109" s="839"/>
      <c r="Y109" s="839"/>
      <c r="Z109" s="839"/>
      <c r="AA109" s="839"/>
      <c r="AB109" s="839"/>
      <c r="AC109" s="839"/>
      <c r="AD109" s="839"/>
    </row>
    <row r="111" spans="1:39" ht="18.75" customHeight="1">
      <c r="C111" s="278"/>
      <c r="D111" s="278"/>
      <c r="E111" s="278"/>
      <c r="F111" s="278"/>
      <c r="G111" s="278"/>
      <c r="H111" s="278"/>
      <c r="I111" s="278"/>
      <c r="O111" s="278"/>
      <c r="P111" s="278"/>
      <c r="Q111" s="278"/>
      <c r="R111" s="278"/>
      <c r="S111" s="278"/>
      <c r="T111" s="278"/>
      <c r="U111" s="278"/>
      <c r="V111" s="278"/>
      <c r="W111" s="278"/>
      <c r="X111" s="278"/>
      <c r="Y111" s="278"/>
      <c r="Z111" s="278"/>
      <c r="AA111" s="278"/>
      <c r="AB111" s="278"/>
      <c r="AC111" s="278"/>
      <c r="AD111" s="278"/>
      <c r="AE111" s="278"/>
      <c r="AF111" s="803"/>
      <c r="AG111" s="803"/>
      <c r="AH111" s="803"/>
      <c r="AI111" s="803"/>
      <c r="AJ111" s="803"/>
      <c r="AK111" s="803"/>
      <c r="AL111" s="803"/>
      <c r="AM111" s="803"/>
    </row>
    <row r="112" spans="1:39" ht="23.1" customHeight="1">
      <c r="A112" s="854"/>
      <c r="B112" s="854"/>
    </row>
    <row r="113" spans="1:30" ht="23.1" customHeight="1"/>
    <row r="114" spans="1:30" ht="23.1" customHeight="1">
      <c r="C114" s="839"/>
      <c r="D114" s="839"/>
      <c r="E114" s="839"/>
      <c r="F114" s="839"/>
      <c r="G114" s="839"/>
      <c r="H114" s="839"/>
      <c r="I114" s="839"/>
      <c r="J114" s="839"/>
      <c r="K114" s="839"/>
      <c r="L114" s="839"/>
      <c r="M114" s="839"/>
      <c r="N114" s="839"/>
      <c r="O114" s="839"/>
      <c r="P114" s="839"/>
      <c r="Q114" s="839"/>
      <c r="R114" s="839"/>
      <c r="S114" s="839"/>
      <c r="T114" s="839"/>
      <c r="U114" s="839"/>
      <c r="V114" s="839"/>
      <c r="W114" s="839"/>
      <c r="X114" s="839"/>
      <c r="Y114" s="839"/>
      <c r="Z114" s="839"/>
      <c r="AA114" s="839"/>
      <c r="AB114" s="839"/>
      <c r="AC114" s="839"/>
      <c r="AD114" s="839"/>
    </row>
    <row r="115" spans="1:30" ht="23.1" customHeight="1">
      <c r="A115" s="854"/>
    </row>
    <row r="116" spans="1:30" ht="23.1" customHeight="1">
      <c r="A116" s="854"/>
      <c r="C116" s="839"/>
      <c r="D116" s="839"/>
      <c r="E116" s="839"/>
      <c r="F116" s="839"/>
      <c r="G116" s="839"/>
      <c r="H116" s="839"/>
      <c r="I116" s="839"/>
      <c r="J116" s="839"/>
      <c r="K116" s="839"/>
      <c r="L116" s="839"/>
      <c r="M116" s="839"/>
      <c r="N116" s="839"/>
      <c r="O116" s="839"/>
      <c r="P116" s="839"/>
      <c r="Q116" s="839"/>
      <c r="R116" s="839"/>
      <c r="S116" s="839"/>
      <c r="T116" s="839"/>
      <c r="U116" s="839"/>
      <c r="V116" s="839"/>
      <c r="W116" s="839"/>
      <c r="X116" s="839"/>
      <c r="Y116" s="839"/>
      <c r="Z116" s="839"/>
      <c r="AA116" s="839"/>
      <c r="AB116" s="839"/>
      <c r="AC116" s="839"/>
      <c r="AD116" s="839"/>
    </row>
    <row r="117" spans="1:30" ht="23.1" customHeight="1"/>
    <row r="118" spans="1:30" ht="23.1" customHeight="1">
      <c r="C118" s="839"/>
      <c r="D118" s="839"/>
      <c r="E118" s="839"/>
      <c r="F118" s="839"/>
      <c r="G118" s="839"/>
      <c r="H118" s="839"/>
      <c r="I118" s="839"/>
      <c r="J118" s="839"/>
      <c r="K118" s="839"/>
      <c r="L118" s="839"/>
      <c r="M118" s="839"/>
      <c r="N118" s="839"/>
      <c r="O118" s="839"/>
      <c r="P118" s="839"/>
      <c r="Q118" s="839"/>
      <c r="R118" s="839"/>
      <c r="S118" s="839"/>
      <c r="T118" s="839"/>
      <c r="U118" s="839"/>
      <c r="V118" s="839"/>
      <c r="W118" s="839"/>
      <c r="X118" s="839"/>
      <c r="Y118" s="839"/>
      <c r="Z118" s="839"/>
      <c r="AA118" s="839"/>
      <c r="AB118" s="839"/>
      <c r="AC118" s="839"/>
      <c r="AD118" s="839"/>
    </row>
    <row r="119" spans="1:30" ht="23.1" customHeight="1">
      <c r="C119" s="855"/>
      <c r="D119" s="856"/>
      <c r="E119" s="855"/>
    </row>
    <row r="120" spans="1:30" ht="23.1" customHeight="1">
      <c r="C120" s="839"/>
      <c r="D120" s="839"/>
      <c r="E120" s="839"/>
      <c r="F120" s="839"/>
      <c r="G120" s="839"/>
      <c r="H120" s="839"/>
      <c r="I120" s="839"/>
      <c r="J120" s="839"/>
      <c r="K120" s="839"/>
      <c r="L120" s="839"/>
      <c r="M120" s="839"/>
      <c r="N120" s="839"/>
      <c r="O120" s="839"/>
      <c r="P120" s="839"/>
      <c r="Q120" s="839"/>
      <c r="R120" s="839"/>
      <c r="S120" s="839"/>
      <c r="T120" s="839"/>
      <c r="U120" s="839"/>
      <c r="V120" s="839"/>
      <c r="W120" s="839"/>
      <c r="X120" s="839"/>
      <c r="Y120" s="839"/>
      <c r="Z120" s="839"/>
      <c r="AA120" s="839"/>
      <c r="AB120" s="839"/>
      <c r="AC120" s="839"/>
      <c r="AD120" s="839"/>
    </row>
  </sheetData>
  <mergeCells count="49">
    <mergeCell ref="A82:A83"/>
    <mergeCell ref="A72:A73"/>
    <mergeCell ref="C76:C77"/>
    <mergeCell ref="D76:D77"/>
    <mergeCell ref="E76:M76"/>
    <mergeCell ref="A78:A79"/>
    <mergeCell ref="A80:A81"/>
    <mergeCell ref="A70:A71"/>
    <mergeCell ref="A52:A53"/>
    <mergeCell ref="C56:C57"/>
    <mergeCell ref="D56:D57"/>
    <mergeCell ref="E56:J56"/>
    <mergeCell ref="A58:A59"/>
    <mergeCell ref="A60:A61"/>
    <mergeCell ref="A62:A63"/>
    <mergeCell ref="C66:C67"/>
    <mergeCell ref="D66:D67"/>
    <mergeCell ref="E66:L66"/>
    <mergeCell ref="A68:A69"/>
    <mergeCell ref="A50:A51"/>
    <mergeCell ref="A31:A32"/>
    <mergeCell ref="C35:C36"/>
    <mergeCell ref="D35:D36"/>
    <mergeCell ref="E35:Q35"/>
    <mergeCell ref="A37:A38"/>
    <mergeCell ref="A39:A40"/>
    <mergeCell ref="A41:A42"/>
    <mergeCell ref="C46:C47"/>
    <mergeCell ref="D46:D47"/>
    <mergeCell ref="E46:P46"/>
    <mergeCell ref="A48:A49"/>
    <mergeCell ref="A29:A30"/>
    <mergeCell ref="A11:A12"/>
    <mergeCell ref="C15:C16"/>
    <mergeCell ref="D15:D16"/>
    <mergeCell ref="E15:S15"/>
    <mergeCell ref="A17:A18"/>
    <mergeCell ref="A19:A20"/>
    <mergeCell ref="A21:A22"/>
    <mergeCell ref="C25:C26"/>
    <mergeCell ref="D25:D26"/>
    <mergeCell ref="E25:P25"/>
    <mergeCell ref="A27:A28"/>
    <mergeCell ref="A9:A10"/>
    <mergeCell ref="C5:C6"/>
    <mergeCell ref="D5:D6"/>
    <mergeCell ref="E5:K5"/>
    <mergeCell ref="L5:L6"/>
    <mergeCell ref="A7:A8"/>
  </mergeCells>
  <phoneticPr fontId="4"/>
  <printOptions horizontalCentered="1"/>
  <pageMargins left="0.7" right="0.7" top="0.75" bottom="0.75" header="0.3" footer="0.3"/>
  <pageSetup paperSize="9" scale="41" firstPageNumber="47" fitToHeight="0" orientation="landscape" useFirstPageNumber="1" r:id="rId1"/>
  <headerFooter alignWithMargins="0"/>
  <rowBreaks count="1" manualBreakCount="1">
    <brk id="43" max="18"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982AC-4BC9-4D1C-AE1D-2BB411875FD7}">
  <sheetPr>
    <tabColor rgb="FFFF0000"/>
  </sheetPr>
  <dimension ref="A1:AC262"/>
  <sheetViews>
    <sheetView showGridLines="0" view="pageBreakPreview" zoomScaleNormal="70" zoomScaleSheetLayoutView="100" zoomScalePageLayoutView="40" workbookViewId="0">
      <selection sqref="A1:L1"/>
    </sheetView>
  </sheetViews>
  <sheetFormatPr defaultRowHeight="12.75" customHeight="1"/>
  <cols>
    <col min="1" max="1" width="10" style="452" customWidth="1"/>
    <col min="2" max="2" width="20.09765625" style="351" bestFit="1" customWidth="1"/>
    <col min="3" max="3" width="6.796875" style="13" customWidth="1"/>
    <col min="4" max="4" width="8.796875" style="13" customWidth="1"/>
    <col min="5" max="5" width="9" style="13" customWidth="1"/>
    <col min="6" max="6" width="8.69921875" style="13" customWidth="1"/>
    <col min="7" max="7" width="8.796875" style="13" customWidth="1"/>
    <col min="8" max="9" width="8.796875" style="13"/>
    <col min="10" max="11" width="8.796875" style="13" customWidth="1"/>
    <col min="12" max="12" width="8.796875" style="451"/>
    <col min="13" max="13" width="4.5" style="451" customWidth="1"/>
    <col min="14" max="16384" width="8.796875" style="451"/>
  </cols>
  <sheetData>
    <row r="1" spans="1:12" ht="18">
      <c r="A1" s="857" t="s">
        <v>676</v>
      </c>
      <c r="B1" s="857"/>
      <c r="C1" s="857"/>
      <c r="D1" s="857"/>
      <c r="E1" s="857"/>
      <c r="F1" s="857"/>
      <c r="G1" s="857"/>
      <c r="H1" s="857"/>
      <c r="I1" s="857"/>
      <c r="J1" s="857"/>
      <c r="K1" s="857"/>
      <c r="L1" s="857"/>
    </row>
    <row r="2" spans="1:12" ht="18">
      <c r="A2" s="13"/>
      <c r="B2" s="452"/>
      <c r="C2" s="351"/>
      <c r="L2" s="453" t="s">
        <v>390</v>
      </c>
    </row>
    <row r="3" spans="1:12" ht="18">
      <c r="A3" s="13"/>
      <c r="B3" s="452"/>
      <c r="C3" s="351"/>
      <c r="L3" s="453"/>
    </row>
    <row r="4" spans="1:12" ht="18">
      <c r="A4" s="13"/>
      <c r="B4" s="452"/>
      <c r="C4" s="351"/>
      <c r="L4" s="453"/>
    </row>
    <row r="5" spans="1:12" ht="18">
      <c r="A5" s="779" t="s">
        <v>184</v>
      </c>
      <c r="B5" s="780"/>
      <c r="C5" s="781"/>
      <c r="D5" s="454" t="s">
        <v>451</v>
      </c>
      <c r="E5" s="454" t="s">
        <v>452</v>
      </c>
      <c r="F5" s="454" t="s">
        <v>453</v>
      </c>
      <c r="G5" s="455" t="s">
        <v>454</v>
      </c>
      <c r="H5" s="454" t="s">
        <v>455</v>
      </c>
      <c r="I5" s="454" t="s">
        <v>456</v>
      </c>
      <c r="J5" s="455" t="s">
        <v>271</v>
      </c>
      <c r="K5" s="454" t="s">
        <v>457</v>
      </c>
      <c r="L5" s="454" t="s">
        <v>108</v>
      </c>
    </row>
    <row r="6" spans="1:12" ht="18">
      <c r="A6" s="772" t="s">
        <v>458</v>
      </c>
      <c r="B6" s="773"/>
      <c r="C6" s="349" t="s">
        <v>459</v>
      </c>
      <c r="D6" s="456">
        <v>276</v>
      </c>
      <c r="E6" s="456">
        <v>494</v>
      </c>
      <c r="F6" s="456">
        <v>368</v>
      </c>
      <c r="G6" s="456">
        <v>323</v>
      </c>
      <c r="H6" s="456">
        <v>81</v>
      </c>
      <c r="I6" s="456">
        <v>0</v>
      </c>
      <c r="J6" s="456">
        <v>74</v>
      </c>
      <c r="K6" s="456">
        <v>14</v>
      </c>
      <c r="L6" s="457">
        <v>1630</v>
      </c>
    </row>
    <row r="7" spans="1:12" ht="18">
      <c r="A7" s="774"/>
      <c r="B7" s="775"/>
      <c r="C7" s="357" t="s">
        <v>460</v>
      </c>
      <c r="D7" s="458">
        <v>200</v>
      </c>
      <c r="E7" s="458">
        <v>349</v>
      </c>
      <c r="F7" s="458">
        <v>341</v>
      </c>
      <c r="G7" s="458">
        <v>270</v>
      </c>
      <c r="H7" s="458">
        <v>55</v>
      </c>
      <c r="I7" s="458">
        <v>0</v>
      </c>
      <c r="J7" s="458">
        <v>67</v>
      </c>
      <c r="K7" s="458">
        <v>11</v>
      </c>
      <c r="L7" s="459">
        <v>1293</v>
      </c>
    </row>
    <row r="8" spans="1:12" ht="18">
      <c r="A8" s="745"/>
      <c r="B8" s="776"/>
      <c r="C8" s="354" t="s">
        <v>461</v>
      </c>
      <c r="D8" s="373">
        <v>76</v>
      </c>
      <c r="E8" s="373">
        <v>145</v>
      </c>
      <c r="F8" s="373">
        <v>27</v>
      </c>
      <c r="G8" s="373">
        <v>53</v>
      </c>
      <c r="H8" s="373">
        <v>26</v>
      </c>
      <c r="I8" s="373">
        <v>0</v>
      </c>
      <c r="J8" s="373">
        <v>7</v>
      </c>
      <c r="K8" s="373">
        <v>3</v>
      </c>
      <c r="L8" s="460">
        <v>337</v>
      </c>
    </row>
    <row r="9" spans="1:12" ht="18">
      <c r="A9" s="772" t="s">
        <v>462</v>
      </c>
      <c r="B9" s="773"/>
      <c r="C9" s="357" t="s">
        <v>459</v>
      </c>
      <c r="D9" s="458">
        <v>28</v>
      </c>
      <c r="E9" s="458">
        <v>52</v>
      </c>
      <c r="F9" s="458">
        <v>6</v>
      </c>
      <c r="G9" s="458">
        <v>0</v>
      </c>
      <c r="H9" s="458">
        <v>12</v>
      </c>
      <c r="I9" s="458">
        <v>94</v>
      </c>
      <c r="J9" s="458">
        <v>20</v>
      </c>
      <c r="K9" s="458">
        <v>2</v>
      </c>
      <c r="L9" s="459">
        <v>214</v>
      </c>
    </row>
    <row r="10" spans="1:12" ht="18">
      <c r="A10" s="774"/>
      <c r="B10" s="775"/>
      <c r="C10" s="357" t="s">
        <v>460</v>
      </c>
      <c r="D10" s="458">
        <v>13</v>
      </c>
      <c r="E10" s="458">
        <v>23</v>
      </c>
      <c r="F10" s="458">
        <v>5</v>
      </c>
      <c r="G10" s="458">
        <v>0</v>
      </c>
      <c r="H10" s="458">
        <v>5</v>
      </c>
      <c r="I10" s="458">
        <v>60</v>
      </c>
      <c r="J10" s="458">
        <v>13</v>
      </c>
      <c r="K10" s="458">
        <v>2</v>
      </c>
      <c r="L10" s="459">
        <v>121</v>
      </c>
    </row>
    <row r="11" spans="1:12" ht="18">
      <c r="A11" s="745"/>
      <c r="B11" s="776"/>
      <c r="C11" s="354" t="s">
        <v>461</v>
      </c>
      <c r="D11" s="373">
        <v>15</v>
      </c>
      <c r="E11" s="373">
        <v>29</v>
      </c>
      <c r="F11" s="373">
        <v>1</v>
      </c>
      <c r="G11" s="373">
        <v>0</v>
      </c>
      <c r="H11" s="373">
        <v>7</v>
      </c>
      <c r="I11" s="373">
        <v>34</v>
      </c>
      <c r="J11" s="373">
        <v>7</v>
      </c>
      <c r="K11" s="373">
        <v>0</v>
      </c>
      <c r="L11" s="460">
        <v>93</v>
      </c>
    </row>
    <row r="12" spans="1:12" ht="18">
      <c r="A12" s="713" t="s">
        <v>463</v>
      </c>
      <c r="B12" s="777" t="s">
        <v>617</v>
      </c>
      <c r="C12" s="357" t="s">
        <v>459</v>
      </c>
      <c r="D12" s="458">
        <v>53</v>
      </c>
      <c r="E12" s="458">
        <v>142</v>
      </c>
      <c r="F12" s="458">
        <v>11</v>
      </c>
      <c r="G12" s="458">
        <v>1</v>
      </c>
      <c r="H12" s="458">
        <v>1</v>
      </c>
      <c r="I12" s="458">
        <v>0</v>
      </c>
      <c r="J12" s="458">
        <v>10</v>
      </c>
      <c r="K12" s="458">
        <v>0</v>
      </c>
      <c r="L12" s="459">
        <v>218</v>
      </c>
    </row>
    <row r="13" spans="1:12" ht="18">
      <c r="A13" s="738"/>
      <c r="B13" s="778"/>
      <c r="C13" s="357" t="s">
        <v>460</v>
      </c>
      <c r="D13" s="458">
        <v>1</v>
      </c>
      <c r="E13" s="458">
        <v>1</v>
      </c>
      <c r="F13" s="458">
        <v>0</v>
      </c>
      <c r="G13" s="458">
        <v>0</v>
      </c>
      <c r="H13" s="458">
        <v>1</v>
      </c>
      <c r="I13" s="458">
        <v>0</v>
      </c>
      <c r="J13" s="458">
        <v>1</v>
      </c>
      <c r="K13" s="458">
        <v>0</v>
      </c>
      <c r="L13" s="459">
        <v>4</v>
      </c>
    </row>
    <row r="14" spans="1:12" ht="18">
      <c r="A14" s="738"/>
      <c r="B14" s="752"/>
      <c r="C14" s="354" t="s">
        <v>461</v>
      </c>
      <c r="D14" s="373">
        <v>52</v>
      </c>
      <c r="E14" s="373">
        <v>141</v>
      </c>
      <c r="F14" s="373">
        <v>11</v>
      </c>
      <c r="G14" s="373">
        <v>1</v>
      </c>
      <c r="H14" s="373">
        <v>0</v>
      </c>
      <c r="I14" s="373">
        <v>0</v>
      </c>
      <c r="J14" s="373">
        <v>9</v>
      </c>
      <c r="K14" s="373">
        <v>0</v>
      </c>
      <c r="L14" s="460">
        <v>214</v>
      </c>
    </row>
    <row r="15" spans="1:12" ht="18">
      <c r="A15" s="738"/>
      <c r="B15" s="777" t="s">
        <v>464</v>
      </c>
      <c r="C15" s="357" t="s">
        <v>459</v>
      </c>
      <c r="D15" s="458">
        <v>21</v>
      </c>
      <c r="E15" s="458">
        <v>71</v>
      </c>
      <c r="F15" s="458">
        <v>109</v>
      </c>
      <c r="G15" s="458">
        <v>30</v>
      </c>
      <c r="H15" s="458">
        <v>7</v>
      </c>
      <c r="I15" s="458">
        <v>0</v>
      </c>
      <c r="J15" s="458">
        <v>20</v>
      </c>
      <c r="K15" s="458">
        <v>0</v>
      </c>
      <c r="L15" s="459">
        <v>258</v>
      </c>
    </row>
    <row r="16" spans="1:12" ht="18">
      <c r="A16" s="738"/>
      <c r="B16" s="778"/>
      <c r="C16" s="357" t="s">
        <v>460</v>
      </c>
      <c r="D16" s="458">
        <v>14</v>
      </c>
      <c r="E16" s="458">
        <v>46</v>
      </c>
      <c r="F16" s="458">
        <v>103</v>
      </c>
      <c r="G16" s="458">
        <v>26</v>
      </c>
      <c r="H16" s="458">
        <v>5</v>
      </c>
      <c r="I16" s="458">
        <v>0</v>
      </c>
      <c r="J16" s="458">
        <v>15</v>
      </c>
      <c r="K16" s="458">
        <v>0</v>
      </c>
      <c r="L16" s="459">
        <v>209</v>
      </c>
    </row>
    <row r="17" spans="1:12" ht="18">
      <c r="A17" s="738"/>
      <c r="B17" s="752"/>
      <c r="C17" s="354" t="s">
        <v>461</v>
      </c>
      <c r="D17" s="373">
        <v>7</v>
      </c>
      <c r="E17" s="373">
        <v>25</v>
      </c>
      <c r="F17" s="373">
        <v>6</v>
      </c>
      <c r="G17" s="373">
        <v>4</v>
      </c>
      <c r="H17" s="373">
        <v>2</v>
      </c>
      <c r="I17" s="373">
        <v>0</v>
      </c>
      <c r="J17" s="373">
        <v>5</v>
      </c>
      <c r="K17" s="373">
        <v>0</v>
      </c>
      <c r="L17" s="460">
        <v>49</v>
      </c>
    </row>
    <row r="18" spans="1:12" ht="18">
      <c r="A18" s="738"/>
      <c r="B18" s="777" t="s">
        <v>465</v>
      </c>
      <c r="C18" s="357" t="s">
        <v>459</v>
      </c>
      <c r="D18" s="458">
        <v>196</v>
      </c>
      <c r="E18" s="458">
        <v>815</v>
      </c>
      <c r="F18" s="458">
        <v>104</v>
      </c>
      <c r="G18" s="458">
        <v>5</v>
      </c>
      <c r="H18" s="458">
        <v>9</v>
      </c>
      <c r="I18" s="458">
        <v>0</v>
      </c>
      <c r="J18" s="458">
        <v>73</v>
      </c>
      <c r="K18" s="458">
        <v>4</v>
      </c>
      <c r="L18" s="459">
        <v>1206</v>
      </c>
    </row>
    <row r="19" spans="1:12" ht="18">
      <c r="A19" s="738"/>
      <c r="B19" s="778"/>
      <c r="C19" s="357" t="s">
        <v>460</v>
      </c>
      <c r="D19" s="458">
        <v>106</v>
      </c>
      <c r="E19" s="458">
        <v>478</v>
      </c>
      <c r="F19" s="458">
        <v>81</v>
      </c>
      <c r="G19" s="458">
        <v>4</v>
      </c>
      <c r="H19" s="458">
        <v>3</v>
      </c>
      <c r="I19" s="458">
        <v>0</v>
      </c>
      <c r="J19" s="458">
        <v>43</v>
      </c>
      <c r="K19" s="458">
        <v>3</v>
      </c>
      <c r="L19" s="459">
        <v>718</v>
      </c>
    </row>
    <row r="20" spans="1:12" ht="18">
      <c r="A20" s="738"/>
      <c r="B20" s="752"/>
      <c r="C20" s="354" t="s">
        <v>461</v>
      </c>
      <c r="D20" s="373">
        <v>90</v>
      </c>
      <c r="E20" s="373">
        <v>337</v>
      </c>
      <c r="F20" s="373">
        <v>23</v>
      </c>
      <c r="G20" s="373">
        <v>1</v>
      </c>
      <c r="H20" s="373">
        <v>6</v>
      </c>
      <c r="I20" s="373">
        <v>0</v>
      </c>
      <c r="J20" s="373">
        <v>30</v>
      </c>
      <c r="K20" s="373">
        <v>1</v>
      </c>
      <c r="L20" s="460">
        <v>488</v>
      </c>
    </row>
    <row r="21" spans="1:12" ht="18">
      <c r="A21" s="738"/>
      <c r="B21" s="777" t="s">
        <v>466</v>
      </c>
      <c r="C21" s="357" t="s">
        <v>459</v>
      </c>
      <c r="D21" s="458">
        <v>89</v>
      </c>
      <c r="E21" s="458">
        <v>270</v>
      </c>
      <c r="F21" s="458">
        <v>129</v>
      </c>
      <c r="G21" s="458">
        <v>8</v>
      </c>
      <c r="H21" s="458">
        <v>11</v>
      </c>
      <c r="I21" s="458">
        <v>4</v>
      </c>
      <c r="J21" s="458">
        <v>37</v>
      </c>
      <c r="K21" s="458">
        <v>4</v>
      </c>
      <c r="L21" s="459">
        <v>552</v>
      </c>
    </row>
    <row r="22" spans="1:12" ht="18">
      <c r="A22" s="738"/>
      <c r="B22" s="778"/>
      <c r="C22" s="357" t="s">
        <v>460</v>
      </c>
      <c r="D22" s="458">
        <v>58</v>
      </c>
      <c r="E22" s="458">
        <v>150</v>
      </c>
      <c r="F22" s="458">
        <v>108</v>
      </c>
      <c r="G22" s="458">
        <v>5</v>
      </c>
      <c r="H22" s="458">
        <v>6</v>
      </c>
      <c r="I22" s="458">
        <v>3</v>
      </c>
      <c r="J22" s="458">
        <v>25</v>
      </c>
      <c r="K22" s="458">
        <v>2</v>
      </c>
      <c r="L22" s="459">
        <v>357</v>
      </c>
    </row>
    <row r="23" spans="1:12" ht="18">
      <c r="A23" s="734"/>
      <c r="B23" s="752"/>
      <c r="C23" s="354" t="s">
        <v>461</v>
      </c>
      <c r="D23" s="373">
        <v>31</v>
      </c>
      <c r="E23" s="373">
        <v>120</v>
      </c>
      <c r="F23" s="373">
        <v>21</v>
      </c>
      <c r="G23" s="373">
        <v>3</v>
      </c>
      <c r="H23" s="373">
        <v>5</v>
      </c>
      <c r="I23" s="373">
        <v>1</v>
      </c>
      <c r="J23" s="373">
        <v>12</v>
      </c>
      <c r="K23" s="373">
        <v>2</v>
      </c>
      <c r="L23" s="460">
        <v>195</v>
      </c>
    </row>
    <row r="24" spans="1:12" ht="18">
      <c r="A24" s="772" t="s">
        <v>467</v>
      </c>
      <c r="B24" s="773"/>
      <c r="C24" s="357" t="s">
        <v>459</v>
      </c>
      <c r="D24" s="458">
        <v>0</v>
      </c>
      <c r="E24" s="458">
        <v>1</v>
      </c>
      <c r="F24" s="458">
        <v>10</v>
      </c>
      <c r="G24" s="458">
        <v>0</v>
      </c>
      <c r="H24" s="458">
        <v>0</v>
      </c>
      <c r="I24" s="458">
        <v>0</v>
      </c>
      <c r="J24" s="458">
        <v>1</v>
      </c>
      <c r="K24" s="458">
        <v>9</v>
      </c>
      <c r="L24" s="459">
        <v>21</v>
      </c>
    </row>
    <row r="25" spans="1:12" ht="18">
      <c r="A25" s="774"/>
      <c r="B25" s="775"/>
      <c r="C25" s="357" t="s">
        <v>460</v>
      </c>
      <c r="D25" s="458">
        <v>0</v>
      </c>
      <c r="E25" s="458">
        <v>1</v>
      </c>
      <c r="F25" s="458">
        <v>10</v>
      </c>
      <c r="G25" s="458">
        <v>0</v>
      </c>
      <c r="H25" s="458">
        <v>0</v>
      </c>
      <c r="I25" s="458">
        <v>0</v>
      </c>
      <c r="J25" s="458">
        <v>1</v>
      </c>
      <c r="K25" s="458">
        <v>8</v>
      </c>
      <c r="L25" s="459">
        <v>20</v>
      </c>
    </row>
    <row r="26" spans="1:12" ht="18">
      <c r="A26" s="745"/>
      <c r="B26" s="776"/>
      <c r="C26" s="354" t="s">
        <v>461</v>
      </c>
      <c r="D26" s="373">
        <v>0</v>
      </c>
      <c r="E26" s="373">
        <v>0</v>
      </c>
      <c r="F26" s="373">
        <v>0</v>
      </c>
      <c r="G26" s="373">
        <v>0</v>
      </c>
      <c r="H26" s="373">
        <v>0</v>
      </c>
      <c r="I26" s="373">
        <v>0</v>
      </c>
      <c r="J26" s="373">
        <v>0</v>
      </c>
      <c r="K26" s="373">
        <v>1</v>
      </c>
      <c r="L26" s="460">
        <v>1</v>
      </c>
    </row>
    <row r="27" spans="1:12" ht="18">
      <c r="A27" s="772" t="s">
        <v>468</v>
      </c>
      <c r="B27" s="773"/>
      <c r="C27" s="357" t="s">
        <v>459</v>
      </c>
      <c r="D27" s="458">
        <v>663</v>
      </c>
      <c r="E27" s="458">
        <v>1845</v>
      </c>
      <c r="F27" s="458">
        <v>737</v>
      </c>
      <c r="G27" s="458">
        <v>367</v>
      </c>
      <c r="H27" s="458">
        <v>121</v>
      </c>
      <c r="I27" s="458">
        <v>98</v>
      </c>
      <c r="J27" s="458">
        <v>235</v>
      </c>
      <c r="K27" s="458">
        <v>33</v>
      </c>
      <c r="L27" s="459">
        <v>4099</v>
      </c>
    </row>
    <row r="28" spans="1:12" ht="18">
      <c r="A28" s="774"/>
      <c r="B28" s="775"/>
      <c r="C28" s="357" t="s">
        <v>460</v>
      </c>
      <c r="D28" s="458">
        <v>392</v>
      </c>
      <c r="E28" s="458">
        <v>1048</v>
      </c>
      <c r="F28" s="458">
        <v>648</v>
      </c>
      <c r="G28" s="458">
        <v>305</v>
      </c>
      <c r="H28" s="458">
        <v>75</v>
      </c>
      <c r="I28" s="458">
        <v>63</v>
      </c>
      <c r="J28" s="458">
        <v>165</v>
      </c>
      <c r="K28" s="458">
        <v>26</v>
      </c>
      <c r="L28" s="459">
        <v>2722</v>
      </c>
    </row>
    <row r="29" spans="1:12" ht="18">
      <c r="A29" s="745"/>
      <c r="B29" s="776"/>
      <c r="C29" s="354" t="s">
        <v>461</v>
      </c>
      <c r="D29" s="373">
        <v>271</v>
      </c>
      <c r="E29" s="373">
        <v>797</v>
      </c>
      <c r="F29" s="373">
        <v>89</v>
      </c>
      <c r="G29" s="373">
        <v>62</v>
      </c>
      <c r="H29" s="373">
        <v>46</v>
      </c>
      <c r="I29" s="373">
        <v>35</v>
      </c>
      <c r="J29" s="373">
        <v>70</v>
      </c>
      <c r="K29" s="373">
        <v>7</v>
      </c>
      <c r="L29" s="460">
        <v>1377</v>
      </c>
    </row>
    <row r="30" spans="1:12" ht="18">
      <c r="L30" s="461"/>
    </row>
    <row r="31" spans="1:12" ht="18">
      <c r="A31" s="13"/>
      <c r="B31" s="13"/>
      <c r="L31" s="13"/>
    </row>
    <row r="32" spans="1:12" ht="18">
      <c r="A32" s="779" t="s">
        <v>469</v>
      </c>
      <c r="B32" s="780"/>
      <c r="C32" s="781"/>
      <c r="D32" s="454" t="s">
        <v>451</v>
      </c>
      <c r="E32" s="454" t="s">
        <v>452</v>
      </c>
      <c r="F32" s="454" t="s">
        <v>453</v>
      </c>
      <c r="G32" s="455" t="s">
        <v>454</v>
      </c>
      <c r="H32" s="454" t="s">
        <v>455</v>
      </c>
      <c r="I32" s="454" t="s">
        <v>456</v>
      </c>
      <c r="J32" s="455" t="s">
        <v>271</v>
      </c>
      <c r="K32" s="454" t="s">
        <v>457</v>
      </c>
      <c r="L32" s="454" t="s">
        <v>108</v>
      </c>
    </row>
    <row r="33" spans="1:12" ht="18">
      <c r="A33" s="772" t="s">
        <v>458</v>
      </c>
      <c r="B33" s="773"/>
      <c r="C33" s="349" t="s">
        <v>459</v>
      </c>
      <c r="D33" s="456">
        <v>1</v>
      </c>
      <c r="E33" s="456">
        <v>4</v>
      </c>
      <c r="F33" s="456">
        <v>2</v>
      </c>
      <c r="G33" s="456">
        <v>9</v>
      </c>
      <c r="H33" s="456">
        <v>2</v>
      </c>
      <c r="I33" s="456">
        <v>0</v>
      </c>
      <c r="J33" s="456">
        <v>3</v>
      </c>
      <c r="K33" s="456">
        <v>1</v>
      </c>
      <c r="L33" s="462">
        <v>22</v>
      </c>
    </row>
    <row r="34" spans="1:12" ht="18">
      <c r="A34" s="774"/>
      <c r="B34" s="775"/>
      <c r="C34" s="357" t="s">
        <v>460</v>
      </c>
      <c r="D34" s="458">
        <v>1</v>
      </c>
      <c r="E34" s="458">
        <v>0</v>
      </c>
      <c r="F34" s="458">
        <v>2</v>
      </c>
      <c r="G34" s="458">
        <v>7</v>
      </c>
      <c r="H34" s="458">
        <v>0</v>
      </c>
      <c r="I34" s="458">
        <v>0</v>
      </c>
      <c r="J34" s="458">
        <v>3</v>
      </c>
      <c r="K34" s="458">
        <v>1</v>
      </c>
      <c r="L34" s="459">
        <v>14</v>
      </c>
    </row>
    <row r="35" spans="1:12" ht="18">
      <c r="A35" s="745"/>
      <c r="B35" s="776"/>
      <c r="C35" s="354" t="s">
        <v>461</v>
      </c>
      <c r="D35" s="373">
        <v>0</v>
      </c>
      <c r="E35" s="373">
        <v>4</v>
      </c>
      <c r="F35" s="373">
        <v>0</v>
      </c>
      <c r="G35" s="373">
        <v>2</v>
      </c>
      <c r="H35" s="373">
        <v>2</v>
      </c>
      <c r="I35" s="373">
        <v>0</v>
      </c>
      <c r="J35" s="373">
        <v>0</v>
      </c>
      <c r="K35" s="373">
        <v>0</v>
      </c>
      <c r="L35" s="460">
        <v>8</v>
      </c>
    </row>
    <row r="36" spans="1:12" ht="18">
      <c r="A36" s="772" t="s">
        <v>462</v>
      </c>
      <c r="B36" s="773"/>
      <c r="C36" s="357" t="s">
        <v>459</v>
      </c>
      <c r="D36" s="458">
        <v>17</v>
      </c>
      <c r="E36" s="458">
        <v>32</v>
      </c>
      <c r="F36" s="458">
        <v>2</v>
      </c>
      <c r="G36" s="458">
        <v>0</v>
      </c>
      <c r="H36" s="458">
        <v>7</v>
      </c>
      <c r="I36" s="458">
        <v>66</v>
      </c>
      <c r="J36" s="458">
        <v>14</v>
      </c>
      <c r="K36" s="458">
        <v>0</v>
      </c>
      <c r="L36" s="459">
        <v>138</v>
      </c>
    </row>
    <row r="37" spans="1:12" ht="18">
      <c r="A37" s="774"/>
      <c r="B37" s="775"/>
      <c r="C37" s="357" t="s">
        <v>460</v>
      </c>
      <c r="D37" s="458">
        <v>9</v>
      </c>
      <c r="E37" s="458">
        <v>15</v>
      </c>
      <c r="F37" s="458">
        <v>1</v>
      </c>
      <c r="G37" s="458">
        <v>0</v>
      </c>
      <c r="H37" s="458">
        <v>2</v>
      </c>
      <c r="I37" s="458">
        <v>40</v>
      </c>
      <c r="J37" s="458">
        <v>9</v>
      </c>
      <c r="K37" s="458">
        <v>0</v>
      </c>
      <c r="L37" s="459">
        <v>76</v>
      </c>
    </row>
    <row r="38" spans="1:12" ht="18">
      <c r="A38" s="745"/>
      <c r="B38" s="776"/>
      <c r="C38" s="354" t="s">
        <v>461</v>
      </c>
      <c r="D38" s="373">
        <v>8</v>
      </c>
      <c r="E38" s="373">
        <v>17</v>
      </c>
      <c r="F38" s="373">
        <v>1</v>
      </c>
      <c r="G38" s="373">
        <v>0</v>
      </c>
      <c r="H38" s="373">
        <v>5</v>
      </c>
      <c r="I38" s="373">
        <v>26</v>
      </c>
      <c r="J38" s="373">
        <v>5</v>
      </c>
      <c r="K38" s="373">
        <v>0</v>
      </c>
      <c r="L38" s="460">
        <v>62</v>
      </c>
    </row>
    <row r="39" spans="1:12" ht="18">
      <c r="A39" s="713" t="s">
        <v>463</v>
      </c>
      <c r="B39" s="777" t="s">
        <v>617</v>
      </c>
      <c r="C39" s="357" t="s">
        <v>459</v>
      </c>
      <c r="D39" s="458">
        <v>0</v>
      </c>
      <c r="E39" s="458">
        <v>0</v>
      </c>
      <c r="F39" s="458">
        <v>0</v>
      </c>
      <c r="G39" s="458">
        <v>0</v>
      </c>
      <c r="H39" s="458">
        <v>0</v>
      </c>
      <c r="I39" s="458">
        <v>0</v>
      </c>
      <c r="J39" s="458">
        <v>0</v>
      </c>
      <c r="K39" s="458">
        <v>0</v>
      </c>
      <c r="L39" s="459">
        <v>0</v>
      </c>
    </row>
    <row r="40" spans="1:12" ht="18">
      <c r="A40" s="738"/>
      <c r="B40" s="778"/>
      <c r="C40" s="357" t="s">
        <v>460</v>
      </c>
      <c r="D40" s="458">
        <v>0</v>
      </c>
      <c r="E40" s="458">
        <v>0</v>
      </c>
      <c r="F40" s="458">
        <v>0</v>
      </c>
      <c r="G40" s="458">
        <v>0</v>
      </c>
      <c r="H40" s="458">
        <v>0</v>
      </c>
      <c r="I40" s="458">
        <v>0</v>
      </c>
      <c r="J40" s="458">
        <v>0</v>
      </c>
      <c r="K40" s="458">
        <v>0</v>
      </c>
      <c r="L40" s="459">
        <v>0</v>
      </c>
    </row>
    <row r="41" spans="1:12" ht="18">
      <c r="A41" s="738"/>
      <c r="B41" s="752"/>
      <c r="C41" s="354" t="s">
        <v>461</v>
      </c>
      <c r="D41" s="373">
        <v>0</v>
      </c>
      <c r="E41" s="373">
        <v>0</v>
      </c>
      <c r="F41" s="373">
        <v>0</v>
      </c>
      <c r="G41" s="373">
        <v>0</v>
      </c>
      <c r="H41" s="373">
        <v>0</v>
      </c>
      <c r="I41" s="373">
        <v>0</v>
      </c>
      <c r="J41" s="373">
        <v>0</v>
      </c>
      <c r="K41" s="373">
        <v>0</v>
      </c>
      <c r="L41" s="460">
        <v>0</v>
      </c>
    </row>
    <row r="42" spans="1:12" ht="18">
      <c r="A42" s="738"/>
      <c r="B42" s="777" t="s">
        <v>464</v>
      </c>
      <c r="C42" s="357" t="s">
        <v>459</v>
      </c>
      <c r="D42" s="458">
        <v>0</v>
      </c>
      <c r="E42" s="458">
        <v>0</v>
      </c>
      <c r="F42" s="458">
        <v>0</v>
      </c>
      <c r="G42" s="458">
        <v>0</v>
      </c>
      <c r="H42" s="458">
        <v>0</v>
      </c>
      <c r="I42" s="458">
        <v>0</v>
      </c>
      <c r="J42" s="458">
        <v>0</v>
      </c>
      <c r="K42" s="458">
        <v>0</v>
      </c>
      <c r="L42" s="459">
        <v>0</v>
      </c>
    </row>
    <row r="43" spans="1:12" ht="18">
      <c r="A43" s="738"/>
      <c r="B43" s="778"/>
      <c r="C43" s="357" t="s">
        <v>460</v>
      </c>
      <c r="D43" s="458">
        <v>0</v>
      </c>
      <c r="E43" s="458">
        <v>0</v>
      </c>
      <c r="F43" s="458">
        <v>0</v>
      </c>
      <c r="G43" s="458">
        <v>0</v>
      </c>
      <c r="H43" s="458">
        <v>0</v>
      </c>
      <c r="I43" s="458">
        <v>0</v>
      </c>
      <c r="J43" s="458">
        <v>0</v>
      </c>
      <c r="K43" s="458">
        <v>0</v>
      </c>
      <c r="L43" s="459">
        <v>0</v>
      </c>
    </row>
    <row r="44" spans="1:12" ht="18">
      <c r="A44" s="738"/>
      <c r="B44" s="752"/>
      <c r="C44" s="354" t="s">
        <v>461</v>
      </c>
      <c r="D44" s="373">
        <v>0</v>
      </c>
      <c r="E44" s="373">
        <v>0</v>
      </c>
      <c r="F44" s="373">
        <v>0</v>
      </c>
      <c r="G44" s="373">
        <v>0</v>
      </c>
      <c r="H44" s="373">
        <v>0</v>
      </c>
      <c r="I44" s="373">
        <v>0</v>
      </c>
      <c r="J44" s="373">
        <v>0</v>
      </c>
      <c r="K44" s="373">
        <v>0</v>
      </c>
      <c r="L44" s="460">
        <v>0</v>
      </c>
    </row>
    <row r="45" spans="1:12" ht="18">
      <c r="A45" s="738"/>
      <c r="B45" s="777" t="s">
        <v>465</v>
      </c>
      <c r="C45" s="357" t="s">
        <v>459</v>
      </c>
      <c r="D45" s="458">
        <v>0</v>
      </c>
      <c r="E45" s="458">
        <v>0</v>
      </c>
      <c r="F45" s="458">
        <v>0</v>
      </c>
      <c r="G45" s="458">
        <v>0</v>
      </c>
      <c r="H45" s="458">
        <v>0</v>
      </c>
      <c r="I45" s="458">
        <v>0</v>
      </c>
      <c r="J45" s="458">
        <v>0</v>
      </c>
      <c r="K45" s="458">
        <v>0</v>
      </c>
      <c r="L45" s="459">
        <v>0</v>
      </c>
    </row>
    <row r="46" spans="1:12" ht="18">
      <c r="A46" s="738"/>
      <c r="B46" s="778"/>
      <c r="C46" s="357" t="s">
        <v>460</v>
      </c>
      <c r="D46" s="458">
        <v>0</v>
      </c>
      <c r="E46" s="458">
        <v>0</v>
      </c>
      <c r="F46" s="458">
        <v>0</v>
      </c>
      <c r="G46" s="458">
        <v>0</v>
      </c>
      <c r="H46" s="458">
        <v>0</v>
      </c>
      <c r="I46" s="458">
        <v>0</v>
      </c>
      <c r="J46" s="458">
        <v>0</v>
      </c>
      <c r="K46" s="458">
        <v>0</v>
      </c>
      <c r="L46" s="459">
        <v>0</v>
      </c>
    </row>
    <row r="47" spans="1:12" ht="18">
      <c r="A47" s="738"/>
      <c r="B47" s="752"/>
      <c r="C47" s="354" t="s">
        <v>461</v>
      </c>
      <c r="D47" s="373">
        <v>0</v>
      </c>
      <c r="E47" s="373">
        <v>0</v>
      </c>
      <c r="F47" s="373">
        <v>0</v>
      </c>
      <c r="G47" s="373">
        <v>0</v>
      </c>
      <c r="H47" s="373">
        <v>0</v>
      </c>
      <c r="I47" s="373">
        <v>0</v>
      </c>
      <c r="J47" s="373">
        <v>0</v>
      </c>
      <c r="K47" s="373">
        <v>0</v>
      </c>
      <c r="L47" s="460">
        <v>0</v>
      </c>
    </row>
    <row r="48" spans="1:12" ht="18">
      <c r="A48" s="738"/>
      <c r="B48" s="777" t="s">
        <v>466</v>
      </c>
      <c r="C48" s="357" t="s">
        <v>459</v>
      </c>
      <c r="D48" s="458">
        <v>5</v>
      </c>
      <c r="E48" s="458">
        <v>10</v>
      </c>
      <c r="F48" s="458">
        <v>3</v>
      </c>
      <c r="G48" s="458">
        <v>0</v>
      </c>
      <c r="H48" s="458">
        <v>2</v>
      </c>
      <c r="I48" s="458">
        <v>2</v>
      </c>
      <c r="J48" s="458">
        <v>2</v>
      </c>
      <c r="K48" s="458">
        <v>0</v>
      </c>
      <c r="L48" s="459">
        <v>24</v>
      </c>
    </row>
    <row r="49" spans="1:12" ht="18">
      <c r="A49" s="738"/>
      <c r="B49" s="778"/>
      <c r="C49" s="357" t="s">
        <v>460</v>
      </c>
      <c r="D49" s="458">
        <v>1</v>
      </c>
      <c r="E49" s="458">
        <v>3</v>
      </c>
      <c r="F49" s="458">
        <v>1</v>
      </c>
      <c r="G49" s="458">
        <v>0</v>
      </c>
      <c r="H49" s="458">
        <v>0</v>
      </c>
      <c r="I49" s="458">
        <v>1</v>
      </c>
      <c r="J49" s="458">
        <v>1</v>
      </c>
      <c r="K49" s="458">
        <v>0</v>
      </c>
      <c r="L49" s="459">
        <v>7</v>
      </c>
    </row>
    <row r="50" spans="1:12" ht="18">
      <c r="A50" s="734"/>
      <c r="B50" s="752"/>
      <c r="C50" s="354" t="s">
        <v>461</v>
      </c>
      <c r="D50" s="373">
        <v>4</v>
      </c>
      <c r="E50" s="373">
        <v>7</v>
      </c>
      <c r="F50" s="373">
        <v>2</v>
      </c>
      <c r="G50" s="373">
        <v>0</v>
      </c>
      <c r="H50" s="373">
        <v>2</v>
      </c>
      <c r="I50" s="373">
        <v>1</v>
      </c>
      <c r="J50" s="373">
        <v>1</v>
      </c>
      <c r="K50" s="373">
        <v>0</v>
      </c>
      <c r="L50" s="460">
        <v>17</v>
      </c>
    </row>
    <row r="51" spans="1:12" ht="18">
      <c r="A51" s="772" t="s">
        <v>467</v>
      </c>
      <c r="B51" s="773"/>
      <c r="C51" s="357" t="s">
        <v>459</v>
      </c>
      <c r="D51" s="458">
        <v>0</v>
      </c>
      <c r="E51" s="458">
        <v>0</v>
      </c>
      <c r="F51" s="458">
        <v>0</v>
      </c>
      <c r="G51" s="458">
        <v>0</v>
      </c>
      <c r="H51" s="458">
        <v>0</v>
      </c>
      <c r="I51" s="458">
        <v>0</v>
      </c>
      <c r="J51" s="458">
        <v>0</v>
      </c>
      <c r="K51" s="458">
        <v>0</v>
      </c>
      <c r="L51" s="459">
        <v>0</v>
      </c>
    </row>
    <row r="52" spans="1:12" ht="18">
      <c r="A52" s="774"/>
      <c r="B52" s="775"/>
      <c r="C52" s="357" t="s">
        <v>460</v>
      </c>
      <c r="D52" s="458">
        <v>0</v>
      </c>
      <c r="E52" s="458">
        <v>0</v>
      </c>
      <c r="F52" s="458">
        <v>0</v>
      </c>
      <c r="G52" s="458">
        <v>0</v>
      </c>
      <c r="H52" s="458">
        <v>0</v>
      </c>
      <c r="I52" s="458">
        <v>0</v>
      </c>
      <c r="J52" s="458">
        <v>0</v>
      </c>
      <c r="K52" s="458">
        <v>0</v>
      </c>
      <c r="L52" s="459">
        <v>0</v>
      </c>
    </row>
    <row r="53" spans="1:12" ht="18">
      <c r="A53" s="745"/>
      <c r="B53" s="776"/>
      <c r="C53" s="354" t="s">
        <v>461</v>
      </c>
      <c r="D53" s="373">
        <v>0</v>
      </c>
      <c r="E53" s="373">
        <v>0</v>
      </c>
      <c r="F53" s="373">
        <v>0</v>
      </c>
      <c r="G53" s="373">
        <v>0</v>
      </c>
      <c r="H53" s="373">
        <v>0</v>
      </c>
      <c r="I53" s="373">
        <v>0</v>
      </c>
      <c r="J53" s="373">
        <v>0</v>
      </c>
      <c r="K53" s="373">
        <v>0</v>
      </c>
      <c r="L53" s="460">
        <v>0</v>
      </c>
    </row>
    <row r="54" spans="1:12" ht="18">
      <c r="A54" s="772" t="s">
        <v>468</v>
      </c>
      <c r="B54" s="773"/>
      <c r="C54" s="357" t="s">
        <v>459</v>
      </c>
      <c r="D54" s="458">
        <v>23</v>
      </c>
      <c r="E54" s="458">
        <v>46</v>
      </c>
      <c r="F54" s="458">
        <v>7</v>
      </c>
      <c r="G54" s="458">
        <v>9</v>
      </c>
      <c r="H54" s="458">
        <v>11</v>
      </c>
      <c r="I54" s="458">
        <v>68</v>
      </c>
      <c r="J54" s="458">
        <v>19</v>
      </c>
      <c r="K54" s="458">
        <v>1</v>
      </c>
      <c r="L54" s="459">
        <v>184</v>
      </c>
    </row>
    <row r="55" spans="1:12" ht="18">
      <c r="A55" s="774"/>
      <c r="B55" s="775"/>
      <c r="C55" s="357" t="s">
        <v>460</v>
      </c>
      <c r="D55" s="458">
        <v>11</v>
      </c>
      <c r="E55" s="458">
        <v>18</v>
      </c>
      <c r="F55" s="458">
        <v>4</v>
      </c>
      <c r="G55" s="458">
        <v>7</v>
      </c>
      <c r="H55" s="458">
        <v>2</v>
      </c>
      <c r="I55" s="458">
        <v>41</v>
      </c>
      <c r="J55" s="458">
        <v>13</v>
      </c>
      <c r="K55" s="458">
        <v>1</v>
      </c>
      <c r="L55" s="459">
        <v>97</v>
      </c>
    </row>
    <row r="56" spans="1:12" ht="18">
      <c r="A56" s="745"/>
      <c r="B56" s="776"/>
      <c r="C56" s="354" t="s">
        <v>461</v>
      </c>
      <c r="D56" s="373">
        <v>12</v>
      </c>
      <c r="E56" s="373">
        <v>28</v>
      </c>
      <c r="F56" s="373">
        <v>3</v>
      </c>
      <c r="G56" s="373">
        <v>2</v>
      </c>
      <c r="H56" s="373">
        <v>9</v>
      </c>
      <c r="I56" s="373">
        <v>27</v>
      </c>
      <c r="J56" s="373">
        <v>6</v>
      </c>
      <c r="K56" s="373">
        <v>0</v>
      </c>
      <c r="L56" s="460">
        <v>87</v>
      </c>
    </row>
    <row r="57" spans="1:12" ht="18">
      <c r="A57" s="13"/>
      <c r="B57" s="13"/>
      <c r="L57" s="13"/>
    </row>
    <row r="58" spans="1:12" ht="18">
      <c r="A58" s="13"/>
      <c r="B58" s="13"/>
      <c r="L58" s="13"/>
    </row>
    <row r="59" spans="1:12" ht="18">
      <c r="A59" s="13"/>
      <c r="B59" s="13"/>
      <c r="L59" s="13"/>
    </row>
    <row r="60" spans="1:12" ht="18">
      <c r="A60" s="13"/>
      <c r="B60" s="13"/>
      <c r="L60" s="13"/>
    </row>
    <row r="61" spans="1:12" ht="18">
      <c r="A61" s="13"/>
      <c r="B61" s="13"/>
      <c r="L61" s="13"/>
    </row>
    <row r="62" spans="1:12" ht="18">
      <c r="A62" s="779" t="s">
        <v>470</v>
      </c>
      <c r="B62" s="780"/>
      <c r="C62" s="781"/>
      <c r="D62" s="454" t="s">
        <v>451</v>
      </c>
      <c r="E62" s="454" t="s">
        <v>452</v>
      </c>
      <c r="F62" s="454" t="s">
        <v>453</v>
      </c>
      <c r="G62" s="455" t="s">
        <v>454</v>
      </c>
      <c r="H62" s="454" t="s">
        <v>455</v>
      </c>
      <c r="I62" s="454" t="s">
        <v>456</v>
      </c>
      <c r="J62" s="455" t="s">
        <v>271</v>
      </c>
      <c r="K62" s="454" t="s">
        <v>457</v>
      </c>
      <c r="L62" s="454" t="s">
        <v>108</v>
      </c>
    </row>
    <row r="63" spans="1:12" ht="18">
      <c r="A63" s="772" t="s">
        <v>458</v>
      </c>
      <c r="B63" s="773"/>
      <c r="C63" s="349" t="s">
        <v>459</v>
      </c>
      <c r="D63" s="456">
        <v>29</v>
      </c>
      <c r="E63" s="456">
        <v>57</v>
      </c>
      <c r="F63" s="456">
        <v>45</v>
      </c>
      <c r="G63" s="456">
        <v>70</v>
      </c>
      <c r="H63" s="456">
        <v>40</v>
      </c>
      <c r="I63" s="456">
        <v>0</v>
      </c>
      <c r="J63" s="456">
        <v>14</v>
      </c>
      <c r="K63" s="456">
        <v>1</v>
      </c>
      <c r="L63" s="462">
        <v>256</v>
      </c>
    </row>
    <row r="64" spans="1:12" ht="18">
      <c r="A64" s="774"/>
      <c r="B64" s="775"/>
      <c r="C64" s="357" t="s">
        <v>460</v>
      </c>
      <c r="D64" s="458">
        <v>17</v>
      </c>
      <c r="E64" s="458">
        <v>32</v>
      </c>
      <c r="F64" s="458">
        <v>40</v>
      </c>
      <c r="G64" s="458">
        <v>54</v>
      </c>
      <c r="H64" s="458">
        <v>28</v>
      </c>
      <c r="I64" s="458">
        <v>0</v>
      </c>
      <c r="J64" s="458">
        <v>10</v>
      </c>
      <c r="K64" s="458">
        <v>1</v>
      </c>
      <c r="L64" s="459">
        <v>182</v>
      </c>
    </row>
    <row r="65" spans="1:12" ht="18">
      <c r="A65" s="745"/>
      <c r="B65" s="776"/>
      <c r="C65" s="354" t="s">
        <v>461</v>
      </c>
      <c r="D65" s="373">
        <v>12</v>
      </c>
      <c r="E65" s="373">
        <v>25</v>
      </c>
      <c r="F65" s="373">
        <v>5</v>
      </c>
      <c r="G65" s="373">
        <v>16</v>
      </c>
      <c r="H65" s="373">
        <v>12</v>
      </c>
      <c r="I65" s="373">
        <v>0</v>
      </c>
      <c r="J65" s="373">
        <v>4</v>
      </c>
      <c r="K65" s="373">
        <v>0</v>
      </c>
      <c r="L65" s="460">
        <v>74</v>
      </c>
    </row>
    <row r="66" spans="1:12" ht="18">
      <c r="A66" s="772" t="s">
        <v>462</v>
      </c>
      <c r="B66" s="773"/>
      <c r="C66" s="357" t="s">
        <v>459</v>
      </c>
      <c r="D66" s="458">
        <v>11</v>
      </c>
      <c r="E66" s="458">
        <v>19</v>
      </c>
      <c r="F66" s="458">
        <v>4</v>
      </c>
      <c r="G66" s="458">
        <v>0</v>
      </c>
      <c r="H66" s="458">
        <v>5</v>
      </c>
      <c r="I66" s="458">
        <v>28</v>
      </c>
      <c r="J66" s="458">
        <v>6</v>
      </c>
      <c r="K66" s="458">
        <v>2</v>
      </c>
      <c r="L66" s="459">
        <v>75</v>
      </c>
    </row>
    <row r="67" spans="1:12" ht="18">
      <c r="A67" s="774"/>
      <c r="B67" s="775"/>
      <c r="C67" s="357" t="s">
        <v>460</v>
      </c>
      <c r="D67" s="458">
        <v>4</v>
      </c>
      <c r="E67" s="458">
        <v>8</v>
      </c>
      <c r="F67" s="458">
        <v>4</v>
      </c>
      <c r="G67" s="458">
        <v>0</v>
      </c>
      <c r="H67" s="458">
        <v>3</v>
      </c>
      <c r="I67" s="458">
        <v>20</v>
      </c>
      <c r="J67" s="458">
        <v>4</v>
      </c>
      <c r="K67" s="458">
        <v>2</v>
      </c>
      <c r="L67" s="459">
        <v>45</v>
      </c>
    </row>
    <row r="68" spans="1:12" ht="18">
      <c r="A68" s="745"/>
      <c r="B68" s="776"/>
      <c r="C68" s="354" t="s">
        <v>461</v>
      </c>
      <c r="D68" s="373">
        <v>7</v>
      </c>
      <c r="E68" s="373">
        <v>11</v>
      </c>
      <c r="F68" s="373">
        <v>0</v>
      </c>
      <c r="G68" s="373">
        <v>0</v>
      </c>
      <c r="H68" s="373">
        <v>2</v>
      </c>
      <c r="I68" s="373">
        <v>8</v>
      </c>
      <c r="J68" s="373">
        <v>2</v>
      </c>
      <c r="K68" s="373">
        <v>0</v>
      </c>
      <c r="L68" s="460">
        <v>30</v>
      </c>
    </row>
    <row r="69" spans="1:12" ht="18">
      <c r="A69" s="713" t="s">
        <v>463</v>
      </c>
      <c r="B69" s="777" t="s">
        <v>617</v>
      </c>
      <c r="C69" s="357" t="s">
        <v>459</v>
      </c>
      <c r="D69" s="458">
        <v>1</v>
      </c>
      <c r="E69" s="458">
        <v>5</v>
      </c>
      <c r="F69" s="458">
        <v>0</v>
      </c>
      <c r="G69" s="458">
        <v>0</v>
      </c>
      <c r="H69" s="458">
        <v>1</v>
      </c>
      <c r="I69" s="458">
        <v>0</v>
      </c>
      <c r="J69" s="458">
        <v>2</v>
      </c>
      <c r="K69" s="458">
        <v>0</v>
      </c>
      <c r="L69" s="459">
        <v>9</v>
      </c>
    </row>
    <row r="70" spans="1:12" ht="18">
      <c r="A70" s="738"/>
      <c r="B70" s="778"/>
      <c r="C70" s="357" t="s">
        <v>460</v>
      </c>
      <c r="D70" s="458">
        <v>0</v>
      </c>
      <c r="E70" s="458">
        <v>0</v>
      </c>
      <c r="F70" s="458">
        <v>0</v>
      </c>
      <c r="G70" s="458">
        <v>0</v>
      </c>
      <c r="H70" s="458">
        <v>1</v>
      </c>
      <c r="I70" s="458">
        <v>0</v>
      </c>
      <c r="J70" s="458">
        <v>1</v>
      </c>
      <c r="K70" s="458">
        <v>0</v>
      </c>
      <c r="L70" s="459">
        <v>2</v>
      </c>
    </row>
    <row r="71" spans="1:12" ht="18">
      <c r="A71" s="738"/>
      <c r="B71" s="752"/>
      <c r="C71" s="354" t="s">
        <v>461</v>
      </c>
      <c r="D71" s="373">
        <v>1</v>
      </c>
      <c r="E71" s="373">
        <v>5</v>
      </c>
      <c r="F71" s="373">
        <v>0</v>
      </c>
      <c r="G71" s="373">
        <v>0</v>
      </c>
      <c r="H71" s="373">
        <v>0</v>
      </c>
      <c r="I71" s="373">
        <v>0</v>
      </c>
      <c r="J71" s="373">
        <v>1</v>
      </c>
      <c r="K71" s="373">
        <v>0</v>
      </c>
      <c r="L71" s="460">
        <v>7</v>
      </c>
    </row>
    <row r="72" spans="1:12" ht="18">
      <c r="A72" s="738"/>
      <c r="B72" s="777" t="s">
        <v>464</v>
      </c>
      <c r="C72" s="357" t="s">
        <v>459</v>
      </c>
      <c r="D72" s="458">
        <v>2</v>
      </c>
      <c r="E72" s="458">
        <v>9</v>
      </c>
      <c r="F72" s="458">
        <v>11</v>
      </c>
      <c r="G72" s="458">
        <v>5</v>
      </c>
      <c r="H72" s="458">
        <v>2</v>
      </c>
      <c r="I72" s="458">
        <v>0</v>
      </c>
      <c r="J72" s="458">
        <v>3</v>
      </c>
      <c r="K72" s="458">
        <v>0</v>
      </c>
      <c r="L72" s="459">
        <v>32</v>
      </c>
    </row>
    <row r="73" spans="1:12" ht="18">
      <c r="A73" s="738"/>
      <c r="B73" s="778"/>
      <c r="C73" s="357" t="s">
        <v>460</v>
      </c>
      <c r="D73" s="458">
        <v>1</v>
      </c>
      <c r="E73" s="458">
        <v>3</v>
      </c>
      <c r="F73" s="458">
        <v>9</v>
      </c>
      <c r="G73" s="458">
        <v>5</v>
      </c>
      <c r="H73" s="458">
        <v>1</v>
      </c>
      <c r="I73" s="458">
        <v>0</v>
      </c>
      <c r="J73" s="458">
        <v>1</v>
      </c>
      <c r="K73" s="458">
        <v>0</v>
      </c>
      <c r="L73" s="459">
        <v>20</v>
      </c>
    </row>
    <row r="74" spans="1:12" ht="18">
      <c r="A74" s="738"/>
      <c r="B74" s="752"/>
      <c r="C74" s="354" t="s">
        <v>461</v>
      </c>
      <c r="D74" s="373">
        <v>1</v>
      </c>
      <c r="E74" s="373">
        <v>6</v>
      </c>
      <c r="F74" s="373">
        <v>2</v>
      </c>
      <c r="G74" s="373">
        <v>0</v>
      </c>
      <c r="H74" s="373">
        <v>1</v>
      </c>
      <c r="I74" s="373">
        <v>0</v>
      </c>
      <c r="J74" s="373">
        <v>2</v>
      </c>
      <c r="K74" s="373">
        <v>0</v>
      </c>
      <c r="L74" s="460">
        <v>12</v>
      </c>
    </row>
    <row r="75" spans="1:12" ht="18">
      <c r="A75" s="738"/>
      <c r="B75" s="777" t="s">
        <v>465</v>
      </c>
      <c r="C75" s="357" t="s">
        <v>459</v>
      </c>
      <c r="D75" s="458">
        <v>4</v>
      </c>
      <c r="E75" s="458">
        <v>16</v>
      </c>
      <c r="F75" s="458">
        <v>3</v>
      </c>
      <c r="G75" s="458">
        <v>1</v>
      </c>
      <c r="H75" s="458">
        <v>2</v>
      </c>
      <c r="I75" s="458">
        <v>0</v>
      </c>
      <c r="J75" s="458">
        <v>1</v>
      </c>
      <c r="K75" s="458">
        <v>0</v>
      </c>
      <c r="L75" s="459">
        <v>27</v>
      </c>
    </row>
    <row r="76" spans="1:12" ht="18">
      <c r="A76" s="738"/>
      <c r="B76" s="778"/>
      <c r="C76" s="357" t="s">
        <v>460</v>
      </c>
      <c r="D76" s="458">
        <v>0</v>
      </c>
      <c r="E76" s="458">
        <v>6</v>
      </c>
      <c r="F76" s="458">
        <v>2</v>
      </c>
      <c r="G76" s="458">
        <v>0</v>
      </c>
      <c r="H76" s="458">
        <v>0</v>
      </c>
      <c r="I76" s="458">
        <v>0</v>
      </c>
      <c r="J76" s="458">
        <v>0</v>
      </c>
      <c r="K76" s="458">
        <v>0</v>
      </c>
      <c r="L76" s="459">
        <v>8</v>
      </c>
    </row>
    <row r="77" spans="1:12" ht="18">
      <c r="A77" s="738"/>
      <c r="B77" s="752"/>
      <c r="C77" s="354" t="s">
        <v>461</v>
      </c>
      <c r="D77" s="373">
        <v>4</v>
      </c>
      <c r="E77" s="373">
        <v>10</v>
      </c>
      <c r="F77" s="373">
        <v>1</v>
      </c>
      <c r="G77" s="373">
        <v>1</v>
      </c>
      <c r="H77" s="373">
        <v>2</v>
      </c>
      <c r="I77" s="373">
        <v>0</v>
      </c>
      <c r="J77" s="373">
        <v>1</v>
      </c>
      <c r="K77" s="373">
        <v>0</v>
      </c>
      <c r="L77" s="460">
        <v>19</v>
      </c>
    </row>
    <row r="78" spans="1:12" ht="18">
      <c r="A78" s="738"/>
      <c r="B78" s="777" t="s">
        <v>466</v>
      </c>
      <c r="C78" s="357" t="s">
        <v>459</v>
      </c>
      <c r="D78" s="458">
        <v>8</v>
      </c>
      <c r="E78" s="458">
        <v>42</v>
      </c>
      <c r="F78" s="458">
        <v>15</v>
      </c>
      <c r="G78" s="458">
        <v>3</v>
      </c>
      <c r="H78" s="458">
        <v>4</v>
      </c>
      <c r="I78" s="458">
        <v>2</v>
      </c>
      <c r="J78" s="458">
        <v>7</v>
      </c>
      <c r="K78" s="458">
        <v>2</v>
      </c>
      <c r="L78" s="459">
        <v>83</v>
      </c>
    </row>
    <row r="79" spans="1:12" ht="18">
      <c r="A79" s="738"/>
      <c r="B79" s="778"/>
      <c r="C79" s="357" t="s">
        <v>460</v>
      </c>
      <c r="D79" s="458">
        <v>5</v>
      </c>
      <c r="E79" s="458">
        <v>14</v>
      </c>
      <c r="F79" s="458">
        <v>11</v>
      </c>
      <c r="G79" s="458">
        <v>0</v>
      </c>
      <c r="H79" s="458">
        <v>2</v>
      </c>
      <c r="I79" s="458">
        <v>2</v>
      </c>
      <c r="J79" s="458">
        <v>5</v>
      </c>
      <c r="K79" s="458">
        <v>1</v>
      </c>
      <c r="L79" s="459">
        <v>40</v>
      </c>
    </row>
    <row r="80" spans="1:12" ht="18">
      <c r="A80" s="734"/>
      <c r="B80" s="752"/>
      <c r="C80" s="354" t="s">
        <v>461</v>
      </c>
      <c r="D80" s="373">
        <v>3</v>
      </c>
      <c r="E80" s="373">
        <v>28</v>
      </c>
      <c r="F80" s="373">
        <v>4</v>
      </c>
      <c r="G80" s="373">
        <v>3</v>
      </c>
      <c r="H80" s="373">
        <v>2</v>
      </c>
      <c r="I80" s="373">
        <v>0</v>
      </c>
      <c r="J80" s="373">
        <v>2</v>
      </c>
      <c r="K80" s="373">
        <v>1</v>
      </c>
      <c r="L80" s="460">
        <v>43</v>
      </c>
    </row>
    <row r="81" spans="1:12" ht="18">
      <c r="A81" s="772" t="s">
        <v>467</v>
      </c>
      <c r="B81" s="773"/>
      <c r="C81" s="357" t="s">
        <v>459</v>
      </c>
      <c r="D81" s="458">
        <v>0</v>
      </c>
      <c r="E81" s="458">
        <v>0</v>
      </c>
      <c r="F81" s="458">
        <v>0</v>
      </c>
      <c r="G81" s="458">
        <v>0</v>
      </c>
      <c r="H81" s="458">
        <v>0</v>
      </c>
      <c r="I81" s="458">
        <v>0</v>
      </c>
      <c r="J81" s="458">
        <v>0</v>
      </c>
      <c r="K81" s="458">
        <v>0</v>
      </c>
      <c r="L81" s="459">
        <v>0</v>
      </c>
    </row>
    <row r="82" spans="1:12" ht="18">
      <c r="A82" s="774"/>
      <c r="B82" s="775"/>
      <c r="C82" s="357" t="s">
        <v>460</v>
      </c>
      <c r="D82" s="458">
        <v>0</v>
      </c>
      <c r="E82" s="458">
        <v>0</v>
      </c>
      <c r="F82" s="458">
        <v>0</v>
      </c>
      <c r="G82" s="458">
        <v>0</v>
      </c>
      <c r="H82" s="458">
        <v>0</v>
      </c>
      <c r="I82" s="458">
        <v>0</v>
      </c>
      <c r="J82" s="458">
        <v>0</v>
      </c>
      <c r="K82" s="458">
        <v>0</v>
      </c>
      <c r="L82" s="459">
        <v>0</v>
      </c>
    </row>
    <row r="83" spans="1:12" ht="18">
      <c r="A83" s="745"/>
      <c r="B83" s="776"/>
      <c r="C83" s="354" t="s">
        <v>461</v>
      </c>
      <c r="D83" s="373">
        <v>0</v>
      </c>
      <c r="E83" s="373">
        <v>0</v>
      </c>
      <c r="F83" s="373">
        <v>0</v>
      </c>
      <c r="G83" s="373">
        <v>0</v>
      </c>
      <c r="H83" s="373">
        <v>0</v>
      </c>
      <c r="I83" s="373">
        <v>0</v>
      </c>
      <c r="J83" s="373">
        <v>0</v>
      </c>
      <c r="K83" s="373">
        <v>0</v>
      </c>
      <c r="L83" s="460">
        <v>0</v>
      </c>
    </row>
    <row r="84" spans="1:12" ht="18">
      <c r="A84" s="772" t="s">
        <v>468</v>
      </c>
      <c r="B84" s="773"/>
      <c r="C84" s="357" t="s">
        <v>459</v>
      </c>
      <c r="D84" s="458">
        <v>55</v>
      </c>
      <c r="E84" s="458">
        <v>148</v>
      </c>
      <c r="F84" s="458">
        <v>78</v>
      </c>
      <c r="G84" s="458">
        <v>79</v>
      </c>
      <c r="H84" s="458">
        <v>54</v>
      </c>
      <c r="I84" s="458">
        <v>30</v>
      </c>
      <c r="J84" s="458">
        <v>33</v>
      </c>
      <c r="K84" s="458">
        <v>5</v>
      </c>
      <c r="L84" s="459">
        <v>482</v>
      </c>
    </row>
    <row r="85" spans="1:12" ht="18">
      <c r="A85" s="774"/>
      <c r="B85" s="775"/>
      <c r="C85" s="357" t="s">
        <v>460</v>
      </c>
      <c r="D85" s="458">
        <v>27</v>
      </c>
      <c r="E85" s="458">
        <v>63</v>
      </c>
      <c r="F85" s="458">
        <v>66</v>
      </c>
      <c r="G85" s="458">
        <v>59</v>
      </c>
      <c r="H85" s="458">
        <v>35</v>
      </c>
      <c r="I85" s="458">
        <v>22</v>
      </c>
      <c r="J85" s="458">
        <v>21</v>
      </c>
      <c r="K85" s="458">
        <v>4</v>
      </c>
      <c r="L85" s="459">
        <v>297</v>
      </c>
    </row>
    <row r="86" spans="1:12" ht="18">
      <c r="A86" s="745"/>
      <c r="B86" s="776"/>
      <c r="C86" s="354" t="s">
        <v>461</v>
      </c>
      <c r="D86" s="373">
        <v>28</v>
      </c>
      <c r="E86" s="373">
        <v>85</v>
      </c>
      <c r="F86" s="373">
        <v>12</v>
      </c>
      <c r="G86" s="373">
        <v>20</v>
      </c>
      <c r="H86" s="373">
        <v>19</v>
      </c>
      <c r="I86" s="373">
        <v>8</v>
      </c>
      <c r="J86" s="373">
        <v>12</v>
      </c>
      <c r="K86" s="373">
        <v>1</v>
      </c>
      <c r="L86" s="460">
        <v>185</v>
      </c>
    </row>
    <row r="87" spans="1:12" ht="18">
      <c r="A87" s="13"/>
      <c r="B87" s="13"/>
      <c r="L87" s="13"/>
    </row>
    <row r="88" spans="1:12" ht="18">
      <c r="A88" s="13"/>
      <c r="B88" s="13"/>
      <c r="L88" s="13"/>
    </row>
    <row r="89" spans="1:12" ht="18">
      <c r="A89" s="779" t="s">
        <v>471</v>
      </c>
      <c r="B89" s="780"/>
      <c r="C89" s="781"/>
      <c r="D89" s="454" t="s">
        <v>451</v>
      </c>
      <c r="E89" s="454" t="s">
        <v>452</v>
      </c>
      <c r="F89" s="454" t="s">
        <v>453</v>
      </c>
      <c r="G89" s="455" t="s">
        <v>454</v>
      </c>
      <c r="H89" s="454" t="s">
        <v>455</v>
      </c>
      <c r="I89" s="454" t="s">
        <v>456</v>
      </c>
      <c r="J89" s="455" t="s">
        <v>271</v>
      </c>
      <c r="K89" s="454" t="s">
        <v>457</v>
      </c>
      <c r="L89" s="454" t="s">
        <v>108</v>
      </c>
    </row>
    <row r="90" spans="1:12" ht="18">
      <c r="A90" s="772" t="s">
        <v>458</v>
      </c>
      <c r="B90" s="773"/>
      <c r="C90" s="349" t="s">
        <v>459</v>
      </c>
      <c r="D90" s="456">
        <v>53</v>
      </c>
      <c r="E90" s="456">
        <v>75</v>
      </c>
      <c r="F90" s="456">
        <v>77</v>
      </c>
      <c r="G90" s="456">
        <v>68</v>
      </c>
      <c r="H90" s="456">
        <v>27</v>
      </c>
      <c r="I90" s="456">
        <v>0</v>
      </c>
      <c r="J90" s="456">
        <v>13</v>
      </c>
      <c r="K90" s="456">
        <v>4</v>
      </c>
      <c r="L90" s="462">
        <v>317</v>
      </c>
    </row>
    <row r="91" spans="1:12" ht="18">
      <c r="A91" s="774"/>
      <c r="B91" s="775"/>
      <c r="C91" s="357" t="s">
        <v>460</v>
      </c>
      <c r="D91" s="458">
        <v>30</v>
      </c>
      <c r="E91" s="458">
        <v>49</v>
      </c>
      <c r="F91" s="458">
        <v>72</v>
      </c>
      <c r="G91" s="458">
        <v>57</v>
      </c>
      <c r="H91" s="458">
        <v>20</v>
      </c>
      <c r="I91" s="458">
        <v>0</v>
      </c>
      <c r="J91" s="458">
        <v>12</v>
      </c>
      <c r="K91" s="458">
        <v>3</v>
      </c>
      <c r="L91" s="459">
        <v>243</v>
      </c>
    </row>
    <row r="92" spans="1:12" ht="18">
      <c r="A92" s="745"/>
      <c r="B92" s="776"/>
      <c r="C92" s="354" t="s">
        <v>461</v>
      </c>
      <c r="D92" s="373">
        <v>23</v>
      </c>
      <c r="E92" s="373">
        <v>26</v>
      </c>
      <c r="F92" s="373">
        <v>5</v>
      </c>
      <c r="G92" s="373">
        <v>11</v>
      </c>
      <c r="H92" s="373">
        <v>7</v>
      </c>
      <c r="I92" s="373">
        <v>0</v>
      </c>
      <c r="J92" s="373">
        <v>1</v>
      </c>
      <c r="K92" s="373">
        <v>1</v>
      </c>
      <c r="L92" s="460">
        <v>74</v>
      </c>
    </row>
    <row r="93" spans="1:12" ht="18">
      <c r="A93" s="772" t="s">
        <v>462</v>
      </c>
      <c r="B93" s="773"/>
      <c r="C93" s="357" t="s">
        <v>459</v>
      </c>
      <c r="D93" s="458">
        <v>0</v>
      </c>
      <c r="E93" s="458">
        <v>1</v>
      </c>
      <c r="F93" s="458">
        <v>0</v>
      </c>
      <c r="G93" s="458">
        <v>0</v>
      </c>
      <c r="H93" s="458">
        <v>0</v>
      </c>
      <c r="I93" s="458">
        <v>0</v>
      </c>
      <c r="J93" s="458">
        <v>0</v>
      </c>
      <c r="K93" s="458">
        <v>0</v>
      </c>
      <c r="L93" s="459">
        <v>1</v>
      </c>
    </row>
    <row r="94" spans="1:12" ht="18">
      <c r="A94" s="774"/>
      <c r="B94" s="775"/>
      <c r="C94" s="357" t="s">
        <v>460</v>
      </c>
      <c r="D94" s="458">
        <v>0</v>
      </c>
      <c r="E94" s="458">
        <v>0</v>
      </c>
      <c r="F94" s="458">
        <v>0</v>
      </c>
      <c r="G94" s="458">
        <v>0</v>
      </c>
      <c r="H94" s="458">
        <v>0</v>
      </c>
      <c r="I94" s="458">
        <v>0</v>
      </c>
      <c r="J94" s="458">
        <v>0</v>
      </c>
      <c r="K94" s="458">
        <v>0</v>
      </c>
      <c r="L94" s="459">
        <v>0</v>
      </c>
    </row>
    <row r="95" spans="1:12" ht="18">
      <c r="A95" s="745"/>
      <c r="B95" s="776"/>
      <c r="C95" s="354" t="s">
        <v>461</v>
      </c>
      <c r="D95" s="373">
        <v>0</v>
      </c>
      <c r="E95" s="373">
        <v>1</v>
      </c>
      <c r="F95" s="373">
        <v>0</v>
      </c>
      <c r="G95" s="373">
        <v>0</v>
      </c>
      <c r="H95" s="373">
        <v>0</v>
      </c>
      <c r="I95" s="373">
        <v>0</v>
      </c>
      <c r="J95" s="373">
        <v>0</v>
      </c>
      <c r="K95" s="373">
        <v>0</v>
      </c>
      <c r="L95" s="460">
        <v>1</v>
      </c>
    </row>
    <row r="96" spans="1:12" ht="18">
      <c r="A96" s="713" t="s">
        <v>463</v>
      </c>
      <c r="B96" s="777" t="s">
        <v>617</v>
      </c>
      <c r="C96" s="357" t="s">
        <v>459</v>
      </c>
      <c r="D96" s="458">
        <v>13</v>
      </c>
      <c r="E96" s="458">
        <v>10</v>
      </c>
      <c r="F96" s="458">
        <v>0</v>
      </c>
      <c r="G96" s="458">
        <v>1</v>
      </c>
      <c r="H96" s="458">
        <v>0</v>
      </c>
      <c r="I96" s="458">
        <v>0</v>
      </c>
      <c r="J96" s="458">
        <v>1</v>
      </c>
      <c r="K96" s="458">
        <v>0</v>
      </c>
      <c r="L96" s="459">
        <v>25</v>
      </c>
    </row>
    <row r="97" spans="1:12" ht="18">
      <c r="A97" s="738"/>
      <c r="B97" s="778"/>
      <c r="C97" s="357" t="s">
        <v>460</v>
      </c>
      <c r="D97" s="458">
        <v>0</v>
      </c>
      <c r="E97" s="458">
        <v>0</v>
      </c>
      <c r="F97" s="458">
        <v>0</v>
      </c>
      <c r="G97" s="458">
        <v>0</v>
      </c>
      <c r="H97" s="458">
        <v>0</v>
      </c>
      <c r="I97" s="458">
        <v>0</v>
      </c>
      <c r="J97" s="458">
        <v>0</v>
      </c>
      <c r="K97" s="458">
        <v>0</v>
      </c>
      <c r="L97" s="459">
        <v>0</v>
      </c>
    </row>
    <row r="98" spans="1:12" ht="18">
      <c r="A98" s="738"/>
      <c r="B98" s="752"/>
      <c r="C98" s="354" t="s">
        <v>461</v>
      </c>
      <c r="D98" s="373">
        <v>13</v>
      </c>
      <c r="E98" s="373">
        <v>10</v>
      </c>
      <c r="F98" s="373">
        <v>0</v>
      </c>
      <c r="G98" s="373">
        <v>1</v>
      </c>
      <c r="H98" s="373">
        <v>0</v>
      </c>
      <c r="I98" s="373">
        <v>0</v>
      </c>
      <c r="J98" s="373">
        <v>1</v>
      </c>
      <c r="K98" s="373">
        <v>0</v>
      </c>
      <c r="L98" s="460">
        <v>25</v>
      </c>
    </row>
    <row r="99" spans="1:12" ht="18">
      <c r="A99" s="738"/>
      <c r="B99" s="777" t="s">
        <v>464</v>
      </c>
      <c r="C99" s="357" t="s">
        <v>459</v>
      </c>
      <c r="D99" s="458">
        <v>2</v>
      </c>
      <c r="E99" s="458">
        <v>5</v>
      </c>
      <c r="F99" s="458">
        <v>13</v>
      </c>
      <c r="G99" s="458">
        <v>7</v>
      </c>
      <c r="H99" s="458">
        <v>2</v>
      </c>
      <c r="I99" s="458">
        <v>0</v>
      </c>
      <c r="J99" s="458">
        <v>3</v>
      </c>
      <c r="K99" s="458">
        <v>0</v>
      </c>
      <c r="L99" s="459">
        <v>32</v>
      </c>
    </row>
    <row r="100" spans="1:12" ht="18">
      <c r="A100" s="738"/>
      <c r="B100" s="778"/>
      <c r="C100" s="357" t="s">
        <v>460</v>
      </c>
      <c r="D100" s="458">
        <v>0</v>
      </c>
      <c r="E100" s="458">
        <v>2</v>
      </c>
      <c r="F100" s="458">
        <v>13</v>
      </c>
      <c r="G100" s="458">
        <v>5</v>
      </c>
      <c r="H100" s="458">
        <v>2</v>
      </c>
      <c r="I100" s="458">
        <v>0</v>
      </c>
      <c r="J100" s="458">
        <v>2</v>
      </c>
      <c r="K100" s="458">
        <v>0</v>
      </c>
      <c r="L100" s="459">
        <v>24</v>
      </c>
    </row>
    <row r="101" spans="1:12" ht="18">
      <c r="A101" s="738"/>
      <c r="B101" s="752"/>
      <c r="C101" s="354" t="s">
        <v>461</v>
      </c>
      <c r="D101" s="373">
        <v>2</v>
      </c>
      <c r="E101" s="373">
        <v>3</v>
      </c>
      <c r="F101" s="373">
        <v>0</v>
      </c>
      <c r="G101" s="373">
        <v>2</v>
      </c>
      <c r="H101" s="373">
        <v>0</v>
      </c>
      <c r="I101" s="373">
        <v>0</v>
      </c>
      <c r="J101" s="373">
        <v>1</v>
      </c>
      <c r="K101" s="373">
        <v>0</v>
      </c>
      <c r="L101" s="460">
        <v>8</v>
      </c>
    </row>
    <row r="102" spans="1:12" ht="18">
      <c r="A102" s="738"/>
      <c r="B102" s="777" t="s">
        <v>465</v>
      </c>
      <c r="C102" s="357" t="s">
        <v>459</v>
      </c>
      <c r="D102" s="458">
        <v>7</v>
      </c>
      <c r="E102" s="458">
        <v>29</v>
      </c>
      <c r="F102" s="458">
        <v>6</v>
      </c>
      <c r="G102" s="458">
        <v>0</v>
      </c>
      <c r="H102" s="458">
        <v>2</v>
      </c>
      <c r="I102" s="458">
        <v>0</v>
      </c>
      <c r="J102" s="458">
        <v>1</v>
      </c>
      <c r="K102" s="458">
        <v>1</v>
      </c>
      <c r="L102" s="459">
        <v>46</v>
      </c>
    </row>
    <row r="103" spans="1:12" ht="18">
      <c r="A103" s="738"/>
      <c r="B103" s="778"/>
      <c r="C103" s="357" t="s">
        <v>460</v>
      </c>
      <c r="D103" s="458">
        <v>3</v>
      </c>
      <c r="E103" s="458">
        <v>14</v>
      </c>
      <c r="F103" s="458">
        <v>4</v>
      </c>
      <c r="G103" s="458">
        <v>0</v>
      </c>
      <c r="H103" s="458">
        <v>0</v>
      </c>
      <c r="I103" s="458">
        <v>0</v>
      </c>
      <c r="J103" s="458">
        <v>1</v>
      </c>
      <c r="K103" s="458">
        <v>1</v>
      </c>
      <c r="L103" s="459">
        <v>23</v>
      </c>
    </row>
    <row r="104" spans="1:12" ht="18">
      <c r="A104" s="738"/>
      <c r="B104" s="752"/>
      <c r="C104" s="354" t="s">
        <v>461</v>
      </c>
      <c r="D104" s="373">
        <v>4</v>
      </c>
      <c r="E104" s="373">
        <v>15</v>
      </c>
      <c r="F104" s="373">
        <v>2</v>
      </c>
      <c r="G104" s="373">
        <v>0</v>
      </c>
      <c r="H104" s="373">
        <v>2</v>
      </c>
      <c r="I104" s="373">
        <v>0</v>
      </c>
      <c r="J104" s="373">
        <v>0</v>
      </c>
      <c r="K104" s="373">
        <v>0</v>
      </c>
      <c r="L104" s="460">
        <v>23</v>
      </c>
    </row>
    <row r="105" spans="1:12" ht="18">
      <c r="A105" s="738"/>
      <c r="B105" s="777" t="s">
        <v>466</v>
      </c>
      <c r="C105" s="357" t="s">
        <v>459</v>
      </c>
      <c r="D105" s="458">
        <v>12</v>
      </c>
      <c r="E105" s="458">
        <v>43</v>
      </c>
      <c r="F105" s="458">
        <v>18</v>
      </c>
      <c r="G105" s="458">
        <v>3</v>
      </c>
      <c r="H105" s="458">
        <v>1</v>
      </c>
      <c r="I105" s="458">
        <v>0</v>
      </c>
      <c r="J105" s="458">
        <v>10</v>
      </c>
      <c r="K105" s="458">
        <v>1</v>
      </c>
      <c r="L105" s="459">
        <v>88</v>
      </c>
    </row>
    <row r="106" spans="1:12" ht="18">
      <c r="A106" s="738"/>
      <c r="B106" s="778"/>
      <c r="C106" s="357" t="s">
        <v>460</v>
      </c>
      <c r="D106" s="458">
        <v>9</v>
      </c>
      <c r="E106" s="458">
        <v>22</v>
      </c>
      <c r="F106" s="458">
        <v>16</v>
      </c>
      <c r="G106" s="458">
        <v>3</v>
      </c>
      <c r="H106" s="458">
        <v>0</v>
      </c>
      <c r="I106" s="458">
        <v>0</v>
      </c>
      <c r="J106" s="458">
        <v>8</v>
      </c>
      <c r="K106" s="458">
        <v>1</v>
      </c>
      <c r="L106" s="459">
        <v>59</v>
      </c>
    </row>
    <row r="107" spans="1:12" ht="18">
      <c r="A107" s="734"/>
      <c r="B107" s="752"/>
      <c r="C107" s="354" t="s">
        <v>461</v>
      </c>
      <c r="D107" s="373">
        <v>3</v>
      </c>
      <c r="E107" s="373">
        <v>21</v>
      </c>
      <c r="F107" s="373">
        <v>2</v>
      </c>
      <c r="G107" s="373">
        <v>0</v>
      </c>
      <c r="H107" s="373">
        <v>1</v>
      </c>
      <c r="I107" s="373">
        <v>0</v>
      </c>
      <c r="J107" s="373">
        <v>2</v>
      </c>
      <c r="K107" s="373">
        <v>0</v>
      </c>
      <c r="L107" s="460">
        <v>29</v>
      </c>
    </row>
    <row r="108" spans="1:12" ht="18">
      <c r="A108" s="772" t="s">
        <v>467</v>
      </c>
      <c r="B108" s="773"/>
      <c r="C108" s="357" t="s">
        <v>459</v>
      </c>
      <c r="D108" s="458">
        <v>0</v>
      </c>
      <c r="E108" s="458">
        <v>0</v>
      </c>
      <c r="F108" s="458">
        <v>0</v>
      </c>
      <c r="G108" s="458">
        <v>0</v>
      </c>
      <c r="H108" s="458">
        <v>0</v>
      </c>
      <c r="I108" s="458">
        <v>0</v>
      </c>
      <c r="J108" s="458">
        <v>0</v>
      </c>
      <c r="K108" s="458">
        <v>0</v>
      </c>
      <c r="L108" s="459">
        <v>0</v>
      </c>
    </row>
    <row r="109" spans="1:12" ht="18">
      <c r="A109" s="774"/>
      <c r="B109" s="775"/>
      <c r="C109" s="357" t="s">
        <v>460</v>
      </c>
      <c r="D109" s="458">
        <v>0</v>
      </c>
      <c r="E109" s="458">
        <v>0</v>
      </c>
      <c r="F109" s="458">
        <v>0</v>
      </c>
      <c r="G109" s="458">
        <v>0</v>
      </c>
      <c r="H109" s="458">
        <v>0</v>
      </c>
      <c r="I109" s="458">
        <v>0</v>
      </c>
      <c r="J109" s="458">
        <v>0</v>
      </c>
      <c r="K109" s="458">
        <v>0</v>
      </c>
      <c r="L109" s="459">
        <v>0</v>
      </c>
    </row>
    <row r="110" spans="1:12" ht="18">
      <c r="A110" s="745"/>
      <c r="B110" s="776"/>
      <c r="C110" s="354" t="s">
        <v>461</v>
      </c>
      <c r="D110" s="373">
        <v>0</v>
      </c>
      <c r="E110" s="373">
        <v>0</v>
      </c>
      <c r="F110" s="373">
        <v>0</v>
      </c>
      <c r="G110" s="373">
        <v>0</v>
      </c>
      <c r="H110" s="373">
        <v>0</v>
      </c>
      <c r="I110" s="373">
        <v>0</v>
      </c>
      <c r="J110" s="373">
        <v>0</v>
      </c>
      <c r="K110" s="373">
        <v>0</v>
      </c>
      <c r="L110" s="460">
        <v>0</v>
      </c>
    </row>
    <row r="111" spans="1:12" ht="18">
      <c r="A111" s="772" t="s">
        <v>468</v>
      </c>
      <c r="B111" s="773"/>
      <c r="C111" s="357" t="s">
        <v>459</v>
      </c>
      <c r="D111" s="458">
        <v>87</v>
      </c>
      <c r="E111" s="458">
        <v>163</v>
      </c>
      <c r="F111" s="458">
        <v>114</v>
      </c>
      <c r="G111" s="458">
        <v>79</v>
      </c>
      <c r="H111" s="458">
        <v>32</v>
      </c>
      <c r="I111" s="458">
        <v>0</v>
      </c>
      <c r="J111" s="458">
        <v>28</v>
      </c>
      <c r="K111" s="458">
        <v>6</v>
      </c>
      <c r="L111" s="459">
        <v>509</v>
      </c>
    </row>
    <row r="112" spans="1:12" ht="18">
      <c r="A112" s="774"/>
      <c r="B112" s="775"/>
      <c r="C112" s="357" t="s">
        <v>460</v>
      </c>
      <c r="D112" s="458">
        <v>42</v>
      </c>
      <c r="E112" s="458">
        <v>87</v>
      </c>
      <c r="F112" s="458">
        <v>105</v>
      </c>
      <c r="G112" s="458">
        <v>65</v>
      </c>
      <c r="H112" s="458">
        <v>22</v>
      </c>
      <c r="I112" s="458">
        <v>0</v>
      </c>
      <c r="J112" s="458">
        <v>23</v>
      </c>
      <c r="K112" s="458">
        <v>5</v>
      </c>
      <c r="L112" s="459">
        <v>349</v>
      </c>
    </row>
    <row r="113" spans="1:12" ht="18">
      <c r="A113" s="745"/>
      <c r="B113" s="776"/>
      <c r="C113" s="354" t="s">
        <v>461</v>
      </c>
      <c r="D113" s="373">
        <v>45</v>
      </c>
      <c r="E113" s="373">
        <v>76</v>
      </c>
      <c r="F113" s="373">
        <v>9</v>
      </c>
      <c r="G113" s="373">
        <v>14</v>
      </c>
      <c r="H113" s="373">
        <v>10</v>
      </c>
      <c r="I113" s="373">
        <v>0</v>
      </c>
      <c r="J113" s="373">
        <v>5</v>
      </c>
      <c r="K113" s="373">
        <v>1</v>
      </c>
      <c r="L113" s="460">
        <v>160</v>
      </c>
    </row>
    <row r="114" spans="1:12" ht="18">
      <c r="A114" s="13"/>
      <c r="B114" s="13"/>
      <c r="L114" s="13"/>
    </row>
    <row r="115" spans="1:12" ht="18">
      <c r="A115" s="13"/>
      <c r="B115" s="13"/>
      <c r="L115" s="13"/>
    </row>
    <row r="116" spans="1:12" ht="18">
      <c r="A116" s="13"/>
      <c r="B116" s="13"/>
      <c r="L116" s="13"/>
    </row>
    <row r="117" spans="1:12" ht="18">
      <c r="A117" s="13"/>
      <c r="B117" s="13"/>
      <c r="L117" s="13"/>
    </row>
    <row r="118" spans="1:12" ht="18">
      <c r="A118" s="13"/>
      <c r="B118" s="13"/>
      <c r="L118" s="13"/>
    </row>
    <row r="119" spans="1:12" ht="18">
      <c r="A119" s="779" t="s">
        <v>472</v>
      </c>
      <c r="B119" s="780"/>
      <c r="C119" s="781"/>
      <c r="D119" s="454" t="s">
        <v>451</v>
      </c>
      <c r="E119" s="454" t="s">
        <v>452</v>
      </c>
      <c r="F119" s="454" t="s">
        <v>453</v>
      </c>
      <c r="G119" s="455" t="s">
        <v>454</v>
      </c>
      <c r="H119" s="454" t="s">
        <v>455</v>
      </c>
      <c r="I119" s="454" t="s">
        <v>456</v>
      </c>
      <c r="J119" s="455" t="s">
        <v>271</v>
      </c>
      <c r="K119" s="454" t="s">
        <v>457</v>
      </c>
      <c r="L119" s="454" t="s">
        <v>108</v>
      </c>
    </row>
    <row r="120" spans="1:12" ht="18">
      <c r="A120" s="772" t="s">
        <v>458</v>
      </c>
      <c r="B120" s="773"/>
      <c r="C120" s="349" t="s">
        <v>459</v>
      </c>
      <c r="D120" s="456">
        <v>80</v>
      </c>
      <c r="E120" s="456">
        <v>113</v>
      </c>
      <c r="F120" s="456">
        <v>83</v>
      </c>
      <c r="G120" s="456">
        <v>77</v>
      </c>
      <c r="H120" s="456">
        <v>4</v>
      </c>
      <c r="I120" s="456">
        <v>0</v>
      </c>
      <c r="J120" s="456">
        <v>17</v>
      </c>
      <c r="K120" s="456">
        <v>2</v>
      </c>
      <c r="L120" s="462">
        <v>376</v>
      </c>
    </row>
    <row r="121" spans="1:12" ht="18">
      <c r="A121" s="774"/>
      <c r="B121" s="775"/>
      <c r="C121" s="357" t="s">
        <v>460</v>
      </c>
      <c r="D121" s="458">
        <v>65</v>
      </c>
      <c r="E121" s="458">
        <v>75</v>
      </c>
      <c r="F121" s="458">
        <v>80</v>
      </c>
      <c r="G121" s="458">
        <v>61</v>
      </c>
      <c r="H121" s="458">
        <v>3</v>
      </c>
      <c r="I121" s="458">
        <v>0</v>
      </c>
      <c r="J121" s="458">
        <v>16</v>
      </c>
      <c r="K121" s="458">
        <v>2</v>
      </c>
      <c r="L121" s="459">
        <v>302</v>
      </c>
    </row>
    <row r="122" spans="1:12" ht="18">
      <c r="A122" s="745"/>
      <c r="B122" s="776"/>
      <c r="C122" s="354" t="s">
        <v>461</v>
      </c>
      <c r="D122" s="373">
        <v>15</v>
      </c>
      <c r="E122" s="373">
        <v>38</v>
      </c>
      <c r="F122" s="373">
        <v>3</v>
      </c>
      <c r="G122" s="373">
        <v>16</v>
      </c>
      <c r="H122" s="373">
        <v>1</v>
      </c>
      <c r="I122" s="373">
        <v>0</v>
      </c>
      <c r="J122" s="373">
        <v>1</v>
      </c>
      <c r="K122" s="373">
        <v>0</v>
      </c>
      <c r="L122" s="460">
        <v>74</v>
      </c>
    </row>
    <row r="123" spans="1:12" ht="18">
      <c r="A123" s="772" t="s">
        <v>462</v>
      </c>
      <c r="B123" s="773"/>
      <c r="C123" s="357" t="s">
        <v>459</v>
      </c>
      <c r="D123" s="458">
        <v>0</v>
      </c>
      <c r="E123" s="458">
        <v>0</v>
      </c>
      <c r="F123" s="458">
        <v>0</v>
      </c>
      <c r="G123" s="458">
        <v>0</v>
      </c>
      <c r="H123" s="458">
        <v>0</v>
      </c>
      <c r="I123" s="458">
        <v>0</v>
      </c>
      <c r="J123" s="458">
        <v>0</v>
      </c>
      <c r="K123" s="458">
        <v>0</v>
      </c>
      <c r="L123" s="459">
        <v>0</v>
      </c>
    </row>
    <row r="124" spans="1:12" ht="18">
      <c r="A124" s="774"/>
      <c r="B124" s="775"/>
      <c r="C124" s="357" t="s">
        <v>460</v>
      </c>
      <c r="D124" s="458">
        <v>0</v>
      </c>
      <c r="E124" s="458">
        <v>0</v>
      </c>
      <c r="F124" s="458">
        <v>0</v>
      </c>
      <c r="G124" s="458">
        <v>0</v>
      </c>
      <c r="H124" s="458">
        <v>0</v>
      </c>
      <c r="I124" s="458">
        <v>0</v>
      </c>
      <c r="J124" s="458">
        <v>0</v>
      </c>
      <c r="K124" s="458">
        <v>0</v>
      </c>
      <c r="L124" s="459">
        <v>0</v>
      </c>
    </row>
    <row r="125" spans="1:12" ht="18">
      <c r="A125" s="745"/>
      <c r="B125" s="776"/>
      <c r="C125" s="354" t="s">
        <v>461</v>
      </c>
      <c r="D125" s="373">
        <v>0</v>
      </c>
      <c r="E125" s="373">
        <v>0</v>
      </c>
      <c r="F125" s="373">
        <v>0</v>
      </c>
      <c r="G125" s="373">
        <v>0</v>
      </c>
      <c r="H125" s="373">
        <v>0</v>
      </c>
      <c r="I125" s="373">
        <v>0</v>
      </c>
      <c r="J125" s="373">
        <v>0</v>
      </c>
      <c r="K125" s="373">
        <v>0</v>
      </c>
      <c r="L125" s="460">
        <v>0</v>
      </c>
    </row>
    <row r="126" spans="1:12" ht="18">
      <c r="A126" s="713" t="s">
        <v>463</v>
      </c>
      <c r="B126" s="777" t="s">
        <v>617</v>
      </c>
      <c r="C126" s="357" t="s">
        <v>459</v>
      </c>
      <c r="D126" s="458">
        <v>10</v>
      </c>
      <c r="E126" s="458">
        <v>31</v>
      </c>
      <c r="F126" s="458">
        <v>2</v>
      </c>
      <c r="G126" s="458">
        <v>0</v>
      </c>
      <c r="H126" s="458">
        <v>0</v>
      </c>
      <c r="I126" s="458">
        <v>0</v>
      </c>
      <c r="J126" s="458">
        <v>0</v>
      </c>
      <c r="K126" s="458">
        <v>0</v>
      </c>
      <c r="L126" s="459">
        <v>43</v>
      </c>
    </row>
    <row r="127" spans="1:12" ht="18">
      <c r="A127" s="738"/>
      <c r="B127" s="778"/>
      <c r="C127" s="357" t="s">
        <v>460</v>
      </c>
      <c r="D127" s="458">
        <v>0</v>
      </c>
      <c r="E127" s="458">
        <v>0</v>
      </c>
      <c r="F127" s="458">
        <v>0</v>
      </c>
      <c r="G127" s="458">
        <v>0</v>
      </c>
      <c r="H127" s="458">
        <v>0</v>
      </c>
      <c r="I127" s="458">
        <v>0</v>
      </c>
      <c r="J127" s="458">
        <v>0</v>
      </c>
      <c r="K127" s="458">
        <v>0</v>
      </c>
      <c r="L127" s="459">
        <v>0</v>
      </c>
    </row>
    <row r="128" spans="1:12" ht="18">
      <c r="A128" s="738"/>
      <c r="B128" s="752"/>
      <c r="C128" s="354" t="s">
        <v>461</v>
      </c>
      <c r="D128" s="373">
        <v>10</v>
      </c>
      <c r="E128" s="373">
        <v>31</v>
      </c>
      <c r="F128" s="373">
        <v>2</v>
      </c>
      <c r="G128" s="373">
        <v>0</v>
      </c>
      <c r="H128" s="373">
        <v>0</v>
      </c>
      <c r="I128" s="373">
        <v>0</v>
      </c>
      <c r="J128" s="373">
        <v>0</v>
      </c>
      <c r="K128" s="373">
        <v>0</v>
      </c>
      <c r="L128" s="460">
        <v>43</v>
      </c>
    </row>
    <row r="129" spans="1:12" ht="18">
      <c r="A129" s="738"/>
      <c r="B129" s="777" t="s">
        <v>464</v>
      </c>
      <c r="C129" s="357" t="s">
        <v>459</v>
      </c>
      <c r="D129" s="458">
        <v>5</v>
      </c>
      <c r="E129" s="458">
        <v>18</v>
      </c>
      <c r="F129" s="458">
        <v>28</v>
      </c>
      <c r="G129" s="458">
        <v>9</v>
      </c>
      <c r="H129" s="458">
        <v>3</v>
      </c>
      <c r="I129" s="458">
        <v>0</v>
      </c>
      <c r="J129" s="458">
        <v>3</v>
      </c>
      <c r="K129" s="458">
        <v>0</v>
      </c>
      <c r="L129" s="459">
        <v>66</v>
      </c>
    </row>
    <row r="130" spans="1:12" ht="18">
      <c r="A130" s="738"/>
      <c r="B130" s="778"/>
      <c r="C130" s="357" t="s">
        <v>460</v>
      </c>
      <c r="D130" s="458">
        <v>3</v>
      </c>
      <c r="E130" s="458">
        <v>11</v>
      </c>
      <c r="F130" s="458">
        <v>27</v>
      </c>
      <c r="G130" s="458">
        <v>8</v>
      </c>
      <c r="H130" s="458">
        <v>2</v>
      </c>
      <c r="I130" s="458">
        <v>0</v>
      </c>
      <c r="J130" s="458">
        <v>2</v>
      </c>
      <c r="K130" s="458">
        <v>0</v>
      </c>
      <c r="L130" s="459">
        <v>53</v>
      </c>
    </row>
    <row r="131" spans="1:12" ht="18">
      <c r="A131" s="738"/>
      <c r="B131" s="752"/>
      <c r="C131" s="354" t="s">
        <v>461</v>
      </c>
      <c r="D131" s="373">
        <v>2</v>
      </c>
      <c r="E131" s="373">
        <v>7</v>
      </c>
      <c r="F131" s="373">
        <v>1</v>
      </c>
      <c r="G131" s="373">
        <v>1</v>
      </c>
      <c r="H131" s="373">
        <v>1</v>
      </c>
      <c r="I131" s="373">
        <v>0</v>
      </c>
      <c r="J131" s="373">
        <v>1</v>
      </c>
      <c r="K131" s="373">
        <v>0</v>
      </c>
      <c r="L131" s="460">
        <v>13</v>
      </c>
    </row>
    <row r="132" spans="1:12" ht="18">
      <c r="A132" s="738"/>
      <c r="B132" s="777" t="s">
        <v>465</v>
      </c>
      <c r="C132" s="357" t="s">
        <v>459</v>
      </c>
      <c r="D132" s="458">
        <v>9</v>
      </c>
      <c r="E132" s="458">
        <v>51</v>
      </c>
      <c r="F132" s="458">
        <v>9</v>
      </c>
      <c r="G132" s="458">
        <v>0</v>
      </c>
      <c r="H132" s="458">
        <v>2</v>
      </c>
      <c r="I132" s="458">
        <v>0</v>
      </c>
      <c r="J132" s="458">
        <v>2</v>
      </c>
      <c r="K132" s="458">
        <v>0</v>
      </c>
      <c r="L132" s="459">
        <v>73</v>
      </c>
    </row>
    <row r="133" spans="1:12" ht="18">
      <c r="A133" s="738"/>
      <c r="B133" s="778"/>
      <c r="C133" s="357" t="s">
        <v>460</v>
      </c>
      <c r="D133" s="458">
        <v>4</v>
      </c>
      <c r="E133" s="458">
        <v>28</v>
      </c>
      <c r="F133" s="458">
        <v>8</v>
      </c>
      <c r="G133" s="458">
        <v>0</v>
      </c>
      <c r="H133" s="458">
        <v>1</v>
      </c>
      <c r="I133" s="458">
        <v>0</v>
      </c>
      <c r="J133" s="458">
        <v>1</v>
      </c>
      <c r="K133" s="458">
        <v>0</v>
      </c>
      <c r="L133" s="459">
        <v>42</v>
      </c>
    </row>
    <row r="134" spans="1:12" ht="18">
      <c r="A134" s="738"/>
      <c r="B134" s="752"/>
      <c r="C134" s="354" t="s">
        <v>461</v>
      </c>
      <c r="D134" s="373">
        <v>5</v>
      </c>
      <c r="E134" s="373">
        <v>23</v>
      </c>
      <c r="F134" s="373">
        <v>1</v>
      </c>
      <c r="G134" s="373">
        <v>0</v>
      </c>
      <c r="H134" s="373">
        <v>1</v>
      </c>
      <c r="I134" s="373">
        <v>0</v>
      </c>
      <c r="J134" s="373">
        <v>1</v>
      </c>
      <c r="K134" s="373">
        <v>0</v>
      </c>
      <c r="L134" s="460">
        <v>31</v>
      </c>
    </row>
    <row r="135" spans="1:12" ht="18">
      <c r="A135" s="738"/>
      <c r="B135" s="777" t="s">
        <v>466</v>
      </c>
      <c r="C135" s="357" t="s">
        <v>459</v>
      </c>
      <c r="D135" s="458">
        <v>19</v>
      </c>
      <c r="E135" s="458">
        <v>56</v>
      </c>
      <c r="F135" s="458">
        <v>36</v>
      </c>
      <c r="G135" s="458">
        <v>1</v>
      </c>
      <c r="H135" s="458">
        <v>1</v>
      </c>
      <c r="I135" s="458">
        <v>0</v>
      </c>
      <c r="J135" s="458">
        <v>8</v>
      </c>
      <c r="K135" s="458">
        <v>0</v>
      </c>
      <c r="L135" s="459">
        <v>121</v>
      </c>
    </row>
    <row r="136" spans="1:12" ht="18">
      <c r="A136" s="738"/>
      <c r="B136" s="778"/>
      <c r="C136" s="357" t="s">
        <v>460</v>
      </c>
      <c r="D136" s="458">
        <v>14</v>
      </c>
      <c r="E136" s="458">
        <v>32</v>
      </c>
      <c r="F136" s="458">
        <v>28</v>
      </c>
      <c r="G136" s="458">
        <v>1</v>
      </c>
      <c r="H136" s="458">
        <v>1</v>
      </c>
      <c r="I136" s="458">
        <v>0</v>
      </c>
      <c r="J136" s="458">
        <v>5</v>
      </c>
      <c r="K136" s="458">
        <v>0</v>
      </c>
      <c r="L136" s="459">
        <v>81</v>
      </c>
    </row>
    <row r="137" spans="1:12" ht="18">
      <c r="A137" s="734"/>
      <c r="B137" s="752"/>
      <c r="C137" s="354" t="s">
        <v>461</v>
      </c>
      <c r="D137" s="373">
        <v>5</v>
      </c>
      <c r="E137" s="373">
        <v>24</v>
      </c>
      <c r="F137" s="373">
        <v>8</v>
      </c>
      <c r="G137" s="373">
        <v>0</v>
      </c>
      <c r="H137" s="373">
        <v>0</v>
      </c>
      <c r="I137" s="373">
        <v>0</v>
      </c>
      <c r="J137" s="373">
        <v>3</v>
      </c>
      <c r="K137" s="373">
        <v>0</v>
      </c>
      <c r="L137" s="460">
        <v>40</v>
      </c>
    </row>
    <row r="138" spans="1:12" ht="18">
      <c r="A138" s="772" t="s">
        <v>467</v>
      </c>
      <c r="B138" s="773"/>
      <c r="C138" s="357" t="s">
        <v>459</v>
      </c>
      <c r="D138" s="458">
        <v>0</v>
      </c>
      <c r="E138" s="458">
        <v>0</v>
      </c>
      <c r="F138" s="458">
        <v>4</v>
      </c>
      <c r="G138" s="458">
        <v>0</v>
      </c>
      <c r="H138" s="458">
        <v>0</v>
      </c>
      <c r="I138" s="458">
        <v>0</v>
      </c>
      <c r="J138" s="458">
        <v>0</v>
      </c>
      <c r="K138" s="458">
        <v>0</v>
      </c>
      <c r="L138" s="459">
        <v>4</v>
      </c>
    </row>
    <row r="139" spans="1:12" ht="18">
      <c r="A139" s="774"/>
      <c r="B139" s="775"/>
      <c r="C139" s="357" t="s">
        <v>460</v>
      </c>
      <c r="D139" s="458">
        <v>0</v>
      </c>
      <c r="E139" s="458">
        <v>0</v>
      </c>
      <c r="F139" s="458">
        <v>4</v>
      </c>
      <c r="G139" s="458">
        <v>0</v>
      </c>
      <c r="H139" s="458">
        <v>0</v>
      </c>
      <c r="I139" s="458">
        <v>0</v>
      </c>
      <c r="J139" s="458">
        <v>0</v>
      </c>
      <c r="K139" s="458">
        <v>0</v>
      </c>
      <c r="L139" s="459">
        <v>4</v>
      </c>
    </row>
    <row r="140" spans="1:12" ht="18">
      <c r="A140" s="745"/>
      <c r="B140" s="776"/>
      <c r="C140" s="354" t="s">
        <v>461</v>
      </c>
      <c r="D140" s="373">
        <v>0</v>
      </c>
      <c r="E140" s="373">
        <v>0</v>
      </c>
      <c r="F140" s="373">
        <v>0</v>
      </c>
      <c r="G140" s="373">
        <v>0</v>
      </c>
      <c r="H140" s="373">
        <v>0</v>
      </c>
      <c r="I140" s="373">
        <v>0</v>
      </c>
      <c r="J140" s="373">
        <v>0</v>
      </c>
      <c r="K140" s="373">
        <v>0</v>
      </c>
      <c r="L140" s="460">
        <v>0</v>
      </c>
    </row>
    <row r="141" spans="1:12" ht="18">
      <c r="A141" s="772" t="s">
        <v>468</v>
      </c>
      <c r="B141" s="773"/>
      <c r="C141" s="357" t="s">
        <v>459</v>
      </c>
      <c r="D141" s="458">
        <v>123</v>
      </c>
      <c r="E141" s="458">
        <v>269</v>
      </c>
      <c r="F141" s="458">
        <v>162</v>
      </c>
      <c r="G141" s="458">
        <v>87</v>
      </c>
      <c r="H141" s="458">
        <v>10</v>
      </c>
      <c r="I141" s="458">
        <v>0</v>
      </c>
      <c r="J141" s="458">
        <v>30</v>
      </c>
      <c r="K141" s="458">
        <v>2</v>
      </c>
      <c r="L141" s="459">
        <v>683</v>
      </c>
    </row>
    <row r="142" spans="1:12" ht="18">
      <c r="A142" s="774"/>
      <c r="B142" s="775"/>
      <c r="C142" s="357" t="s">
        <v>460</v>
      </c>
      <c r="D142" s="458">
        <v>86</v>
      </c>
      <c r="E142" s="458">
        <v>146</v>
      </c>
      <c r="F142" s="458">
        <v>147</v>
      </c>
      <c r="G142" s="458">
        <v>70</v>
      </c>
      <c r="H142" s="458">
        <v>7</v>
      </c>
      <c r="I142" s="458">
        <v>0</v>
      </c>
      <c r="J142" s="458">
        <v>24</v>
      </c>
      <c r="K142" s="458">
        <v>2</v>
      </c>
      <c r="L142" s="459">
        <v>482</v>
      </c>
    </row>
    <row r="143" spans="1:12" ht="18">
      <c r="A143" s="745"/>
      <c r="B143" s="776"/>
      <c r="C143" s="354" t="s">
        <v>461</v>
      </c>
      <c r="D143" s="373">
        <v>37</v>
      </c>
      <c r="E143" s="373">
        <v>123</v>
      </c>
      <c r="F143" s="373">
        <v>15</v>
      </c>
      <c r="G143" s="373">
        <v>17</v>
      </c>
      <c r="H143" s="373">
        <v>3</v>
      </c>
      <c r="I143" s="373">
        <v>0</v>
      </c>
      <c r="J143" s="373">
        <v>6</v>
      </c>
      <c r="K143" s="373">
        <v>0</v>
      </c>
      <c r="L143" s="460">
        <v>201</v>
      </c>
    </row>
    <row r="144" spans="1:12" ht="18">
      <c r="A144" s="13"/>
      <c r="B144" s="13"/>
      <c r="L144" s="13"/>
    </row>
    <row r="145" spans="1:12" ht="18">
      <c r="A145" s="13"/>
      <c r="B145" s="13"/>
      <c r="L145" s="13"/>
    </row>
    <row r="146" spans="1:12" ht="18">
      <c r="A146" s="779" t="s">
        <v>473</v>
      </c>
      <c r="B146" s="780"/>
      <c r="C146" s="781"/>
      <c r="D146" s="454" t="s">
        <v>451</v>
      </c>
      <c r="E146" s="454" t="s">
        <v>452</v>
      </c>
      <c r="F146" s="454" t="s">
        <v>453</v>
      </c>
      <c r="G146" s="455" t="s">
        <v>454</v>
      </c>
      <c r="H146" s="454" t="s">
        <v>455</v>
      </c>
      <c r="I146" s="454" t="s">
        <v>456</v>
      </c>
      <c r="J146" s="455" t="s">
        <v>271</v>
      </c>
      <c r="K146" s="454" t="s">
        <v>457</v>
      </c>
      <c r="L146" s="454" t="s">
        <v>108</v>
      </c>
    </row>
    <row r="147" spans="1:12" ht="18">
      <c r="A147" s="772" t="s">
        <v>458</v>
      </c>
      <c r="B147" s="773"/>
      <c r="C147" s="349" t="s">
        <v>459</v>
      </c>
      <c r="D147" s="456">
        <v>78</v>
      </c>
      <c r="E147" s="456">
        <v>132</v>
      </c>
      <c r="F147" s="456">
        <v>102</v>
      </c>
      <c r="G147" s="456">
        <v>76</v>
      </c>
      <c r="H147" s="456">
        <v>6</v>
      </c>
      <c r="I147" s="456">
        <v>0</v>
      </c>
      <c r="J147" s="456">
        <v>13</v>
      </c>
      <c r="K147" s="456">
        <v>5</v>
      </c>
      <c r="L147" s="462">
        <v>412</v>
      </c>
    </row>
    <row r="148" spans="1:12" ht="18">
      <c r="A148" s="774"/>
      <c r="B148" s="775"/>
      <c r="C148" s="357" t="s">
        <v>460</v>
      </c>
      <c r="D148" s="458">
        <v>60</v>
      </c>
      <c r="E148" s="458">
        <v>99</v>
      </c>
      <c r="F148" s="458">
        <v>94</v>
      </c>
      <c r="G148" s="458">
        <v>69</v>
      </c>
      <c r="H148" s="458">
        <v>3</v>
      </c>
      <c r="I148" s="458">
        <v>0</v>
      </c>
      <c r="J148" s="458">
        <v>13</v>
      </c>
      <c r="K148" s="458">
        <v>3</v>
      </c>
      <c r="L148" s="459">
        <v>341</v>
      </c>
    </row>
    <row r="149" spans="1:12" ht="18">
      <c r="A149" s="745"/>
      <c r="B149" s="776"/>
      <c r="C149" s="354" t="s">
        <v>461</v>
      </c>
      <c r="D149" s="373">
        <v>18</v>
      </c>
      <c r="E149" s="373">
        <v>33</v>
      </c>
      <c r="F149" s="373">
        <v>8</v>
      </c>
      <c r="G149" s="373">
        <v>7</v>
      </c>
      <c r="H149" s="373">
        <v>3</v>
      </c>
      <c r="I149" s="373">
        <v>0</v>
      </c>
      <c r="J149" s="373">
        <v>0</v>
      </c>
      <c r="K149" s="373">
        <v>2</v>
      </c>
      <c r="L149" s="460">
        <v>71</v>
      </c>
    </row>
    <row r="150" spans="1:12" ht="18">
      <c r="A150" s="772" t="s">
        <v>462</v>
      </c>
      <c r="B150" s="773"/>
      <c r="C150" s="357" t="s">
        <v>459</v>
      </c>
      <c r="D150" s="458">
        <v>0</v>
      </c>
      <c r="E150" s="458">
        <v>0</v>
      </c>
      <c r="F150" s="458">
        <v>0</v>
      </c>
      <c r="G150" s="458">
        <v>0</v>
      </c>
      <c r="H150" s="458">
        <v>0</v>
      </c>
      <c r="I150" s="458">
        <v>0</v>
      </c>
      <c r="J150" s="458">
        <v>0</v>
      </c>
      <c r="K150" s="458">
        <v>0</v>
      </c>
      <c r="L150" s="459">
        <v>0</v>
      </c>
    </row>
    <row r="151" spans="1:12" ht="18">
      <c r="A151" s="774"/>
      <c r="B151" s="775"/>
      <c r="C151" s="357" t="s">
        <v>460</v>
      </c>
      <c r="D151" s="458">
        <v>0</v>
      </c>
      <c r="E151" s="458">
        <v>0</v>
      </c>
      <c r="F151" s="458">
        <v>0</v>
      </c>
      <c r="G151" s="458">
        <v>0</v>
      </c>
      <c r="H151" s="458">
        <v>0</v>
      </c>
      <c r="I151" s="458">
        <v>0</v>
      </c>
      <c r="J151" s="458">
        <v>0</v>
      </c>
      <c r="K151" s="458">
        <v>0</v>
      </c>
      <c r="L151" s="459">
        <v>0</v>
      </c>
    </row>
    <row r="152" spans="1:12" ht="18">
      <c r="A152" s="745"/>
      <c r="B152" s="776"/>
      <c r="C152" s="354" t="s">
        <v>461</v>
      </c>
      <c r="D152" s="373">
        <v>0</v>
      </c>
      <c r="E152" s="373">
        <v>0</v>
      </c>
      <c r="F152" s="373">
        <v>0</v>
      </c>
      <c r="G152" s="373">
        <v>0</v>
      </c>
      <c r="H152" s="373">
        <v>0</v>
      </c>
      <c r="I152" s="373">
        <v>0</v>
      </c>
      <c r="J152" s="373">
        <v>0</v>
      </c>
      <c r="K152" s="373">
        <v>0</v>
      </c>
      <c r="L152" s="460">
        <v>0</v>
      </c>
    </row>
    <row r="153" spans="1:12" ht="18">
      <c r="A153" s="713" t="s">
        <v>463</v>
      </c>
      <c r="B153" s="777" t="s">
        <v>617</v>
      </c>
      <c r="C153" s="357" t="s">
        <v>459</v>
      </c>
      <c r="D153" s="458">
        <v>11</v>
      </c>
      <c r="E153" s="458">
        <v>67</v>
      </c>
      <c r="F153" s="458">
        <v>3</v>
      </c>
      <c r="G153" s="458">
        <v>0</v>
      </c>
      <c r="H153" s="458">
        <v>0</v>
      </c>
      <c r="I153" s="458">
        <v>0</v>
      </c>
      <c r="J153" s="458">
        <v>2</v>
      </c>
      <c r="K153" s="458">
        <v>0</v>
      </c>
      <c r="L153" s="459">
        <v>83</v>
      </c>
    </row>
    <row r="154" spans="1:12" ht="18">
      <c r="A154" s="738"/>
      <c r="B154" s="778"/>
      <c r="C154" s="357" t="s">
        <v>460</v>
      </c>
      <c r="D154" s="458">
        <v>0</v>
      </c>
      <c r="E154" s="458">
        <v>0</v>
      </c>
      <c r="F154" s="458">
        <v>0</v>
      </c>
      <c r="G154" s="458">
        <v>0</v>
      </c>
      <c r="H154" s="458">
        <v>0</v>
      </c>
      <c r="I154" s="458">
        <v>0</v>
      </c>
      <c r="J154" s="458">
        <v>0</v>
      </c>
      <c r="K154" s="458">
        <v>0</v>
      </c>
      <c r="L154" s="459">
        <v>0</v>
      </c>
    </row>
    <row r="155" spans="1:12" ht="18">
      <c r="A155" s="738"/>
      <c r="B155" s="752"/>
      <c r="C155" s="354" t="s">
        <v>461</v>
      </c>
      <c r="D155" s="373">
        <v>11</v>
      </c>
      <c r="E155" s="373">
        <v>67</v>
      </c>
      <c r="F155" s="373">
        <v>3</v>
      </c>
      <c r="G155" s="373">
        <v>0</v>
      </c>
      <c r="H155" s="373">
        <v>0</v>
      </c>
      <c r="I155" s="373">
        <v>0</v>
      </c>
      <c r="J155" s="373">
        <v>2</v>
      </c>
      <c r="K155" s="373">
        <v>0</v>
      </c>
      <c r="L155" s="460">
        <v>83</v>
      </c>
    </row>
    <row r="156" spans="1:12" ht="18">
      <c r="A156" s="738"/>
      <c r="B156" s="777" t="s">
        <v>464</v>
      </c>
      <c r="C156" s="357" t="s">
        <v>459</v>
      </c>
      <c r="D156" s="458">
        <v>7</v>
      </c>
      <c r="E156" s="458">
        <v>25</v>
      </c>
      <c r="F156" s="458">
        <v>35</v>
      </c>
      <c r="G156" s="458">
        <v>6</v>
      </c>
      <c r="H156" s="458">
        <v>0</v>
      </c>
      <c r="I156" s="458">
        <v>0</v>
      </c>
      <c r="J156" s="458">
        <v>8</v>
      </c>
      <c r="K156" s="458">
        <v>0</v>
      </c>
      <c r="L156" s="459">
        <v>81</v>
      </c>
    </row>
    <row r="157" spans="1:12" ht="18">
      <c r="A157" s="738"/>
      <c r="B157" s="778"/>
      <c r="C157" s="357" t="s">
        <v>460</v>
      </c>
      <c r="D157" s="458">
        <v>6</v>
      </c>
      <c r="E157" s="458">
        <v>19</v>
      </c>
      <c r="F157" s="458">
        <v>33</v>
      </c>
      <c r="G157" s="458">
        <v>5</v>
      </c>
      <c r="H157" s="458">
        <v>0</v>
      </c>
      <c r="I157" s="458">
        <v>0</v>
      </c>
      <c r="J157" s="458">
        <v>7</v>
      </c>
      <c r="K157" s="458">
        <v>0</v>
      </c>
      <c r="L157" s="459">
        <v>70</v>
      </c>
    </row>
    <row r="158" spans="1:12" ht="18">
      <c r="A158" s="738"/>
      <c r="B158" s="752"/>
      <c r="C158" s="354" t="s">
        <v>461</v>
      </c>
      <c r="D158" s="373">
        <v>1</v>
      </c>
      <c r="E158" s="373">
        <v>6</v>
      </c>
      <c r="F158" s="373">
        <v>2</v>
      </c>
      <c r="G158" s="373">
        <v>1</v>
      </c>
      <c r="H158" s="373">
        <v>0</v>
      </c>
      <c r="I158" s="373">
        <v>0</v>
      </c>
      <c r="J158" s="373">
        <v>1</v>
      </c>
      <c r="K158" s="373">
        <v>0</v>
      </c>
      <c r="L158" s="460">
        <v>11</v>
      </c>
    </row>
    <row r="159" spans="1:12" ht="18">
      <c r="A159" s="738"/>
      <c r="B159" s="777" t="s">
        <v>465</v>
      </c>
      <c r="C159" s="357" t="s">
        <v>459</v>
      </c>
      <c r="D159" s="458">
        <v>10</v>
      </c>
      <c r="E159" s="458">
        <v>61</v>
      </c>
      <c r="F159" s="458">
        <v>17</v>
      </c>
      <c r="G159" s="458">
        <v>0</v>
      </c>
      <c r="H159" s="458">
        <v>2</v>
      </c>
      <c r="I159" s="458">
        <v>0</v>
      </c>
      <c r="J159" s="458">
        <v>3</v>
      </c>
      <c r="K159" s="458">
        <v>1</v>
      </c>
      <c r="L159" s="459">
        <v>94</v>
      </c>
    </row>
    <row r="160" spans="1:12" ht="18">
      <c r="A160" s="738"/>
      <c r="B160" s="778"/>
      <c r="C160" s="357" t="s">
        <v>460</v>
      </c>
      <c r="D160" s="458">
        <v>5</v>
      </c>
      <c r="E160" s="458">
        <v>31</v>
      </c>
      <c r="F160" s="458">
        <v>11</v>
      </c>
      <c r="G160" s="458">
        <v>0</v>
      </c>
      <c r="H160" s="458">
        <v>1</v>
      </c>
      <c r="I160" s="458">
        <v>0</v>
      </c>
      <c r="J160" s="458">
        <v>1</v>
      </c>
      <c r="K160" s="458">
        <v>0</v>
      </c>
      <c r="L160" s="459">
        <v>49</v>
      </c>
    </row>
    <row r="161" spans="1:12" ht="18">
      <c r="A161" s="738"/>
      <c r="B161" s="752"/>
      <c r="C161" s="354" t="s">
        <v>461</v>
      </c>
      <c r="D161" s="373">
        <v>5</v>
      </c>
      <c r="E161" s="373">
        <v>30</v>
      </c>
      <c r="F161" s="373">
        <v>6</v>
      </c>
      <c r="G161" s="373">
        <v>0</v>
      </c>
      <c r="H161" s="373">
        <v>1</v>
      </c>
      <c r="I161" s="373">
        <v>0</v>
      </c>
      <c r="J161" s="373">
        <v>2</v>
      </c>
      <c r="K161" s="373">
        <v>1</v>
      </c>
      <c r="L161" s="460">
        <v>45</v>
      </c>
    </row>
    <row r="162" spans="1:12" ht="18">
      <c r="A162" s="738"/>
      <c r="B162" s="777" t="s">
        <v>466</v>
      </c>
      <c r="C162" s="357" t="s">
        <v>459</v>
      </c>
      <c r="D162" s="458">
        <v>27</v>
      </c>
      <c r="E162" s="458">
        <v>71</v>
      </c>
      <c r="F162" s="458">
        <v>34</v>
      </c>
      <c r="G162" s="458">
        <v>1</v>
      </c>
      <c r="H162" s="458">
        <v>3</v>
      </c>
      <c r="I162" s="458">
        <v>0</v>
      </c>
      <c r="J162" s="458">
        <v>3</v>
      </c>
      <c r="K162" s="458">
        <v>1</v>
      </c>
      <c r="L162" s="459">
        <v>140</v>
      </c>
    </row>
    <row r="163" spans="1:12" ht="18">
      <c r="A163" s="738"/>
      <c r="B163" s="778"/>
      <c r="C163" s="357" t="s">
        <v>460</v>
      </c>
      <c r="D163" s="458">
        <v>20</v>
      </c>
      <c r="E163" s="458">
        <v>46</v>
      </c>
      <c r="F163" s="458">
        <v>30</v>
      </c>
      <c r="G163" s="458">
        <v>1</v>
      </c>
      <c r="H163" s="458">
        <v>3</v>
      </c>
      <c r="I163" s="458">
        <v>0</v>
      </c>
      <c r="J163" s="458">
        <v>2</v>
      </c>
      <c r="K163" s="458">
        <v>0</v>
      </c>
      <c r="L163" s="459">
        <v>102</v>
      </c>
    </row>
    <row r="164" spans="1:12" ht="18">
      <c r="A164" s="734"/>
      <c r="B164" s="752"/>
      <c r="C164" s="354" t="s">
        <v>461</v>
      </c>
      <c r="D164" s="373">
        <v>7</v>
      </c>
      <c r="E164" s="373">
        <v>25</v>
      </c>
      <c r="F164" s="373">
        <v>4</v>
      </c>
      <c r="G164" s="373">
        <v>0</v>
      </c>
      <c r="H164" s="373">
        <v>0</v>
      </c>
      <c r="I164" s="373">
        <v>0</v>
      </c>
      <c r="J164" s="373">
        <v>1</v>
      </c>
      <c r="K164" s="373">
        <v>1</v>
      </c>
      <c r="L164" s="460">
        <v>38</v>
      </c>
    </row>
    <row r="165" spans="1:12" ht="18">
      <c r="A165" s="772" t="s">
        <v>467</v>
      </c>
      <c r="B165" s="773"/>
      <c r="C165" s="357" t="s">
        <v>459</v>
      </c>
      <c r="D165" s="458">
        <v>0</v>
      </c>
      <c r="E165" s="458">
        <v>0</v>
      </c>
      <c r="F165" s="458">
        <v>2</v>
      </c>
      <c r="G165" s="458">
        <v>0</v>
      </c>
      <c r="H165" s="458">
        <v>0</v>
      </c>
      <c r="I165" s="458">
        <v>0</v>
      </c>
      <c r="J165" s="458">
        <v>0</v>
      </c>
      <c r="K165" s="458">
        <v>0</v>
      </c>
      <c r="L165" s="459">
        <v>2</v>
      </c>
    </row>
    <row r="166" spans="1:12" ht="18">
      <c r="A166" s="774"/>
      <c r="B166" s="775"/>
      <c r="C166" s="357" t="s">
        <v>460</v>
      </c>
      <c r="D166" s="458">
        <v>0</v>
      </c>
      <c r="E166" s="458">
        <v>0</v>
      </c>
      <c r="F166" s="458">
        <v>2</v>
      </c>
      <c r="G166" s="458">
        <v>0</v>
      </c>
      <c r="H166" s="458">
        <v>0</v>
      </c>
      <c r="I166" s="458">
        <v>0</v>
      </c>
      <c r="J166" s="458">
        <v>0</v>
      </c>
      <c r="K166" s="458">
        <v>0</v>
      </c>
      <c r="L166" s="459">
        <v>2</v>
      </c>
    </row>
    <row r="167" spans="1:12" ht="18">
      <c r="A167" s="745"/>
      <c r="B167" s="776"/>
      <c r="C167" s="354" t="s">
        <v>461</v>
      </c>
      <c r="D167" s="373">
        <v>0</v>
      </c>
      <c r="E167" s="373">
        <v>0</v>
      </c>
      <c r="F167" s="373">
        <v>0</v>
      </c>
      <c r="G167" s="373">
        <v>0</v>
      </c>
      <c r="H167" s="373">
        <v>0</v>
      </c>
      <c r="I167" s="373">
        <v>0</v>
      </c>
      <c r="J167" s="373">
        <v>0</v>
      </c>
      <c r="K167" s="373">
        <v>0</v>
      </c>
      <c r="L167" s="460">
        <v>0</v>
      </c>
    </row>
    <row r="168" spans="1:12" ht="18">
      <c r="A168" s="772" t="s">
        <v>468</v>
      </c>
      <c r="B168" s="773"/>
      <c r="C168" s="357" t="s">
        <v>459</v>
      </c>
      <c r="D168" s="458">
        <v>133</v>
      </c>
      <c r="E168" s="458">
        <v>356</v>
      </c>
      <c r="F168" s="458">
        <v>193</v>
      </c>
      <c r="G168" s="458">
        <v>83</v>
      </c>
      <c r="H168" s="458">
        <v>11</v>
      </c>
      <c r="I168" s="458">
        <v>0</v>
      </c>
      <c r="J168" s="458">
        <v>29</v>
      </c>
      <c r="K168" s="458">
        <v>7</v>
      </c>
      <c r="L168" s="459">
        <v>812</v>
      </c>
    </row>
    <row r="169" spans="1:12" ht="18">
      <c r="A169" s="774"/>
      <c r="B169" s="775"/>
      <c r="C169" s="357" t="s">
        <v>460</v>
      </c>
      <c r="D169" s="458">
        <v>91</v>
      </c>
      <c r="E169" s="458">
        <v>195</v>
      </c>
      <c r="F169" s="458">
        <v>170</v>
      </c>
      <c r="G169" s="458">
        <v>75</v>
      </c>
      <c r="H169" s="458">
        <v>7</v>
      </c>
      <c r="I169" s="458">
        <v>0</v>
      </c>
      <c r="J169" s="458">
        <v>23</v>
      </c>
      <c r="K169" s="458">
        <v>3</v>
      </c>
      <c r="L169" s="459">
        <v>564</v>
      </c>
    </row>
    <row r="170" spans="1:12" ht="18">
      <c r="A170" s="745"/>
      <c r="B170" s="776"/>
      <c r="C170" s="354" t="s">
        <v>461</v>
      </c>
      <c r="D170" s="373">
        <v>42</v>
      </c>
      <c r="E170" s="373">
        <v>161</v>
      </c>
      <c r="F170" s="373">
        <v>23</v>
      </c>
      <c r="G170" s="373">
        <v>8</v>
      </c>
      <c r="H170" s="373">
        <v>4</v>
      </c>
      <c r="I170" s="373">
        <v>0</v>
      </c>
      <c r="J170" s="373">
        <v>6</v>
      </c>
      <c r="K170" s="373">
        <v>4</v>
      </c>
      <c r="L170" s="460">
        <v>248</v>
      </c>
    </row>
    <row r="171" spans="1:12" ht="18">
      <c r="A171" s="13"/>
      <c r="B171" s="13"/>
      <c r="L171" s="13"/>
    </row>
    <row r="172" spans="1:12" ht="18">
      <c r="A172" s="13"/>
      <c r="B172" s="13"/>
      <c r="L172" s="13"/>
    </row>
    <row r="173" spans="1:12" ht="18">
      <c r="A173" s="13"/>
      <c r="B173" s="13"/>
      <c r="L173" s="13"/>
    </row>
    <row r="174" spans="1:12" ht="18">
      <c r="A174" s="13"/>
      <c r="B174" s="13"/>
      <c r="L174" s="13"/>
    </row>
    <row r="175" spans="1:12" ht="18">
      <c r="A175" s="13"/>
      <c r="B175" s="13"/>
      <c r="L175" s="13"/>
    </row>
    <row r="176" spans="1:12" ht="18">
      <c r="A176" s="779" t="s">
        <v>474</v>
      </c>
      <c r="B176" s="780"/>
      <c r="C176" s="781"/>
      <c r="D176" s="454" t="s">
        <v>451</v>
      </c>
      <c r="E176" s="454" t="s">
        <v>452</v>
      </c>
      <c r="F176" s="454" t="s">
        <v>453</v>
      </c>
      <c r="G176" s="455" t="s">
        <v>454</v>
      </c>
      <c r="H176" s="454" t="s">
        <v>455</v>
      </c>
      <c r="I176" s="454" t="s">
        <v>456</v>
      </c>
      <c r="J176" s="455" t="s">
        <v>271</v>
      </c>
      <c r="K176" s="454" t="s">
        <v>457</v>
      </c>
      <c r="L176" s="454" t="s">
        <v>108</v>
      </c>
    </row>
    <row r="177" spans="1:12" ht="18">
      <c r="A177" s="772" t="s">
        <v>458</v>
      </c>
      <c r="B177" s="773"/>
      <c r="C177" s="349" t="s">
        <v>459</v>
      </c>
      <c r="D177" s="456">
        <v>23</v>
      </c>
      <c r="E177" s="456">
        <v>74</v>
      </c>
      <c r="F177" s="456">
        <v>47</v>
      </c>
      <c r="G177" s="456">
        <v>20</v>
      </c>
      <c r="H177" s="456">
        <v>2</v>
      </c>
      <c r="I177" s="456">
        <v>0</v>
      </c>
      <c r="J177" s="456">
        <v>10</v>
      </c>
      <c r="K177" s="456">
        <v>1</v>
      </c>
      <c r="L177" s="462">
        <v>177</v>
      </c>
    </row>
    <row r="178" spans="1:12" ht="18">
      <c r="A178" s="774"/>
      <c r="B178" s="775"/>
      <c r="C178" s="357" t="s">
        <v>460</v>
      </c>
      <c r="D178" s="458">
        <v>19</v>
      </c>
      <c r="E178" s="458">
        <v>59</v>
      </c>
      <c r="F178" s="458">
        <v>42</v>
      </c>
      <c r="G178" s="458">
        <v>19</v>
      </c>
      <c r="H178" s="458">
        <v>1</v>
      </c>
      <c r="I178" s="458">
        <v>0</v>
      </c>
      <c r="J178" s="458">
        <v>9</v>
      </c>
      <c r="K178" s="458">
        <v>1</v>
      </c>
      <c r="L178" s="459">
        <v>150</v>
      </c>
    </row>
    <row r="179" spans="1:12" ht="18">
      <c r="A179" s="745"/>
      <c r="B179" s="776"/>
      <c r="C179" s="354" t="s">
        <v>461</v>
      </c>
      <c r="D179" s="373">
        <v>4</v>
      </c>
      <c r="E179" s="373">
        <v>15</v>
      </c>
      <c r="F179" s="373">
        <v>5</v>
      </c>
      <c r="G179" s="373">
        <v>1</v>
      </c>
      <c r="H179" s="373">
        <v>1</v>
      </c>
      <c r="I179" s="373">
        <v>0</v>
      </c>
      <c r="J179" s="373">
        <v>1</v>
      </c>
      <c r="K179" s="373">
        <v>0</v>
      </c>
      <c r="L179" s="460">
        <v>27</v>
      </c>
    </row>
    <row r="180" spans="1:12" ht="18">
      <c r="A180" s="772" t="s">
        <v>462</v>
      </c>
      <c r="B180" s="773"/>
      <c r="C180" s="357" t="s">
        <v>459</v>
      </c>
      <c r="D180" s="458">
        <v>0</v>
      </c>
      <c r="E180" s="458">
        <v>0</v>
      </c>
      <c r="F180" s="458">
        <v>0</v>
      </c>
      <c r="G180" s="458">
        <v>0</v>
      </c>
      <c r="H180" s="458">
        <v>0</v>
      </c>
      <c r="I180" s="458">
        <v>0</v>
      </c>
      <c r="J180" s="458">
        <v>0</v>
      </c>
      <c r="K180" s="458">
        <v>0</v>
      </c>
      <c r="L180" s="459">
        <v>0</v>
      </c>
    </row>
    <row r="181" spans="1:12" ht="18">
      <c r="A181" s="774"/>
      <c r="B181" s="775"/>
      <c r="C181" s="357" t="s">
        <v>460</v>
      </c>
      <c r="D181" s="458">
        <v>0</v>
      </c>
      <c r="E181" s="458">
        <v>0</v>
      </c>
      <c r="F181" s="458">
        <v>0</v>
      </c>
      <c r="G181" s="458">
        <v>0</v>
      </c>
      <c r="H181" s="458">
        <v>0</v>
      </c>
      <c r="I181" s="458">
        <v>0</v>
      </c>
      <c r="J181" s="458">
        <v>0</v>
      </c>
      <c r="K181" s="458">
        <v>0</v>
      </c>
      <c r="L181" s="459">
        <v>0</v>
      </c>
    </row>
    <row r="182" spans="1:12" ht="18">
      <c r="A182" s="745"/>
      <c r="B182" s="776"/>
      <c r="C182" s="354" t="s">
        <v>461</v>
      </c>
      <c r="D182" s="373">
        <v>0</v>
      </c>
      <c r="E182" s="373">
        <v>0</v>
      </c>
      <c r="F182" s="373">
        <v>0</v>
      </c>
      <c r="G182" s="373">
        <v>0</v>
      </c>
      <c r="H182" s="373">
        <v>0</v>
      </c>
      <c r="I182" s="373">
        <v>0</v>
      </c>
      <c r="J182" s="373">
        <v>0</v>
      </c>
      <c r="K182" s="373">
        <v>0</v>
      </c>
      <c r="L182" s="460">
        <v>0</v>
      </c>
    </row>
    <row r="183" spans="1:12" ht="18">
      <c r="A183" s="713" t="s">
        <v>463</v>
      </c>
      <c r="B183" s="777" t="s">
        <v>617</v>
      </c>
      <c r="C183" s="357" t="s">
        <v>459</v>
      </c>
      <c r="D183" s="458">
        <v>5</v>
      </c>
      <c r="E183" s="458">
        <v>20</v>
      </c>
      <c r="F183" s="458">
        <v>5</v>
      </c>
      <c r="G183" s="458">
        <v>0</v>
      </c>
      <c r="H183" s="458">
        <v>0</v>
      </c>
      <c r="I183" s="458">
        <v>0</v>
      </c>
      <c r="J183" s="458">
        <v>3</v>
      </c>
      <c r="K183" s="458">
        <v>0</v>
      </c>
      <c r="L183" s="459">
        <v>33</v>
      </c>
    </row>
    <row r="184" spans="1:12" ht="18">
      <c r="A184" s="738"/>
      <c r="B184" s="778"/>
      <c r="C184" s="357" t="s">
        <v>460</v>
      </c>
      <c r="D184" s="458">
        <v>1</v>
      </c>
      <c r="E184" s="458">
        <v>1</v>
      </c>
      <c r="F184" s="458">
        <v>0</v>
      </c>
      <c r="G184" s="458">
        <v>0</v>
      </c>
      <c r="H184" s="458">
        <v>0</v>
      </c>
      <c r="I184" s="458">
        <v>0</v>
      </c>
      <c r="J184" s="458">
        <v>0</v>
      </c>
      <c r="K184" s="458">
        <v>0</v>
      </c>
      <c r="L184" s="459">
        <v>2</v>
      </c>
    </row>
    <row r="185" spans="1:12" ht="18">
      <c r="A185" s="738"/>
      <c r="B185" s="752"/>
      <c r="C185" s="354" t="s">
        <v>461</v>
      </c>
      <c r="D185" s="373">
        <v>4</v>
      </c>
      <c r="E185" s="373">
        <v>19</v>
      </c>
      <c r="F185" s="373">
        <v>5</v>
      </c>
      <c r="G185" s="373">
        <v>0</v>
      </c>
      <c r="H185" s="373">
        <v>0</v>
      </c>
      <c r="I185" s="373">
        <v>0</v>
      </c>
      <c r="J185" s="373">
        <v>3</v>
      </c>
      <c r="K185" s="373">
        <v>0</v>
      </c>
      <c r="L185" s="460">
        <v>31</v>
      </c>
    </row>
    <row r="186" spans="1:12" ht="18">
      <c r="A186" s="738"/>
      <c r="B186" s="777" t="s">
        <v>464</v>
      </c>
      <c r="C186" s="357" t="s">
        <v>459</v>
      </c>
      <c r="D186" s="458">
        <v>4</v>
      </c>
      <c r="E186" s="458">
        <v>12</v>
      </c>
      <c r="F186" s="458">
        <v>20</v>
      </c>
      <c r="G186" s="458">
        <v>2</v>
      </c>
      <c r="H186" s="458">
        <v>0</v>
      </c>
      <c r="I186" s="458">
        <v>0</v>
      </c>
      <c r="J186" s="458">
        <v>3</v>
      </c>
      <c r="K186" s="458">
        <v>0</v>
      </c>
      <c r="L186" s="459">
        <v>41</v>
      </c>
    </row>
    <row r="187" spans="1:12" ht="18">
      <c r="A187" s="738"/>
      <c r="B187" s="778"/>
      <c r="C187" s="357" t="s">
        <v>460</v>
      </c>
      <c r="D187" s="458">
        <v>3</v>
      </c>
      <c r="E187" s="458">
        <v>9</v>
      </c>
      <c r="F187" s="458">
        <v>19</v>
      </c>
      <c r="G187" s="458">
        <v>2</v>
      </c>
      <c r="H187" s="458">
        <v>0</v>
      </c>
      <c r="I187" s="458">
        <v>0</v>
      </c>
      <c r="J187" s="458">
        <v>3</v>
      </c>
      <c r="K187" s="458">
        <v>0</v>
      </c>
      <c r="L187" s="459">
        <v>36</v>
      </c>
    </row>
    <row r="188" spans="1:12" ht="18">
      <c r="A188" s="738"/>
      <c r="B188" s="752"/>
      <c r="C188" s="354" t="s">
        <v>461</v>
      </c>
      <c r="D188" s="373">
        <v>1</v>
      </c>
      <c r="E188" s="373">
        <v>3</v>
      </c>
      <c r="F188" s="373">
        <v>1</v>
      </c>
      <c r="G188" s="373">
        <v>0</v>
      </c>
      <c r="H188" s="373">
        <v>0</v>
      </c>
      <c r="I188" s="373">
        <v>0</v>
      </c>
      <c r="J188" s="373">
        <v>0</v>
      </c>
      <c r="K188" s="373">
        <v>0</v>
      </c>
      <c r="L188" s="460">
        <v>5</v>
      </c>
    </row>
    <row r="189" spans="1:12" ht="18">
      <c r="A189" s="738"/>
      <c r="B189" s="777" t="s">
        <v>465</v>
      </c>
      <c r="C189" s="357" t="s">
        <v>459</v>
      </c>
      <c r="D189" s="458">
        <v>43</v>
      </c>
      <c r="E189" s="458">
        <v>143</v>
      </c>
      <c r="F189" s="458">
        <v>20</v>
      </c>
      <c r="G189" s="458">
        <v>3</v>
      </c>
      <c r="H189" s="458">
        <v>0</v>
      </c>
      <c r="I189" s="458">
        <v>0</v>
      </c>
      <c r="J189" s="458">
        <v>14</v>
      </c>
      <c r="K189" s="458">
        <v>1</v>
      </c>
      <c r="L189" s="459">
        <v>224</v>
      </c>
    </row>
    <row r="190" spans="1:12" ht="18">
      <c r="A190" s="738"/>
      <c r="B190" s="778"/>
      <c r="C190" s="357" t="s">
        <v>460</v>
      </c>
      <c r="D190" s="458">
        <v>20</v>
      </c>
      <c r="E190" s="458">
        <v>82</v>
      </c>
      <c r="F190" s="458">
        <v>16</v>
      </c>
      <c r="G190" s="458">
        <v>3</v>
      </c>
      <c r="H190" s="458">
        <v>0</v>
      </c>
      <c r="I190" s="458">
        <v>0</v>
      </c>
      <c r="J190" s="458">
        <v>11</v>
      </c>
      <c r="K190" s="458">
        <v>1</v>
      </c>
      <c r="L190" s="459">
        <v>133</v>
      </c>
    </row>
    <row r="191" spans="1:12" ht="18">
      <c r="A191" s="738"/>
      <c r="B191" s="752"/>
      <c r="C191" s="354" t="s">
        <v>461</v>
      </c>
      <c r="D191" s="373">
        <v>23</v>
      </c>
      <c r="E191" s="373">
        <v>61</v>
      </c>
      <c r="F191" s="373">
        <v>4</v>
      </c>
      <c r="G191" s="373">
        <v>0</v>
      </c>
      <c r="H191" s="373">
        <v>0</v>
      </c>
      <c r="I191" s="373">
        <v>0</v>
      </c>
      <c r="J191" s="373">
        <v>3</v>
      </c>
      <c r="K191" s="373">
        <v>0</v>
      </c>
      <c r="L191" s="460">
        <v>91</v>
      </c>
    </row>
    <row r="192" spans="1:12" ht="18">
      <c r="A192" s="738"/>
      <c r="B192" s="777" t="s">
        <v>466</v>
      </c>
      <c r="C192" s="357" t="s">
        <v>459</v>
      </c>
      <c r="D192" s="458">
        <v>13</v>
      </c>
      <c r="E192" s="458">
        <v>27</v>
      </c>
      <c r="F192" s="458">
        <v>17</v>
      </c>
      <c r="G192" s="458">
        <v>0</v>
      </c>
      <c r="H192" s="458">
        <v>0</v>
      </c>
      <c r="I192" s="458">
        <v>0</v>
      </c>
      <c r="J192" s="458">
        <v>5</v>
      </c>
      <c r="K192" s="458">
        <v>0</v>
      </c>
      <c r="L192" s="459">
        <v>62</v>
      </c>
    </row>
    <row r="193" spans="1:12" ht="18">
      <c r="A193" s="738"/>
      <c r="B193" s="778"/>
      <c r="C193" s="357" t="s">
        <v>460</v>
      </c>
      <c r="D193" s="458">
        <v>8</v>
      </c>
      <c r="E193" s="458">
        <v>22</v>
      </c>
      <c r="F193" s="458">
        <v>16</v>
      </c>
      <c r="G193" s="458">
        <v>0</v>
      </c>
      <c r="H193" s="458">
        <v>0</v>
      </c>
      <c r="I193" s="458">
        <v>0</v>
      </c>
      <c r="J193" s="458">
        <v>3</v>
      </c>
      <c r="K193" s="458">
        <v>0</v>
      </c>
      <c r="L193" s="459">
        <v>49</v>
      </c>
    </row>
    <row r="194" spans="1:12" ht="18">
      <c r="A194" s="734"/>
      <c r="B194" s="752"/>
      <c r="C194" s="354" t="s">
        <v>461</v>
      </c>
      <c r="D194" s="373">
        <v>5</v>
      </c>
      <c r="E194" s="373">
        <v>5</v>
      </c>
      <c r="F194" s="373">
        <v>1</v>
      </c>
      <c r="G194" s="373">
        <v>0</v>
      </c>
      <c r="H194" s="373">
        <v>0</v>
      </c>
      <c r="I194" s="373">
        <v>0</v>
      </c>
      <c r="J194" s="373">
        <v>2</v>
      </c>
      <c r="K194" s="373">
        <v>0</v>
      </c>
      <c r="L194" s="460">
        <v>13</v>
      </c>
    </row>
    <row r="195" spans="1:12" ht="18">
      <c r="A195" s="772" t="s">
        <v>467</v>
      </c>
      <c r="B195" s="773"/>
      <c r="C195" s="357" t="s">
        <v>459</v>
      </c>
      <c r="D195" s="458">
        <v>0</v>
      </c>
      <c r="E195" s="458">
        <v>0</v>
      </c>
      <c r="F195" s="458">
        <v>1</v>
      </c>
      <c r="G195" s="458">
        <v>0</v>
      </c>
      <c r="H195" s="458">
        <v>0</v>
      </c>
      <c r="I195" s="458">
        <v>0</v>
      </c>
      <c r="J195" s="458">
        <v>0</v>
      </c>
      <c r="K195" s="458">
        <v>0</v>
      </c>
      <c r="L195" s="459">
        <v>1</v>
      </c>
    </row>
    <row r="196" spans="1:12" ht="18">
      <c r="A196" s="774"/>
      <c r="B196" s="775"/>
      <c r="C196" s="357" t="s">
        <v>460</v>
      </c>
      <c r="D196" s="458">
        <v>0</v>
      </c>
      <c r="E196" s="458">
        <v>0</v>
      </c>
      <c r="F196" s="458">
        <v>1</v>
      </c>
      <c r="G196" s="458">
        <v>0</v>
      </c>
      <c r="H196" s="458">
        <v>0</v>
      </c>
      <c r="I196" s="458">
        <v>0</v>
      </c>
      <c r="J196" s="458">
        <v>0</v>
      </c>
      <c r="K196" s="458">
        <v>0</v>
      </c>
      <c r="L196" s="459">
        <v>1</v>
      </c>
    </row>
    <row r="197" spans="1:12" ht="18">
      <c r="A197" s="745"/>
      <c r="B197" s="776"/>
      <c r="C197" s="354" t="s">
        <v>461</v>
      </c>
      <c r="D197" s="373">
        <v>0</v>
      </c>
      <c r="E197" s="373">
        <v>0</v>
      </c>
      <c r="F197" s="373">
        <v>0</v>
      </c>
      <c r="G197" s="373">
        <v>0</v>
      </c>
      <c r="H197" s="373">
        <v>0</v>
      </c>
      <c r="I197" s="373">
        <v>0</v>
      </c>
      <c r="J197" s="373">
        <v>0</v>
      </c>
      <c r="K197" s="373">
        <v>0</v>
      </c>
      <c r="L197" s="460">
        <v>0</v>
      </c>
    </row>
    <row r="198" spans="1:12" ht="18">
      <c r="A198" s="772" t="s">
        <v>468</v>
      </c>
      <c r="B198" s="773"/>
      <c r="C198" s="357" t="s">
        <v>459</v>
      </c>
      <c r="D198" s="458">
        <v>88</v>
      </c>
      <c r="E198" s="458">
        <v>276</v>
      </c>
      <c r="F198" s="458">
        <v>110</v>
      </c>
      <c r="G198" s="458">
        <v>25</v>
      </c>
      <c r="H198" s="458">
        <v>2</v>
      </c>
      <c r="I198" s="458">
        <v>0</v>
      </c>
      <c r="J198" s="458">
        <v>35</v>
      </c>
      <c r="K198" s="458">
        <v>2</v>
      </c>
      <c r="L198" s="459">
        <v>538</v>
      </c>
    </row>
    <row r="199" spans="1:12" ht="18">
      <c r="A199" s="774"/>
      <c r="B199" s="775"/>
      <c r="C199" s="357" t="s">
        <v>460</v>
      </c>
      <c r="D199" s="458">
        <v>51</v>
      </c>
      <c r="E199" s="458">
        <v>173</v>
      </c>
      <c r="F199" s="458">
        <v>94</v>
      </c>
      <c r="G199" s="458">
        <v>24</v>
      </c>
      <c r="H199" s="458">
        <v>1</v>
      </c>
      <c r="I199" s="458">
        <v>0</v>
      </c>
      <c r="J199" s="458">
        <v>26</v>
      </c>
      <c r="K199" s="458">
        <v>2</v>
      </c>
      <c r="L199" s="459">
        <v>371</v>
      </c>
    </row>
    <row r="200" spans="1:12" ht="18">
      <c r="A200" s="745"/>
      <c r="B200" s="776"/>
      <c r="C200" s="354" t="s">
        <v>461</v>
      </c>
      <c r="D200" s="373">
        <v>37</v>
      </c>
      <c r="E200" s="373">
        <v>103</v>
      </c>
      <c r="F200" s="373">
        <v>16</v>
      </c>
      <c r="G200" s="373">
        <v>1</v>
      </c>
      <c r="H200" s="373">
        <v>1</v>
      </c>
      <c r="I200" s="373">
        <v>0</v>
      </c>
      <c r="J200" s="373">
        <v>9</v>
      </c>
      <c r="K200" s="373">
        <v>0</v>
      </c>
      <c r="L200" s="460">
        <v>167</v>
      </c>
    </row>
    <row r="201" spans="1:12" ht="18">
      <c r="A201" s="13"/>
      <c r="B201" s="13"/>
      <c r="L201" s="13"/>
    </row>
    <row r="202" spans="1:12" ht="18">
      <c r="A202" s="13"/>
      <c r="B202" s="13"/>
      <c r="L202" s="13"/>
    </row>
    <row r="203" spans="1:12" ht="18">
      <c r="A203" s="779" t="s">
        <v>475</v>
      </c>
      <c r="B203" s="780"/>
      <c r="C203" s="781"/>
      <c r="D203" s="454" t="s">
        <v>451</v>
      </c>
      <c r="E203" s="454" t="s">
        <v>452</v>
      </c>
      <c r="F203" s="454" t="s">
        <v>453</v>
      </c>
      <c r="G203" s="455" t="s">
        <v>454</v>
      </c>
      <c r="H203" s="454" t="s">
        <v>455</v>
      </c>
      <c r="I203" s="454" t="s">
        <v>456</v>
      </c>
      <c r="J203" s="455" t="s">
        <v>271</v>
      </c>
      <c r="K203" s="454" t="s">
        <v>457</v>
      </c>
      <c r="L203" s="454" t="s">
        <v>108</v>
      </c>
    </row>
    <row r="204" spans="1:12" ht="18">
      <c r="A204" s="772" t="s">
        <v>458</v>
      </c>
      <c r="B204" s="773"/>
      <c r="C204" s="349" t="s">
        <v>459</v>
      </c>
      <c r="D204" s="456">
        <v>11</v>
      </c>
      <c r="E204" s="456">
        <v>29</v>
      </c>
      <c r="F204" s="456">
        <v>11</v>
      </c>
      <c r="G204" s="456">
        <v>2</v>
      </c>
      <c r="H204" s="456">
        <v>0</v>
      </c>
      <c r="I204" s="456">
        <v>0</v>
      </c>
      <c r="J204" s="456">
        <v>4</v>
      </c>
      <c r="K204" s="456">
        <v>0</v>
      </c>
      <c r="L204" s="462">
        <v>57</v>
      </c>
    </row>
    <row r="205" spans="1:12" ht="18">
      <c r="A205" s="774"/>
      <c r="B205" s="775"/>
      <c r="C205" s="357" t="s">
        <v>460</v>
      </c>
      <c r="D205" s="458">
        <v>7</v>
      </c>
      <c r="E205" s="458">
        <v>25</v>
      </c>
      <c r="F205" s="458">
        <v>10</v>
      </c>
      <c r="G205" s="458">
        <v>2</v>
      </c>
      <c r="H205" s="458">
        <v>0</v>
      </c>
      <c r="I205" s="458">
        <v>0</v>
      </c>
      <c r="J205" s="458">
        <v>4</v>
      </c>
      <c r="K205" s="458">
        <v>0</v>
      </c>
      <c r="L205" s="459">
        <v>48</v>
      </c>
    </row>
    <row r="206" spans="1:12" ht="18">
      <c r="A206" s="745"/>
      <c r="B206" s="776"/>
      <c r="C206" s="354" t="s">
        <v>461</v>
      </c>
      <c r="D206" s="373">
        <v>4</v>
      </c>
      <c r="E206" s="373">
        <v>4</v>
      </c>
      <c r="F206" s="373">
        <v>1</v>
      </c>
      <c r="G206" s="373">
        <v>0</v>
      </c>
      <c r="H206" s="373">
        <v>0</v>
      </c>
      <c r="I206" s="373">
        <v>0</v>
      </c>
      <c r="J206" s="373">
        <v>0</v>
      </c>
      <c r="K206" s="373">
        <v>0</v>
      </c>
      <c r="L206" s="460">
        <v>9</v>
      </c>
    </row>
    <row r="207" spans="1:12" ht="18">
      <c r="A207" s="772" t="s">
        <v>462</v>
      </c>
      <c r="B207" s="773"/>
      <c r="C207" s="357" t="s">
        <v>459</v>
      </c>
      <c r="D207" s="458">
        <v>0</v>
      </c>
      <c r="E207" s="458">
        <v>0</v>
      </c>
      <c r="F207" s="458">
        <v>0</v>
      </c>
      <c r="G207" s="458">
        <v>0</v>
      </c>
      <c r="H207" s="458">
        <v>0</v>
      </c>
      <c r="I207" s="458">
        <v>0</v>
      </c>
      <c r="J207" s="458">
        <v>0</v>
      </c>
      <c r="K207" s="458">
        <v>0</v>
      </c>
      <c r="L207" s="459">
        <v>0</v>
      </c>
    </row>
    <row r="208" spans="1:12" ht="18">
      <c r="A208" s="774"/>
      <c r="B208" s="775"/>
      <c r="C208" s="357" t="s">
        <v>460</v>
      </c>
      <c r="D208" s="458">
        <v>0</v>
      </c>
      <c r="E208" s="458">
        <v>0</v>
      </c>
      <c r="F208" s="458">
        <v>0</v>
      </c>
      <c r="G208" s="458">
        <v>0</v>
      </c>
      <c r="H208" s="458">
        <v>0</v>
      </c>
      <c r="I208" s="458">
        <v>0</v>
      </c>
      <c r="J208" s="458">
        <v>0</v>
      </c>
      <c r="K208" s="458">
        <v>0</v>
      </c>
      <c r="L208" s="459">
        <v>0</v>
      </c>
    </row>
    <row r="209" spans="1:29" ht="18">
      <c r="A209" s="745"/>
      <c r="B209" s="776"/>
      <c r="C209" s="354" t="s">
        <v>461</v>
      </c>
      <c r="D209" s="373">
        <v>0</v>
      </c>
      <c r="E209" s="373">
        <v>0</v>
      </c>
      <c r="F209" s="373">
        <v>0</v>
      </c>
      <c r="G209" s="373">
        <v>0</v>
      </c>
      <c r="H209" s="373">
        <v>0</v>
      </c>
      <c r="I209" s="373">
        <v>0</v>
      </c>
      <c r="J209" s="373">
        <v>0</v>
      </c>
      <c r="K209" s="373">
        <v>0</v>
      </c>
      <c r="L209" s="460">
        <v>0</v>
      </c>
    </row>
    <row r="210" spans="1:29" ht="18">
      <c r="A210" s="713" t="s">
        <v>463</v>
      </c>
      <c r="B210" s="777" t="s">
        <v>617</v>
      </c>
      <c r="C210" s="357" t="s">
        <v>459</v>
      </c>
      <c r="D210" s="458">
        <v>7</v>
      </c>
      <c r="E210" s="458">
        <v>8</v>
      </c>
      <c r="F210" s="458">
        <v>0</v>
      </c>
      <c r="G210" s="458">
        <v>0</v>
      </c>
      <c r="H210" s="458">
        <v>0</v>
      </c>
      <c r="I210" s="458">
        <v>0</v>
      </c>
      <c r="J210" s="458">
        <v>2</v>
      </c>
      <c r="K210" s="458">
        <v>0</v>
      </c>
      <c r="L210" s="459">
        <v>17</v>
      </c>
    </row>
    <row r="211" spans="1:29" ht="18">
      <c r="A211" s="738"/>
      <c r="B211" s="778"/>
      <c r="C211" s="357" t="s">
        <v>460</v>
      </c>
      <c r="D211" s="458">
        <v>0</v>
      </c>
      <c r="E211" s="458">
        <v>0</v>
      </c>
      <c r="F211" s="458">
        <v>0</v>
      </c>
      <c r="G211" s="458">
        <v>0</v>
      </c>
      <c r="H211" s="458">
        <v>0</v>
      </c>
      <c r="I211" s="458">
        <v>0</v>
      </c>
      <c r="J211" s="458">
        <v>0</v>
      </c>
      <c r="K211" s="458">
        <v>0</v>
      </c>
      <c r="L211" s="459">
        <v>0</v>
      </c>
    </row>
    <row r="212" spans="1:29" ht="18">
      <c r="A212" s="738"/>
      <c r="B212" s="752"/>
      <c r="C212" s="354" t="s">
        <v>461</v>
      </c>
      <c r="D212" s="373">
        <v>7</v>
      </c>
      <c r="E212" s="373">
        <v>8</v>
      </c>
      <c r="F212" s="373">
        <v>0</v>
      </c>
      <c r="G212" s="373">
        <v>0</v>
      </c>
      <c r="H212" s="373">
        <v>0</v>
      </c>
      <c r="I212" s="373">
        <v>0</v>
      </c>
      <c r="J212" s="373">
        <v>2</v>
      </c>
      <c r="K212" s="373">
        <v>0</v>
      </c>
      <c r="L212" s="460">
        <v>17</v>
      </c>
    </row>
    <row r="213" spans="1:29" ht="18">
      <c r="A213" s="738"/>
      <c r="B213" s="777" t="s">
        <v>464</v>
      </c>
      <c r="C213" s="357" t="s">
        <v>459</v>
      </c>
      <c r="D213" s="458">
        <v>1</v>
      </c>
      <c r="E213" s="458">
        <v>2</v>
      </c>
      <c r="F213" s="458">
        <v>1</v>
      </c>
      <c r="G213" s="458">
        <v>1</v>
      </c>
      <c r="H213" s="458">
        <v>0</v>
      </c>
      <c r="I213" s="458">
        <v>0</v>
      </c>
      <c r="J213" s="458">
        <v>0</v>
      </c>
      <c r="K213" s="458">
        <v>0</v>
      </c>
      <c r="L213" s="459">
        <v>5</v>
      </c>
    </row>
    <row r="214" spans="1:29" ht="18">
      <c r="A214" s="738"/>
      <c r="B214" s="778"/>
      <c r="C214" s="357" t="s">
        <v>460</v>
      </c>
      <c r="D214" s="458">
        <v>1</v>
      </c>
      <c r="E214" s="458">
        <v>2</v>
      </c>
      <c r="F214" s="458">
        <v>1</v>
      </c>
      <c r="G214" s="458">
        <v>1</v>
      </c>
      <c r="H214" s="458">
        <v>0</v>
      </c>
      <c r="I214" s="458">
        <v>0</v>
      </c>
      <c r="J214" s="458">
        <v>0</v>
      </c>
      <c r="K214" s="458">
        <v>0</v>
      </c>
      <c r="L214" s="459">
        <v>5</v>
      </c>
    </row>
    <row r="215" spans="1:29" ht="18">
      <c r="A215" s="738"/>
      <c r="B215" s="752"/>
      <c r="C215" s="354" t="s">
        <v>461</v>
      </c>
      <c r="D215" s="373">
        <v>0</v>
      </c>
      <c r="E215" s="373">
        <v>0</v>
      </c>
      <c r="F215" s="373">
        <v>0</v>
      </c>
      <c r="G215" s="373">
        <v>0</v>
      </c>
      <c r="H215" s="373">
        <v>0</v>
      </c>
      <c r="I215" s="373">
        <v>0</v>
      </c>
      <c r="J215" s="373">
        <v>0</v>
      </c>
      <c r="K215" s="373">
        <v>0</v>
      </c>
      <c r="L215" s="460">
        <v>0</v>
      </c>
    </row>
    <row r="216" spans="1:29" ht="18">
      <c r="A216" s="738"/>
      <c r="B216" s="777" t="s">
        <v>465</v>
      </c>
      <c r="C216" s="357" t="s">
        <v>459</v>
      </c>
      <c r="D216" s="458">
        <v>62</v>
      </c>
      <c r="E216" s="458">
        <v>271</v>
      </c>
      <c r="F216" s="458">
        <v>34</v>
      </c>
      <c r="G216" s="458">
        <v>1</v>
      </c>
      <c r="H216" s="458">
        <v>1</v>
      </c>
      <c r="I216" s="458">
        <v>0</v>
      </c>
      <c r="J216" s="458">
        <v>25</v>
      </c>
      <c r="K216" s="458">
        <v>1</v>
      </c>
      <c r="L216" s="459">
        <v>395</v>
      </c>
    </row>
    <row r="217" spans="1:29" ht="18">
      <c r="A217" s="738"/>
      <c r="B217" s="778"/>
      <c r="C217" s="357" t="s">
        <v>460</v>
      </c>
      <c r="D217" s="458">
        <v>34</v>
      </c>
      <c r="E217" s="458">
        <v>164</v>
      </c>
      <c r="F217" s="458">
        <v>26</v>
      </c>
      <c r="G217" s="458">
        <v>1</v>
      </c>
      <c r="H217" s="458">
        <v>1</v>
      </c>
      <c r="I217" s="458">
        <v>0</v>
      </c>
      <c r="J217" s="458">
        <v>14</v>
      </c>
      <c r="K217" s="458">
        <v>1</v>
      </c>
      <c r="L217" s="459">
        <v>241</v>
      </c>
    </row>
    <row r="218" spans="1:29" ht="18">
      <c r="A218" s="738"/>
      <c r="B218" s="752"/>
      <c r="C218" s="354" t="s">
        <v>461</v>
      </c>
      <c r="D218" s="373">
        <v>28</v>
      </c>
      <c r="E218" s="373">
        <v>107</v>
      </c>
      <c r="F218" s="373">
        <v>8</v>
      </c>
      <c r="G218" s="373">
        <v>0</v>
      </c>
      <c r="H218" s="373">
        <v>0</v>
      </c>
      <c r="I218" s="373">
        <v>0</v>
      </c>
      <c r="J218" s="373">
        <v>11</v>
      </c>
      <c r="K218" s="373">
        <v>0</v>
      </c>
      <c r="L218" s="460">
        <v>154</v>
      </c>
    </row>
    <row r="219" spans="1:29" ht="18">
      <c r="A219" s="738"/>
      <c r="B219" s="777" t="s">
        <v>466</v>
      </c>
      <c r="C219" s="357" t="s">
        <v>459</v>
      </c>
      <c r="D219" s="458">
        <v>3</v>
      </c>
      <c r="E219" s="458">
        <v>8</v>
      </c>
      <c r="F219" s="458">
        <v>5</v>
      </c>
      <c r="G219" s="458">
        <v>0</v>
      </c>
      <c r="H219" s="458">
        <v>0</v>
      </c>
      <c r="I219" s="458">
        <v>0</v>
      </c>
      <c r="J219" s="458">
        <v>1</v>
      </c>
      <c r="K219" s="458">
        <v>0</v>
      </c>
      <c r="L219" s="459">
        <v>17</v>
      </c>
    </row>
    <row r="220" spans="1:29" ht="18">
      <c r="A220" s="738"/>
      <c r="B220" s="778"/>
      <c r="C220" s="357" t="s">
        <v>460</v>
      </c>
      <c r="D220" s="458">
        <v>0</v>
      </c>
      <c r="E220" s="458">
        <v>3</v>
      </c>
      <c r="F220" s="458">
        <v>5</v>
      </c>
      <c r="G220" s="458">
        <v>0</v>
      </c>
      <c r="H220" s="458">
        <v>0</v>
      </c>
      <c r="I220" s="458">
        <v>0</v>
      </c>
      <c r="J220" s="458">
        <v>0</v>
      </c>
      <c r="K220" s="458">
        <v>0</v>
      </c>
      <c r="L220" s="459">
        <v>8</v>
      </c>
    </row>
    <row r="221" spans="1:29" ht="18">
      <c r="A221" s="734"/>
      <c r="B221" s="752"/>
      <c r="C221" s="354" t="s">
        <v>461</v>
      </c>
      <c r="D221" s="373">
        <v>3</v>
      </c>
      <c r="E221" s="373">
        <v>5</v>
      </c>
      <c r="F221" s="373">
        <v>0</v>
      </c>
      <c r="G221" s="373">
        <v>0</v>
      </c>
      <c r="H221" s="373">
        <v>0</v>
      </c>
      <c r="I221" s="373">
        <v>0</v>
      </c>
      <c r="J221" s="373">
        <v>1</v>
      </c>
      <c r="K221" s="373">
        <v>0</v>
      </c>
      <c r="L221" s="460">
        <v>9</v>
      </c>
    </row>
    <row r="222" spans="1:29" s="351" customFormat="1" ht="18">
      <c r="A222" s="772" t="s">
        <v>467</v>
      </c>
      <c r="B222" s="773"/>
      <c r="C222" s="357" t="s">
        <v>459</v>
      </c>
      <c r="D222" s="458">
        <v>0</v>
      </c>
      <c r="E222" s="458">
        <v>1</v>
      </c>
      <c r="F222" s="458">
        <v>1</v>
      </c>
      <c r="G222" s="458">
        <v>0</v>
      </c>
      <c r="H222" s="458">
        <v>0</v>
      </c>
      <c r="I222" s="458">
        <v>0</v>
      </c>
      <c r="J222" s="458">
        <v>1</v>
      </c>
      <c r="K222" s="458">
        <v>0</v>
      </c>
      <c r="L222" s="459">
        <v>3</v>
      </c>
      <c r="M222" s="451"/>
      <c r="N222" s="451"/>
      <c r="O222" s="451"/>
      <c r="P222" s="451"/>
      <c r="Q222" s="451"/>
      <c r="R222" s="451"/>
      <c r="S222" s="451"/>
      <c r="T222" s="451"/>
      <c r="U222" s="451"/>
      <c r="V222" s="451"/>
      <c r="W222" s="451"/>
      <c r="X222" s="451"/>
      <c r="Y222" s="451"/>
      <c r="Z222" s="451"/>
      <c r="AA222" s="451"/>
      <c r="AB222" s="451"/>
      <c r="AC222" s="451"/>
    </row>
    <row r="223" spans="1:29" ht="18">
      <c r="A223" s="774"/>
      <c r="B223" s="775"/>
      <c r="C223" s="357" t="s">
        <v>460</v>
      </c>
      <c r="D223" s="458">
        <v>0</v>
      </c>
      <c r="E223" s="458">
        <v>1</v>
      </c>
      <c r="F223" s="458">
        <v>1</v>
      </c>
      <c r="G223" s="458">
        <v>0</v>
      </c>
      <c r="H223" s="458">
        <v>0</v>
      </c>
      <c r="I223" s="458">
        <v>0</v>
      </c>
      <c r="J223" s="458">
        <v>1</v>
      </c>
      <c r="K223" s="458">
        <v>0</v>
      </c>
      <c r="L223" s="459">
        <v>3</v>
      </c>
    </row>
    <row r="224" spans="1:29" ht="18">
      <c r="A224" s="745"/>
      <c r="B224" s="776"/>
      <c r="C224" s="354" t="s">
        <v>461</v>
      </c>
      <c r="D224" s="373">
        <v>0</v>
      </c>
      <c r="E224" s="373">
        <v>0</v>
      </c>
      <c r="F224" s="373">
        <v>0</v>
      </c>
      <c r="G224" s="373">
        <v>0</v>
      </c>
      <c r="H224" s="373">
        <v>0</v>
      </c>
      <c r="I224" s="373">
        <v>0</v>
      </c>
      <c r="J224" s="373">
        <v>0</v>
      </c>
      <c r="K224" s="373">
        <v>0</v>
      </c>
      <c r="L224" s="460">
        <v>0</v>
      </c>
    </row>
    <row r="225" spans="1:12" ht="18">
      <c r="A225" s="772" t="s">
        <v>468</v>
      </c>
      <c r="B225" s="773"/>
      <c r="C225" s="357" t="s">
        <v>459</v>
      </c>
      <c r="D225" s="458">
        <v>84</v>
      </c>
      <c r="E225" s="458">
        <v>319</v>
      </c>
      <c r="F225" s="458">
        <v>52</v>
      </c>
      <c r="G225" s="458">
        <v>4</v>
      </c>
      <c r="H225" s="458">
        <v>1</v>
      </c>
      <c r="I225" s="458">
        <v>0</v>
      </c>
      <c r="J225" s="458">
        <v>33</v>
      </c>
      <c r="K225" s="458">
        <v>1</v>
      </c>
      <c r="L225" s="459">
        <v>494</v>
      </c>
    </row>
    <row r="226" spans="1:12" ht="18">
      <c r="A226" s="774"/>
      <c r="B226" s="775"/>
      <c r="C226" s="357" t="s">
        <v>460</v>
      </c>
      <c r="D226" s="458">
        <v>42</v>
      </c>
      <c r="E226" s="458">
        <v>195</v>
      </c>
      <c r="F226" s="458">
        <v>43</v>
      </c>
      <c r="G226" s="458">
        <v>4</v>
      </c>
      <c r="H226" s="458">
        <v>1</v>
      </c>
      <c r="I226" s="458">
        <v>0</v>
      </c>
      <c r="J226" s="458">
        <v>19</v>
      </c>
      <c r="K226" s="458">
        <v>1</v>
      </c>
      <c r="L226" s="459">
        <v>305</v>
      </c>
    </row>
    <row r="227" spans="1:12" ht="18">
      <c r="A227" s="745"/>
      <c r="B227" s="776"/>
      <c r="C227" s="354" t="s">
        <v>461</v>
      </c>
      <c r="D227" s="373">
        <v>42</v>
      </c>
      <c r="E227" s="373">
        <v>124</v>
      </c>
      <c r="F227" s="373">
        <v>9</v>
      </c>
      <c r="G227" s="373">
        <v>0</v>
      </c>
      <c r="H227" s="373">
        <v>0</v>
      </c>
      <c r="I227" s="373">
        <v>0</v>
      </c>
      <c r="J227" s="373">
        <v>14</v>
      </c>
      <c r="K227" s="373">
        <v>0</v>
      </c>
      <c r="L227" s="460">
        <v>189</v>
      </c>
    </row>
    <row r="228" spans="1:12" ht="18">
      <c r="A228" s="13"/>
      <c r="B228" s="13"/>
      <c r="L228" s="13"/>
    </row>
    <row r="229" spans="1:12" ht="18">
      <c r="A229" s="13"/>
      <c r="B229" s="13"/>
      <c r="L229" s="13"/>
    </row>
    <row r="230" spans="1:12" ht="18">
      <c r="A230" s="13"/>
      <c r="B230" s="13"/>
      <c r="L230" s="13"/>
    </row>
    <row r="231" spans="1:12" ht="18">
      <c r="A231" s="13"/>
      <c r="B231" s="13"/>
      <c r="L231" s="13"/>
    </row>
    <row r="232" spans="1:12" ht="18">
      <c r="A232" s="13"/>
      <c r="B232" s="13"/>
      <c r="L232" s="13"/>
    </row>
    <row r="233" spans="1:12" ht="18">
      <c r="A233" s="779" t="s">
        <v>479</v>
      </c>
      <c r="B233" s="780"/>
      <c r="C233" s="781"/>
      <c r="D233" s="454" t="s">
        <v>451</v>
      </c>
      <c r="E233" s="454" t="s">
        <v>452</v>
      </c>
      <c r="F233" s="454" t="s">
        <v>453</v>
      </c>
      <c r="G233" s="455" t="s">
        <v>454</v>
      </c>
      <c r="H233" s="454" t="s">
        <v>455</v>
      </c>
      <c r="I233" s="454" t="s">
        <v>456</v>
      </c>
      <c r="J233" s="455" t="s">
        <v>271</v>
      </c>
      <c r="K233" s="454" t="s">
        <v>457</v>
      </c>
      <c r="L233" s="454" t="s">
        <v>108</v>
      </c>
    </row>
    <row r="234" spans="1:12" ht="18">
      <c r="A234" s="772" t="s">
        <v>458</v>
      </c>
      <c r="B234" s="773"/>
      <c r="C234" s="349" t="s">
        <v>459</v>
      </c>
      <c r="D234" s="456">
        <v>1</v>
      </c>
      <c r="E234" s="456">
        <v>10</v>
      </c>
      <c r="F234" s="456">
        <v>1</v>
      </c>
      <c r="G234" s="456">
        <v>1</v>
      </c>
      <c r="H234" s="456">
        <v>0</v>
      </c>
      <c r="I234" s="456">
        <v>0</v>
      </c>
      <c r="J234" s="456">
        <v>0</v>
      </c>
      <c r="K234" s="456">
        <v>0</v>
      </c>
      <c r="L234" s="462">
        <v>13</v>
      </c>
    </row>
    <row r="235" spans="1:12" ht="18">
      <c r="A235" s="774"/>
      <c r="B235" s="775"/>
      <c r="C235" s="357" t="s">
        <v>460</v>
      </c>
      <c r="D235" s="458">
        <v>1</v>
      </c>
      <c r="E235" s="458">
        <v>10</v>
      </c>
      <c r="F235" s="458">
        <v>1</v>
      </c>
      <c r="G235" s="458">
        <v>1</v>
      </c>
      <c r="H235" s="458">
        <v>0</v>
      </c>
      <c r="I235" s="458">
        <v>0</v>
      </c>
      <c r="J235" s="458">
        <v>0</v>
      </c>
      <c r="K235" s="458">
        <v>0</v>
      </c>
      <c r="L235" s="459">
        <v>13</v>
      </c>
    </row>
    <row r="236" spans="1:12" ht="18">
      <c r="A236" s="745"/>
      <c r="B236" s="776"/>
      <c r="C236" s="354" t="s">
        <v>461</v>
      </c>
      <c r="D236" s="373">
        <v>0</v>
      </c>
      <c r="E236" s="373">
        <v>0</v>
      </c>
      <c r="F236" s="373">
        <v>0</v>
      </c>
      <c r="G236" s="373">
        <v>0</v>
      </c>
      <c r="H236" s="373">
        <v>0</v>
      </c>
      <c r="I236" s="373">
        <v>0</v>
      </c>
      <c r="J236" s="373">
        <v>0</v>
      </c>
      <c r="K236" s="373">
        <v>0</v>
      </c>
      <c r="L236" s="460">
        <v>0</v>
      </c>
    </row>
    <row r="237" spans="1:12" ht="18">
      <c r="A237" s="772" t="s">
        <v>462</v>
      </c>
      <c r="B237" s="773"/>
      <c r="C237" s="357" t="s">
        <v>459</v>
      </c>
      <c r="D237" s="458">
        <v>0</v>
      </c>
      <c r="E237" s="458">
        <v>0</v>
      </c>
      <c r="F237" s="458">
        <v>0</v>
      </c>
      <c r="G237" s="458">
        <v>0</v>
      </c>
      <c r="H237" s="458">
        <v>0</v>
      </c>
      <c r="I237" s="458">
        <v>0</v>
      </c>
      <c r="J237" s="458">
        <v>0</v>
      </c>
      <c r="K237" s="458">
        <v>0</v>
      </c>
      <c r="L237" s="459">
        <v>0</v>
      </c>
    </row>
    <row r="238" spans="1:12" ht="18">
      <c r="A238" s="774"/>
      <c r="B238" s="775"/>
      <c r="C238" s="357" t="s">
        <v>460</v>
      </c>
      <c r="D238" s="458">
        <v>0</v>
      </c>
      <c r="E238" s="458">
        <v>0</v>
      </c>
      <c r="F238" s="458">
        <v>0</v>
      </c>
      <c r="G238" s="458">
        <v>0</v>
      </c>
      <c r="H238" s="458">
        <v>0</v>
      </c>
      <c r="I238" s="458">
        <v>0</v>
      </c>
      <c r="J238" s="458">
        <v>0</v>
      </c>
      <c r="K238" s="458">
        <v>0</v>
      </c>
      <c r="L238" s="459">
        <v>0</v>
      </c>
    </row>
    <row r="239" spans="1:12" ht="18">
      <c r="A239" s="745"/>
      <c r="B239" s="776"/>
      <c r="C239" s="354" t="s">
        <v>461</v>
      </c>
      <c r="D239" s="373">
        <v>0</v>
      </c>
      <c r="E239" s="373">
        <v>0</v>
      </c>
      <c r="F239" s="373">
        <v>0</v>
      </c>
      <c r="G239" s="373">
        <v>0</v>
      </c>
      <c r="H239" s="373">
        <v>0</v>
      </c>
      <c r="I239" s="373">
        <v>0</v>
      </c>
      <c r="J239" s="373">
        <v>0</v>
      </c>
      <c r="K239" s="373">
        <v>0</v>
      </c>
      <c r="L239" s="460">
        <v>0</v>
      </c>
    </row>
    <row r="240" spans="1:12" ht="18">
      <c r="A240" s="713" t="s">
        <v>463</v>
      </c>
      <c r="B240" s="777" t="s">
        <v>617</v>
      </c>
      <c r="C240" s="357" t="s">
        <v>459</v>
      </c>
      <c r="D240" s="458">
        <v>6</v>
      </c>
      <c r="E240" s="458">
        <v>1</v>
      </c>
      <c r="F240" s="458">
        <v>1</v>
      </c>
      <c r="G240" s="458">
        <v>0</v>
      </c>
      <c r="H240" s="458">
        <v>0</v>
      </c>
      <c r="I240" s="458">
        <v>0</v>
      </c>
      <c r="J240" s="458">
        <v>0</v>
      </c>
      <c r="K240" s="458">
        <v>0</v>
      </c>
      <c r="L240" s="459">
        <v>8</v>
      </c>
    </row>
    <row r="241" spans="1:12" ht="18">
      <c r="A241" s="738"/>
      <c r="B241" s="778"/>
      <c r="C241" s="357" t="s">
        <v>460</v>
      </c>
      <c r="D241" s="458">
        <v>0</v>
      </c>
      <c r="E241" s="458">
        <v>0</v>
      </c>
      <c r="F241" s="458">
        <v>0</v>
      </c>
      <c r="G241" s="458">
        <v>0</v>
      </c>
      <c r="H241" s="458">
        <v>0</v>
      </c>
      <c r="I241" s="458">
        <v>0</v>
      </c>
      <c r="J241" s="458">
        <v>0</v>
      </c>
      <c r="K241" s="458">
        <v>0</v>
      </c>
      <c r="L241" s="459">
        <v>0</v>
      </c>
    </row>
    <row r="242" spans="1:12" ht="18">
      <c r="A242" s="738"/>
      <c r="B242" s="752"/>
      <c r="C242" s="354" t="s">
        <v>461</v>
      </c>
      <c r="D242" s="373">
        <v>6</v>
      </c>
      <c r="E242" s="373">
        <v>1</v>
      </c>
      <c r="F242" s="373">
        <v>1</v>
      </c>
      <c r="G242" s="373">
        <v>0</v>
      </c>
      <c r="H242" s="373">
        <v>0</v>
      </c>
      <c r="I242" s="373">
        <v>0</v>
      </c>
      <c r="J242" s="373">
        <v>0</v>
      </c>
      <c r="K242" s="373">
        <v>0</v>
      </c>
      <c r="L242" s="460">
        <v>8</v>
      </c>
    </row>
    <row r="243" spans="1:12" ht="18">
      <c r="A243" s="738"/>
      <c r="B243" s="777" t="s">
        <v>464</v>
      </c>
      <c r="C243" s="357" t="s">
        <v>459</v>
      </c>
      <c r="D243" s="458">
        <v>0</v>
      </c>
      <c r="E243" s="458">
        <v>0</v>
      </c>
      <c r="F243" s="458">
        <v>1</v>
      </c>
      <c r="G243" s="458">
        <v>0</v>
      </c>
      <c r="H243" s="458">
        <v>0</v>
      </c>
      <c r="I243" s="458">
        <v>0</v>
      </c>
      <c r="J243" s="458">
        <v>0</v>
      </c>
      <c r="K243" s="458">
        <v>0</v>
      </c>
      <c r="L243" s="459">
        <v>1</v>
      </c>
    </row>
    <row r="244" spans="1:12" ht="18">
      <c r="A244" s="738"/>
      <c r="B244" s="778"/>
      <c r="C244" s="357" t="s">
        <v>460</v>
      </c>
      <c r="D244" s="458">
        <v>0</v>
      </c>
      <c r="E244" s="458">
        <v>0</v>
      </c>
      <c r="F244" s="458">
        <v>1</v>
      </c>
      <c r="G244" s="458">
        <v>0</v>
      </c>
      <c r="H244" s="458">
        <v>0</v>
      </c>
      <c r="I244" s="458">
        <v>0</v>
      </c>
      <c r="J244" s="458">
        <v>0</v>
      </c>
      <c r="K244" s="458">
        <v>0</v>
      </c>
      <c r="L244" s="459">
        <v>1</v>
      </c>
    </row>
    <row r="245" spans="1:12" ht="18">
      <c r="A245" s="738"/>
      <c r="B245" s="752"/>
      <c r="C245" s="354" t="s">
        <v>461</v>
      </c>
      <c r="D245" s="373">
        <v>0</v>
      </c>
      <c r="E245" s="373">
        <v>0</v>
      </c>
      <c r="F245" s="373">
        <v>0</v>
      </c>
      <c r="G245" s="373">
        <v>0</v>
      </c>
      <c r="H245" s="373">
        <v>0</v>
      </c>
      <c r="I245" s="373">
        <v>0</v>
      </c>
      <c r="J245" s="373">
        <v>0</v>
      </c>
      <c r="K245" s="373">
        <v>0</v>
      </c>
      <c r="L245" s="460">
        <v>0</v>
      </c>
    </row>
    <row r="246" spans="1:12" ht="18">
      <c r="A246" s="738"/>
      <c r="B246" s="777" t="s">
        <v>465</v>
      </c>
      <c r="C246" s="357" t="s">
        <v>459</v>
      </c>
      <c r="D246" s="458">
        <v>61</v>
      </c>
      <c r="E246" s="458">
        <v>244</v>
      </c>
      <c r="F246" s="458">
        <v>15</v>
      </c>
      <c r="G246" s="458">
        <v>0</v>
      </c>
      <c r="H246" s="458">
        <v>0</v>
      </c>
      <c r="I246" s="458">
        <v>0</v>
      </c>
      <c r="J246" s="458">
        <v>27</v>
      </c>
      <c r="K246" s="458">
        <v>0</v>
      </c>
      <c r="L246" s="459">
        <v>347</v>
      </c>
    </row>
    <row r="247" spans="1:12" ht="18">
      <c r="A247" s="738"/>
      <c r="B247" s="778"/>
      <c r="C247" s="357" t="s">
        <v>460</v>
      </c>
      <c r="D247" s="458">
        <v>40</v>
      </c>
      <c r="E247" s="458">
        <v>153</v>
      </c>
      <c r="F247" s="458">
        <v>14</v>
      </c>
      <c r="G247" s="458">
        <v>0</v>
      </c>
      <c r="H247" s="458">
        <v>0</v>
      </c>
      <c r="I247" s="458">
        <v>0</v>
      </c>
      <c r="J247" s="458">
        <v>15</v>
      </c>
      <c r="K247" s="458">
        <v>0</v>
      </c>
      <c r="L247" s="459">
        <v>222</v>
      </c>
    </row>
    <row r="248" spans="1:12" ht="18">
      <c r="A248" s="738"/>
      <c r="B248" s="752"/>
      <c r="C248" s="354" t="s">
        <v>461</v>
      </c>
      <c r="D248" s="373">
        <v>21</v>
      </c>
      <c r="E248" s="373">
        <v>91</v>
      </c>
      <c r="F248" s="373">
        <v>1</v>
      </c>
      <c r="G248" s="373">
        <v>0</v>
      </c>
      <c r="H248" s="373">
        <v>0</v>
      </c>
      <c r="I248" s="373">
        <v>0</v>
      </c>
      <c r="J248" s="373">
        <v>12</v>
      </c>
      <c r="K248" s="373">
        <v>0</v>
      </c>
      <c r="L248" s="460">
        <v>125</v>
      </c>
    </row>
    <row r="249" spans="1:12" ht="18">
      <c r="A249" s="738"/>
      <c r="B249" s="777" t="s">
        <v>466</v>
      </c>
      <c r="C249" s="357" t="s">
        <v>459</v>
      </c>
      <c r="D249" s="458">
        <v>2</v>
      </c>
      <c r="E249" s="458">
        <v>13</v>
      </c>
      <c r="F249" s="458">
        <v>1</v>
      </c>
      <c r="G249" s="458">
        <v>0</v>
      </c>
      <c r="H249" s="458">
        <v>0</v>
      </c>
      <c r="I249" s="458">
        <v>0</v>
      </c>
      <c r="J249" s="458">
        <v>1</v>
      </c>
      <c r="K249" s="458">
        <v>0</v>
      </c>
      <c r="L249" s="459">
        <v>17</v>
      </c>
    </row>
    <row r="250" spans="1:12" ht="18">
      <c r="A250" s="738"/>
      <c r="B250" s="778"/>
      <c r="C250" s="357" t="s">
        <v>460</v>
      </c>
      <c r="D250" s="458">
        <v>1</v>
      </c>
      <c r="E250" s="458">
        <v>8</v>
      </c>
      <c r="F250" s="458">
        <v>1</v>
      </c>
      <c r="G250" s="458">
        <v>0</v>
      </c>
      <c r="H250" s="458">
        <v>0</v>
      </c>
      <c r="I250" s="458">
        <v>0</v>
      </c>
      <c r="J250" s="458">
        <v>1</v>
      </c>
      <c r="K250" s="458">
        <v>0</v>
      </c>
      <c r="L250" s="459">
        <v>11</v>
      </c>
    </row>
    <row r="251" spans="1:12" ht="18">
      <c r="A251" s="734"/>
      <c r="B251" s="752"/>
      <c r="C251" s="354" t="s">
        <v>461</v>
      </c>
      <c r="D251" s="373">
        <v>1</v>
      </c>
      <c r="E251" s="373">
        <v>5</v>
      </c>
      <c r="F251" s="373">
        <v>0</v>
      </c>
      <c r="G251" s="373">
        <v>0</v>
      </c>
      <c r="H251" s="373">
        <v>0</v>
      </c>
      <c r="I251" s="373">
        <v>0</v>
      </c>
      <c r="J251" s="373">
        <v>0</v>
      </c>
      <c r="K251" s="373">
        <v>0</v>
      </c>
      <c r="L251" s="460">
        <v>6</v>
      </c>
    </row>
    <row r="252" spans="1:12" ht="18">
      <c r="A252" s="772" t="s">
        <v>467</v>
      </c>
      <c r="B252" s="773"/>
      <c r="C252" s="357" t="s">
        <v>459</v>
      </c>
      <c r="D252" s="458">
        <v>0</v>
      </c>
      <c r="E252" s="458">
        <v>0</v>
      </c>
      <c r="F252" s="458">
        <v>0</v>
      </c>
      <c r="G252" s="458">
        <v>0</v>
      </c>
      <c r="H252" s="458">
        <v>0</v>
      </c>
      <c r="I252" s="458">
        <v>0</v>
      </c>
      <c r="J252" s="458">
        <v>0</v>
      </c>
      <c r="K252" s="458">
        <v>0</v>
      </c>
      <c r="L252" s="459">
        <v>0</v>
      </c>
    </row>
    <row r="253" spans="1:12" ht="18">
      <c r="A253" s="774"/>
      <c r="B253" s="775"/>
      <c r="C253" s="357" t="s">
        <v>460</v>
      </c>
      <c r="D253" s="458">
        <v>0</v>
      </c>
      <c r="E253" s="458">
        <v>0</v>
      </c>
      <c r="F253" s="458">
        <v>0</v>
      </c>
      <c r="G253" s="458">
        <v>0</v>
      </c>
      <c r="H253" s="458">
        <v>0</v>
      </c>
      <c r="I253" s="458">
        <v>0</v>
      </c>
      <c r="J253" s="458">
        <v>0</v>
      </c>
      <c r="K253" s="458">
        <v>0</v>
      </c>
      <c r="L253" s="459">
        <v>0</v>
      </c>
    </row>
    <row r="254" spans="1:12" ht="18">
      <c r="A254" s="745"/>
      <c r="B254" s="776"/>
      <c r="C254" s="354" t="s">
        <v>461</v>
      </c>
      <c r="D254" s="373">
        <v>0</v>
      </c>
      <c r="E254" s="373">
        <v>0</v>
      </c>
      <c r="F254" s="373">
        <v>0</v>
      </c>
      <c r="G254" s="373">
        <v>0</v>
      </c>
      <c r="H254" s="373">
        <v>0</v>
      </c>
      <c r="I254" s="373">
        <v>0</v>
      </c>
      <c r="J254" s="373">
        <v>0</v>
      </c>
      <c r="K254" s="373">
        <v>0</v>
      </c>
      <c r="L254" s="460">
        <v>0</v>
      </c>
    </row>
    <row r="255" spans="1:12" ht="18">
      <c r="A255" s="772" t="s">
        <v>468</v>
      </c>
      <c r="B255" s="773"/>
      <c r="C255" s="357" t="s">
        <v>459</v>
      </c>
      <c r="D255" s="458">
        <v>70</v>
      </c>
      <c r="E255" s="458">
        <v>268</v>
      </c>
      <c r="F255" s="458">
        <v>19</v>
      </c>
      <c r="G255" s="458">
        <v>1</v>
      </c>
      <c r="H255" s="458">
        <v>0</v>
      </c>
      <c r="I255" s="458">
        <v>0</v>
      </c>
      <c r="J255" s="458">
        <v>28</v>
      </c>
      <c r="K255" s="458">
        <v>0</v>
      </c>
      <c r="L255" s="459">
        <v>386</v>
      </c>
    </row>
    <row r="256" spans="1:12" ht="18">
      <c r="A256" s="774"/>
      <c r="B256" s="775"/>
      <c r="C256" s="357" t="s">
        <v>460</v>
      </c>
      <c r="D256" s="458">
        <v>42</v>
      </c>
      <c r="E256" s="458">
        <v>171</v>
      </c>
      <c r="F256" s="458">
        <v>17</v>
      </c>
      <c r="G256" s="458">
        <v>1</v>
      </c>
      <c r="H256" s="458">
        <v>0</v>
      </c>
      <c r="I256" s="458">
        <v>0</v>
      </c>
      <c r="J256" s="458">
        <v>16</v>
      </c>
      <c r="K256" s="458">
        <v>0</v>
      </c>
      <c r="L256" s="459">
        <v>247</v>
      </c>
    </row>
    <row r="257" spans="1:12" ht="18">
      <c r="A257" s="745"/>
      <c r="B257" s="776"/>
      <c r="C257" s="354" t="s">
        <v>461</v>
      </c>
      <c r="D257" s="373">
        <v>28</v>
      </c>
      <c r="E257" s="373">
        <v>97</v>
      </c>
      <c r="F257" s="373">
        <v>2</v>
      </c>
      <c r="G257" s="373">
        <v>0</v>
      </c>
      <c r="H257" s="373">
        <v>0</v>
      </c>
      <c r="I257" s="373">
        <v>0</v>
      </c>
      <c r="J257" s="373">
        <v>12</v>
      </c>
      <c r="K257" s="373">
        <v>0</v>
      </c>
      <c r="L257" s="460">
        <v>139</v>
      </c>
    </row>
    <row r="258" spans="1:12" ht="18">
      <c r="A258" s="4" t="s">
        <v>477</v>
      </c>
      <c r="L258" s="461"/>
    </row>
    <row r="259" spans="1:12" ht="18">
      <c r="A259" s="4" t="s">
        <v>450</v>
      </c>
      <c r="L259" s="461"/>
    </row>
    <row r="260" spans="1:12" ht="18">
      <c r="A260" s="4" t="s">
        <v>592</v>
      </c>
      <c r="L260" s="461"/>
    </row>
    <row r="261" spans="1:12" ht="18"/>
    <row r="262" spans="1:12" ht="18"/>
  </sheetData>
  <mergeCells count="91">
    <mergeCell ref="A24:B26"/>
    <mergeCell ref="A27:B29"/>
    <mergeCell ref="A1:L1"/>
    <mergeCell ref="A5:C5"/>
    <mergeCell ref="A6:B8"/>
    <mergeCell ref="A9:B11"/>
    <mergeCell ref="A12:A23"/>
    <mergeCell ref="B12:B14"/>
    <mergeCell ref="B15:B17"/>
    <mergeCell ref="B18:B20"/>
    <mergeCell ref="B21:B23"/>
    <mergeCell ref="A153:A164"/>
    <mergeCell ref="B153:B155"/>
    <mergeCell ref="B156:B158"/>
    <mergeCell ref="B159:B161"/>
    <mergeCell ref="B162:B164"/>
    <mergeCell ref="A177:B179"/>
    <mergeCell ref="A165:B167"/>
    <mergeCell ref="A168:B170"/>
    <mergeCell ref="A176:C176"/>
    <mergeCell ref="B183:B185"/>
    <mergeCell ref="A180:B182"/>
    <mergeCell ref="A183:A194"/>
    <mergeCell ref="B192:B194"/>
    <mergeCell ref="A198:B200"/>
    <mergeCell ref="A203:C203"/>
    <mergeCell ref="A204:B206"/>
    <mergeCell ref="A195:B197"/>
    <mergeCell ref="B186:B188"/>
    <mergeCell ref="B189:B191"/>
    <mergeCell ref="A207:B209"/>
    <mergeCell ref="A210:A221"/>
    <mergeCell ref="B210:B212"/>
    <mergeCell ref="B213:B215"/>
    <mergeCell ref="B216:B218"/>
    <mergeCell ref="A108:B110"/>
    <mergeCell ref="A111:B113"/>
    <mergeCell ref="A119:C119"/>
    <mergeCell ref="A120:B122"/>
    <mergeCell ref="A89:C89"/>
    <mergeCell ref="A90:B92"/>
    <mergeCell ref="A93:B95"/>
    <mergeCell ref="A96:A107"/>
    <mergeCell ref="B96:B98"/>
    <mergeCell ref="B99:B101"/>
    <mergeCell ref="B102:B104"/>
    <mergeCell ref="B105:B107"/>
    <mergeCell ref="A138:B140"/>
    <mergeCell ref="A141:B143"/>
    <mergeCell ref="A146:C146"/>
    <mergeCell ref="A147:B149"/>
    <mergeCell ref="A150:B152"/>
    <mergeCell ref="A51:B53"/>
    <mergeCell ref="A54:B56"/>
    <mergeCell ref="A62:C62"/>
    <mergeCell ref="A63:B65"/>
    <mergeCell ref="A66:B68"/>
    <mergeCell ref="A32:C32"/>
    <mergeCell ref="A33:B35"/>
    <mergeCell ref="A36:B38"/>
    <mergeCell ref="A39:A50"/>
    <mergeCell ref="B39:B41"/>
    <mergeCell ref="B42:B44"/>
    <mergeCell ref="B45:B47"/>
    <mergeCell ref="B48:B50"/>
    <mergeCell ref="B72:B74"/>
    <mergeCell ref="B75:B77"/>
    <mergeCell ref="B78:B80"/>
    <mergeCell ref="A81:B83"/>
    <mergeCell ref="A84:B86"/>
    <mergeCell ref="A69:A80"/>
    <mergeCell ref="B69:B71"/>
    <mergeCell ref="A123:B125"/>
    <mergeCell ref="A126:A137"/>
    <mergeCell ref="B126:B128"/>
    <mergeCell ref="B129:B131"/>
    <mergeCell ref="B132:B134"/>
    <mergeCell ref="B135:B137"/>
    <mergeCell ref="A255:B257"/>
    <mergeCell ref="B219:B221"/>
    <mergeCell ref="A222:B224"/>
    <mergeCell ref="A225:B227"/>
    <mergeCell ref="A233:C233"/>
    <mergeCell ref="A234:B236"/>
    <mergeCell ref="A240:A251"/>
    <mergeCell ref="B240:B242"/>
    <mergeCell ref="B243:B245"/>
    <mergeCell ref="B246:B248"/>
    <mergeCell ref="B249:B251"/>
    <mergeCell ref="A252:B254"/>
    <mergeCell ref="A237:B239"/>
  </mergeCells>
  <phoneticPr fontId="4"/>
  <pageMargins left="0.70866141732283472" right="0.70866141732283472" top="0.55118110236220474" bottom="0.35433070866141736" header="0.31496062992125984" footer="0.31496062992125984"/>
  <pageSetup paperSize="9" scale="66" firstPageNumber="46" fitToHeight="4" orientation="portrait" useFirstPageNumber="1" r:id="rId1"/>
  <rowBreaks count="4" manualBreakCount="4">
    <brk id="57" max="11" man="1"/>
    <brk id="114" max="11" man="1"/>
    <brk id="171" max="11" man="1"/>
    <brk id="228" max="11"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1887A-2843-4C71-93EF-9ADB21B5ACF9}">
  <sheetPr>
    <tabColor rgb="FFFF0000"/>
    <pageSetUpPr fitToPage="1"/>
  </sheetPr>
  <dimension ref="A1:AE42"/>
  <sheetViews>
    <sheetView view="pageBreakPreview" zoomScaleNormal="70" zoomScaleSheetLayoutView="100" zoomScalePageLayoutView="50" workbookViewId="0">
      <selection sqref="A1:XFD1048576"/>
    </sheetView>
  </sheetViews>
  <sheetFormatPr defaultColWidth="8.09765625" defaultRowHeight="16.2"/>
  <cols>
    <col min="1" max="3" width="3.3984375" style="8" customWidth="1"/>
    <col min="4" max="6" width="4.19921875" style="8" customWidth="1"/>
    <col min="7" max="16" width="13.59765625" style="8" customWidth="1"/>
    <col min="17" max="24" width="4.5" style="8" customWidth="1"/>
    <col min="25" max="31" width="10.796875" style="8" customWidth="1"/>
    <col min="32" max="16384" width="8.09765625" style="8"/>
  </cols>
  <sheetData>
    <row r="1" spans="1:31" ht="27" customHeight="1">
      <c r="A1" s="277" t="s">
        <v>618</v>
      </c>
      <c r="B1" s="37"/>
      <c r="C1" s="37"/>
      <c r="D1" s="37"/>
      <c r="E1" s="37"/>
      <c r="F1" s="37"/>
      <c r="G1" s="37"/>
      <c r="H1" s="37"/>
      <c r="I1" s="37"/>
      <c r="J1" s="37"/>
      <c r="K1" s="37"/>
      <c r="L1" s="37"/>
      <c r="M1" s="37"/>
      <c r="N1" s="37"/>
      <c r="O1" s="37"/>
      <c r="P1" s="37"/>
    </row>
    <row r="2" spans="1:31" ht="6.75" customHeight="1">
      <c r="A2" s="37"/>
      <c r="B2" s="37"/>
      <c r="C2" s="37"/>
      <c r="D2" s="37"/>
      <c r="E2" s="37"/>
      <c r="F2" s="37"/>
      <c r="G2" s="37"/>
      <c r="H2" s="37"/>
      <c r="I2" s="37"/>
      <c r="J2" s="37"/>
      <c r="K2" s="37"/>
      <c r="L2" s="37"/>
      <c r="M2" s="37"/>
      <c r="N2" s="37"/>
      <c r="O2" s="37"/>
      <c r="P2" s="37"/>
    </row>
    <row r="3" spans="1:31" ht="18.75" customHeight="1">
      <c r="A3" s="61"/>
      <c r="B3" s="37"/>
      <c r="C3" s="37"/>
      <c r="D3" s="37"/>
      <c r="E3" s="37"/>
      <c r="F3" s="278"/>
      <c r="G3" s="278"/>
      <c r="H3" s="278"/>
      <c r="I3" s="278"/>
      <c r="J3" s="278"/>
      <c r="K3" s="37"/>
      <c r="L3" s="37"/>
      <c r="M3" s="278"/>
      <c r="N3" s="278"/>
      <c r="O3" s="278"/>
      <c r="P3" s="155" t="s">
        <v>390</v>
      </c>
      <c r="Q3" s="10"/>
      <c r="R3" s="10"/>
      <c r="S3" s="10"/>
      <c r="T3" s="10"/>
      <c r="U3" s="10"/>
      <c r="V3" s="10"/>
      <c r="W3" s="10"/>
      <c r="X3" s="11"/>
      <c r="Y3" s="11"/>
      <c r="Z3" s="11"/>
      <c r="AA3" s="11"/>
      <c r="AB3" s="11"/>
      <c r="AC3" s="11"/>
      <c r="AD3" s="11"/>
      <c r="AE3" s="11"/>
    </row>
    <row r="4" spans="1:31" ht="18.75" customHeight="1">
      <c r="A4" s="61" t="s">
        <v>478</v>
      </c>
      <c r="B4" s="37"/>
      <c r="C4" s="37"/>
      <c r="D4" s="37"/>
      <c r="E4" s="37"/>
      <c r="F4" s="278"/>
      <c r="G4" s="278"/>
      <c r="H4" s="278"/>
      <c r="I4" s="278"/>
      <c r="J4" s="37"/>
      <c r="K4" s="37"/>
      <c r="L4" s="278"/>
      <c r="M4" s="278"/>
      <c r="N4" s="278"/>
      <c r="O4" s="278"/>
      <c r="P4" s="278"/>
      <c r="Q4" s="11"/>
      <c r="R4" s="11"/>
      <c r="S4" s="11"/>
      <c r="T4" s="11"/>
      <c r="U4" s="11"/>
      <c r="V4" s="11"/>
      <c r="W4" s="11"/>
    </row>
    <row r="5" spans="1:31" ht="23.1" customHeight="1">
      <c r="A5" s="788"/>
      <c r="B5" s="789"/>
      <c r="C5" s="789"/>
      <c r="D5" s="789"/>
      <c r="E5" s="789"/>
      <c r="F5" s="789"/>
      <c r="G5" s="166" t="s">
        <v>184</v>
      </c>
      <c r="H5" s="163" t="s">
        <v>469</v>
      </c>
      <c r="I5" s="163" t="s">
        <v>470</v>
      </c>
      <c r="J5" s="163" t="s">
        <v>471</v>
      </c>
      <c r="K5" s="163" t="s">
        <v>472</v>
      </c>
      <c r="L5" s="163" t="s">
        <v>473</v>
      </c>
      <c r="M5" s="163" t="s">
        <v>474</v>
      </c>
      <c r="N5" s="163" t="s">
        <v>475</v>
      </c>
      <c r="O5" s="163" t="s">
        <v>479</v>
      </c>
      <c r="P5" s="166" t="s">
        <v>457</v>
      </c>
    </row>
    <row r="6" spans="1:31" ht="20.25" customHeight="1">
      <c r="A6" s="782" t="s">
        <v>480</v>
      </c>
      <c r="B6" s="783"/>
      <c r="C6" s="783"/>
      <c r="D6" s="786" t="s">
        <v>593</v>
      </c>
      <c r="E6" s="786"/>
      <c r="F6" s="786"/>
      <c r="G6" s="463">
        <v>420</v>
      </c>
      <c r="H6" s="279">
        <v>16</v>
      </c>
      <c r="I6" s="279">
        <v>48</v>
      </c>
      <c r="J6" s="279">
        <v>75</v>
      </c>
      <c r="K6" s="279">
        <v>66</v>
      </c>
      <c r="L6" s="279">
        <v>79</v>
      </c>
      <c r="M6" s="279">
        <v>56</v>
      </c>
      <c r="N6" s="279">
        <v>48</v>
      </c>
      <c r="O6" s="279">
        <v>32</v>
      </c>
      <c r="P6" s="280">
        <v>0</v>
      </c>
    </row>
    <row r="7" spans="1:31" ht="20.25" customHeight="1">
      <c r="A7" s="784"/>
      <c r="B7" s="785"/>
      <c r="C7" s="785"/>
      <c r="D7" s="787" t="s">
        <v>594</v>
      </c>
      <c r="E7" s="787"/>
      <c r="F7" s="787"/>
      <c r="G7" s="306">
        <v>0.13278533038254822</v>
      </c>
      <c r="H7" s="306">
        <v>0.15384615384615385</v>
      </c>
      <c r="I7" s="306">
        <v>0.13370473537604458</v>
      </c>
      <c r="J7" s="306">
        <v>0.18382352941176472</v>
      </c>
      <c r="K7" s="306">
        <v>0.1206581352833638</v>
      </c>
      <c r="L7" s="306">
        <v>0.127831715210356</v>
      </c>
      <c r="M7" s="306">
        <v>0.13207547169811321</v>
      </c>
      <c r="N7" s="306">
        <v>0.12435233160621761</v>
      </c>
      <c r="O7" s="306">
        <v>0.10526315789473684</v>
      </c>
      <c r="P7" s="307">
        <v>0</v>
      </c>
    </row>
    <row r="8" spans="1:31" ht="20.25" customHeight="1">
      <c r="A8" s="790" t="s">
        <v>481</v>
      </c>
      <c r="B8" s="791"/>
      <c r="C8" s="791"/>
      <c r="D8" s="786" t="s">
        <v>593</v>
      </c>
      <c r="E8" s="786"/>
      <c r="F8" s="786"/>
      <c r="G8" s="463">
        <v>2469</v>
      </c>
      <c r="H8" s="279">
        <v>84</v>
      </c>
      <c r="I8" s="279">
        <v>283</v>
      </c>
      <c r="J8" s="279">
        <v>296</v>
      </c>
      <c r="K8" s="279">
        <v>426</v>
      </c>
      <c r="L8" s="279">
        <v>477</v>
      </c>
      <c r="M8" s="279">
        <v>330</v>
      </c>
      <c r="N8" s="279">
        <v>313</v>
      </c>
      <c r="O8" s="279">
        <v>260</v>
      </c>
      <c r="P8" s="280">
        <v>0</v>
      </c>
    </row>
    <row r="9" spans="1:31" ht="20.25" customHeight="1">
      <c r="A9" s="792"/>
      <c r="B9" s="793"/>
      <c r="C9" s="793"/>
      <c r="D9" s="787" t="s">
        <v>594</v>
      </c>
      <c r="E9" s="787"/>
      <c r="F9" s="787"/>
      <c r="G9" s="281">
        <v>0.7805880493202656</v>
      </c>
      <c r="H9" s="281">
        <v>0.80769230769230771</v>
      </c>
      <c r="I9" s="281">
        <v>0.78830083565459608</v>
      </c>
      <c r="J9" s="281">
        <v>0.72549019607843135</v>
      </c>
      <c r="K9" s="281">
        <v>0.77879341864716634</v>
      </c>
      <c r="L9" s="281">
        <v>0.77184466019417475</v>
      </c>
      <c r="M9" s="281">
        <v>0.77830188679245282</v>
      </c>
      <c r="N9" s="281">
        <v>0.81088082901554404</v>
      </c>
      <c r="O9" s="281">
        <v>0.85526315789473684</v>
      </c>
      <c r="P9" s="282">
        <v>0</v>
      </c>
    </row>
    <row r="10" spans="1:31" ht="20.25" customHeight="1">
      <c r="A10" s="782" t="s">
        <v>457</v>
      </c>
      <c r="B10" s="783"/>
      <c r="C10" s="783"/>
      <c r="D10" s="786" t="s">
        <v>593</v>
      </c>
      <c r="E10" s="786"/>
      <c r="F10" s="786"/>
      <c r="G10" s="463">
        <v>274</v>
      </c>
      <c r="H10" s="279">
        <v>4</v>
      </c>
      <c r="I10" s="279">
        <v>28</v>
      </c>
      <c r="J10" s="279">
        <v>37</v>
      </c>
      <c r="K10" s="279">
        <v>55</v>
      </c>
      <c r="L10" s="279">
        <v>62</v>
      </c>
      <c r="M10" s="279">
        <v>38</v>
      </c>
      <c r="N10" s="279">
        <v>25</v>
      </c>
      <c r="O10" s="279">
        <v>12</v>
      </c>
      <c r="P10" s="280">
        <v>13</v>
      </c>
    </row>
    <row r="11" spans="1:31" ht="20.25" customHeight="1">
      <c r="A11" s="784"/>
      <c r="B11" s="785"/>
      <c r="C11" s="785"/>
      <c r="D11" s="787" t="s">
        <v>594</v>
      </c>
      <c r="E11" s="787"/>
      <c r="F11" s="787"/>
      <c r="G11" s="281">
        <v>8.6626620297186221E-2</v>
      </c>
      <c r="H11" s="281">
        <v>3.8461538461538464E-2</v>
      </c>
      <c r="I11" s="281">
        <v>7.7994428969359333E-2</v>
      </c>
      <c r="J11" s="281">
        <v>9.0686274509803919E-2</v>
      </c>
      <c r="K11" s="281">
        <v>0.10054844606946983</v>
      </c>
      <c r="L11" s="281">
        <v>0.10032362459546926</v>
      </c>
      <c r="M11" s="281">
        <v>8.9622641509433956E-2</v>
      </c>
      <c r="N11" s="281">
        <v>6.4766839378238336E-2</v>
      </c>
      <c r="O11" s="281">
        <v>3.9473684210526314E-2</v>
      </c>
      <c r="P11" s="282">
        <v>1</v>
      </c>
    </row>
    <row r="12" spans="1:31" ht="20.25" customHeight="1">
      <c r="A12" s="782" t="s">
        <v>108</v>
      </c>
      <c r="B12" s="783"/>
      <c r="C12" s="783"/>
      <c r="D12" s="786" t="s">
        <v>593</v>
      </c>
      <c r="E12" s="786"/>
      <c r="F12" s="786"/>
      <c r="G12" s="280">
        <v>3163</v>
      </c>
      <c r="H12" s="279">
        <v>104</v>
      </c>
      <c r="I12" s="279">
        <v>359</v>
      </c>
      <c r="J12" s="279">
        <v>408</v>
      </c>
      <c r="K12" s="279">
        <v>547</v>
      </c>
      <c r="L12" s="279">
        <v>618</v>
      </c>
      <c r="M12" s="279">
        <v>424</v>
      </c>
      <c r="N12" s="279">
        <v>386</v>
      </c>
      <c r="O12" s="279">
        <v>304</v>
      </c>
      <c r="P12" s="280">
        <v>13</v>
      </c>
    </row>
    <row r="13" spans="1:31" ht="20.25" customHeight="1">
      <c r="A13" s="784"/>
      <c r="B13" s="785"/>
      <c r="C13" s="785"/>
      <c r="D13" s="787" t="s">
        <v>594</v>
      </c>
      <c r="E13" s="787"/>
      <c r="F13" s="787"/>
      <c r="G13" s="281">
        <v>1</v>
      </c>
      <c r="H13" s="281">
        <v>1</v>
      </c>
      <c r="I13" s="281">
        <v>1</v>
      </c>
      <c r="J13" s="281">
        <v>1</v>
      </c>
      <c r="K13" s="281">
        <v>1</v>
      </c>
      <c r="L13" s="281">
        <v>1</v>
      </c>
      <c r="M13" s="281">
        <v>1</v>
      </c>
      <c r="N13" s="281">
        <v>1</v>
      </c>
      <c r="O13" s="281">
        <v>1</v>
      </c>
      <c r="P13" s="282">
        <v>1</v>
      </c>
    </row>
    <row r="14" spans="1:31" ht="20.25" customHeight="1">
      <c r="A14" s="185"/>
      <c r="B14" s="185"/>
      <c r="C14" s="185"/>
      <c r="D14" s="185"/>
      <c r="E14" s="185"/>
      <c r="F14" s="185"/>
      <c r="G14" s="275"/>
      <c r="H14" s="275"/>
      <c r="I14" s="275"/>
      <c r="J14" s="275"/>
      <c r="K14" s="275"/>
      <c r="L14" s="275"/>
      <c r="M14" s="275"/>
      <c r="N14" s="275"/>
      <c r="O14" s="275"/>
      <c r="P14" s="275"/>
    </row>
    <row r="15" spans="1:31" ht="20.25" customHeight="1">
      <c r="A15" s="185"/>
      <c r="B15" s="185"/>
      <c r="C15" s="185"/>
      <c r="D15" s="185"/>
      <c r="E15" s="185"/>
      <c r="F15" s="185"/>
      <c r="G15" s="275"/>
      <c r="H15" s="275"/>
      <c r="I15" s="275"/>
      <c r="J15" s="275"/>
      <c r="K15" s="275"/>
      <c r="L15" s="275"/>
      <c r="M15" s="275"/>
      <c r="N15" s="275"/>
      <c r="O15" s="275"/>
      <c r="P15" s="275"/>
    </row>
    <row r="16" spans="1:31">
      <c r="A16" s="37"/>
      <c r="B16" s="37"/>
      <c r="C16" s="37"/>
      <c r="D16" s="37"/>
      <c r="E16" s="37"/>
      <c r="F16" s="37"/>
      <c r="G16" s="37"/>
      <c r="H16" s="37"/>
      <c r="I16" s="37"/>
      <c r="J16" s="37"/>
      <c r="K16" s="37"/>
      <c r="L16" s="37"/>
      <c r="M16" s="37"/>
      <c r="N16" s="37"/>
      <c r="O16" s="37"/>
      <c r="P16" s="37"/>
    </row>
    <row r="17" spans="1:25" ht="18.75" customHeight="1">
      <c r="A17" s="61" t="s">
        <v>482</v>
      </c>
      <c r="B17" s="37"/>
      <c r="C17" s="37"/>
      <c r="D17" s="37"/>
      <c r="E17" s="37"/>
      <c r="F17" s="278"/>
      <c r="G17" s="278"/>
      <c r="H17" s="278"/>
      <c r="I17" s="278"/>
      <c r="J17" s="37"/>
      <c r="K17" s="37"/>
      <c r="L17" s="278"/>
      <c r="M17" s="278"/>
      <c r="N17" s="278"/>
      <c r="O17" s="278"/>
      <c r="P17" s="278"/>
      <c r="Q17" s="10"/>
      <c r="R17" s="11"/>
      <c r="S17" s="11"/>
      <c r="T17" s="11"/>
      <c r="U17" s="11"/>
      <c r="V17" s="11"/>
      <c r="W17" s="11"/>
      <c r="X17" s="11"/>
      <c r="Y17" s="11"/>
    </row>
    <row r="18" spans="1:25" ht="23.1" customHeight="1">
      <c r="A18" s="788"/>
      <c r="B18" s="789"/>
      <c r="C18" s="789"/>
      <c r="D18" s="789"/>
      <c r="E18" s="789"/>
      <c r="F18" s="789"/>
      <c r="G18" s="166" t="s">
        <v>184</v>
      </c>
      <c r="H18" s="163" t="s">
        <v>469</v>
      </c>
      <c r="I18" s="163" t="s">
        <v>470</v>
      </c>
      <c r="J18" s="163" t="s">
        <v>471</v>
      </c>
      <c r="K18" s="163" t="s">
        <v>472</v>
      </c>
      <c r="L18" s="163" t="s">
        <v>473</v>
      </c>
      <c r="M18" s="163" t="s">
        <v>474</v>
      </c>
      <c r="N18" s="163" t="s">
        <v>475</v>
      </c>
      <c r="O18" s="163" t="s">
        <v>479</v>
      </c>
      <c r="P18" s="166" t="s">
        <v>457</v>
      </c>
    </row>
    <row r="19" spans="1:25" ht="20.25" customHeight="1">
      <c r="A19" s="782" t="s">
        <v>480</v>
      </c>
      <c r="B19" s="783"/>
      <c r="C19" s="783"/>
      <c r="D19" s="786" t="s">
        <v>593</v>
      </c>
      <c r="E19" s="786"/>
      <c r="F19" s="786"/>
      <c r="G19" s="463">
        <v>524</v>
      </c>
      <c r="H19" s="279">
        <v>35</v>
      </c>
      <c r="I19" s="279">
        <v>87</v>
      </c>
      <c r="J19" s="279">
        <v>82</v>
      </c>
      <c r="K19" s="279">
        <v>96</v>
      </c>
      <c r="L19" s="279">
        <v>82</v>
      </c>
      <c r="M19" s="279">
        <v>50</v>
      </c>
      <c r="N19" s="279">
        <v>60</v>
      </c>
      <c r="O19" s="279">
        <v>32</v>
      </c>
      <c r="P19" s="280">
        <v>0</v>
      </c>
    </row>
    <row r="20" spans="1:25" ht="20.25" customHeight="1">
      <c r="A20" s="784"/>
      <c r="B20" s="785"/>
      <c r="C20" s="785"/>
      <c r="D20" s="787" t="s">
        <v>594</v>
      </c>
      <c r="E20" s="787"/>
      <c r="F20" s="787"/>
      <c r="G20" s="281">
        <v>0.30751173708920188</v>
      </c>
      <c r="H20" s="281">
        <v>0.35353535353535354</v>
      </c>
      <c r="I20" s="281">
        <v>0.43939393939393939</v>
      </c>
      <c r="J20" s="281">
        <v>0.44808743169398907</v>
      </c>
      <c r="K20" s="281">
        <v>0.37944664031620551</v>
      </c>
      <c r="L20" s="281">
        <v>0.27333333333333332</v>
      </c>
      <c r="M20" s="281">
        <v>0.22935779816513763</v>
      </c>
      <c r="N20" s="281">
        <v>0.22140221402214022</v>
      </c>
      <c r="O20" s="281">
        <v>0.17679558011049723</v>
      </c>
      <c r="P20" s="282">
        <v>0</v>
      </c>
    </row>
    <row r="21" spans="1:25" ht="20.25" customHeight="1">
      <c r="A21" s="790" t="s">
        <v>481</v>
      </c>
      <c r="B21" s="791"/>
      <c r="C21" s="791"/>
      <c r="D21" s="786" t="s">
        <v>593</v>
      </c>
      <c r="E21" s="786"/>
      <c r="F21" s="786"/>
      <c r="G21" s="463">
        <v>1074</v>
      </c>
      <c r="H21" s="279">
        <v>58</v>
      </c>
      <c r="I21" s="279">
        <v>101</v>
      </c>
      <c r="J21" s="279">
        <v>89</v>
      </c>
      <c r="K21" s="279">
        <v>143</v>
      </c>
      <c r="L21" s="279">
        <v>194</v>
      </c>
      <c r="M21" s="279">
        <v>151</v>
      </c>
      <c r="N21" s="279">
        <v>194</v>
      </c>
      <c r="O21" s="279">
        <v>144</v>
      </c>
      <c r="P21" s="280">
        <v>0</v>
      </c>
    </row>
    <row r="22" spans="1:25" ht="20.25" customHeight="1">
      <c r="A22" s="792"/>
      <c r="B22" s="793"/>
      <c r="C22" s="793"/>
      <c r="D22" s="787" t="s">
        <v>594</v>
      </c>
      <c r="E22" s="787"/>
      <c r="F22" s="787"/>
      <c r="G22" s="281">
        <v>0.63028169014084512</v>
      </c>
      <c r="H22" s="281">
        <v>0.58585858585858586</v>
      </c>
      <c r="I22" s="281">
        <v>0.51010101010101006</v>
      </c>
      <c r="J22" s="281">
        <v>0.48633879781420764</v>
      </c>
      <c r="K22" s="281">
        <v>0.56521739130434778</v>
      </c>
      <c r="L22" s="281">
        <v>0.64666666666666661</v>
      </c>
      <c r="M22" s="281">
        <v>0.69266055045871555</v>
      </c>
      <c r="N22" s="281">
        <v>0.71586715867158668</v>
      </c>
      <c r="O22" s="281">
        <v>0.79558011049723754</v>
      </c>
      <c r="P22" s="282">
        <v>0</v>
      </c>
    </row>
    <row r="23" spans="1:25" ht="20.25" customHeight="1">
      <c r="A23" s="782" t="s">
        <v>457</v>
      </c>
      <c r="B23" s="783"/>
      <c r="C23" s="783"/>
      <c r="D23" s="786" t="s">
        <v>593</v>
      </c>
      <c r="E23" s="786"/>
      <c r="F23" s="786"/>
      <c r="G23" s="463">
        <v>106</v>
      </c>
      <c r="H23" s="279">
        <v>6</v>
      </c>
      <c r="I23" s="279">
        <v>10</v>
      </c>
      <c r="J23" s="279">
        <v>12</v>
      </c>
      <c r="K23" s="279">
        <v>14</v>
      </c>
      <c r="L23" s="279">
        <v>24</v>
      </c>
      <c r="M23" s="279">
        <v>17</v>
      </c>
      <c r="N23" s="279">
        <v>17</v>
      </c>
      <c r="O23" s="279">
        <v>5</v>
      </c>
      <c r="P23" s="280">
        <v>1</v>
      </c>
    </row>
    <row r="24" spans="1:25" ht="20.25" customHeight="1">
      <c r="A24" s="784"/>
      <c r="B24" s="785"/>
      <c r="C24" s="785"/>
      <c r="D24" s="787" t="s">
        <v>594</v>
      </c>
      <c r="E24" s="787"/>
      <c r="F24" s="787"/>
      <c r="G24" s="281">
        <v>6.2206572769953054E-2</v>
      </c>
      <c r="H24" s="281">
        <v>6.0606060606060608E-2</v>
      </c>
      <c r="I24" s="281">
        <v>5.0505050505050504E-2</v>
      </c>
      <c r="J24" s="281">
        <v>6.5573770491803282E-2</v>
      </c>
      <c r="K24" s="281">
        <v>5.533596837944664E-2</v>
      </c>
      <c r="L24" s="281">
        <v>0.08</v>
      </c>
      <c r="M24" s="281">
        <v>7.7981651376146793E-2</v>
      </c>
      <c r="N24" s="281">
        <v>6.273062730627306E-2</v>
      </c>
      <c r="O24" s="281">
        <v>2.7624309392265192E-2</v>
      </c>
      <c r="P24" s="282">
        <v>1</v>
      </c>
    </row>
    <row r="25" spans="1:25" ht="20.25" customHeight="1">
      <c r="A25" s="782" t="s">
        <v>108</v>
      </c>
      <c r="B25" s="783"/>
      <c r="C25" s="783"/>
      <c r="D25" s="786" t="s">
        <v>593</v>
      </c>
      <c r="E25" s="786"/>
      <c r="F25" s="786"/>
      <c r="G25" s="280">
        <v>1704</v>
      </c>
      <c r="H25" s="279">
        <v>99</v>
      </c>
      <c r="I25" s="279">
        <v>198</v>
      </c>
      <c r="J25" s="279">
        <v>183</v>
      </c>
      <c r="K25" s="279">
        <v>253</v>
      </c>
      <c r="L25" s="279">
        <v>300</v>
      </c>
      <c r="M25" s="279">
        <v>218</v>
      </c>
      <c r="N25" s="279">
        <v>271</v>
      </c>
      <c r="O25" s="279">
        <v>181</v>
      </c>
      <c r="P25" s="280">
        <v>1</v>
      </c>
    </row>
    <row r="26" spans="1:25" ht="20.25" customHeight="1">
      <c r="A26" s="784"/>
      <c r="B26" s="785"/>
      <c r="C26" s="785"/>
      <c r="D26" s="787" t="s">
        <v>594</v>
      </c>
      <c r="E26" s="787"/>
      <c r="F26" s="787"/>
      <c r="G26" s="281">
        <v>1</v>
      </c>
      <c r="H26" s="281">
        <v>1</v>
      </c>
      <c r="I26" s="281">
        <v>1</v>
      </c>
      <c r="J26" s="281">
        <v>1</v>
      </c>
      <c r="K26" s="281">
        <v>1</v>
      </c>
      <c r="L26" s="281">
        <v>1</v>
      </c>
      <c r="M26" s="281">
        <v>1</v>
      </c>
      <c r="N26" s="281">
        <v>1</v>
      </c>
      <c r="O26" s="281">
        <v>1</v>
      </c>
      <c r="P26" s="282">
        <v>1</v>
      </c>
    </row>
    <row r="27" spans="1:25" ht="7.5" customHeight="1">
      <c r="A27" s="37"/>
      <c r="B27" s="37"/>
      <c r="C27" s="37"/>
      <c r="D27" s="37"/>
      <c r="E27" s="37"/>
      <c r="F27" s="37"/>
      <c r="G27" s="37"/>
      <c r="H27" s="37"/>
      <c r="I27" s="37"/>
      <c r="J27" s="283"/>
      <c r="K27" s="283"/>
      <c r="L27" s="283"/>
      <c r="M27" s="283"/>
      <c r="N27" s="283"/>
      <c r="O27" s="283"/>
      <c r="P27" s="283"/>
      <c r="Q27" s="12"/>
      <c r="R27" s="12"/>
      <c r="S27" s="12"/>
      <c r="T27" s="12"/>
      <c r="U27" s="12"/>
      <c r="V27" s="12"/>
      <c r="W27" s="12"/>
      <c r="X27" s="12"/>
    </row>
    <row r="28" spans="1:25" ht="17.25" customHeight="1">
      <c r="A28" s="273" t="s">
        <v>477</v>
      </c>
      <c r="B28" s="37"/>
      <c r="C28" s="37"/>
      <c r="D28" s="37"/>
      <c r="E28" s="37"/>
      <c r="F28" s="37"/>
      <c r="G28" s="37"/>
      <c r="H28" s="37"/>
      <c r="I28" s="37"/>
      <c r="J28" s="283"/>
      <c r="K28" s="283"/>
      <c r="L28" s="283"/>
      <c r="M28" s="283"/>
      <c r="N28" s="283"/>
      <c r="O28" s="283"/>
      <c r="P28" s="283"/>
      <c r="Q28" s="12"/>
      <c r="R28" s="12"/>
      <c r="S28" s="12"/>
      <c r="T28" s="12"/>
      <c r="U28" s="12"/>
      <c r="V28" s="12"/>
      <c r="W28" s="12"/>
      <c r="X28" s="12"/>
    </row>
    <row r="29" spans="1:25" ht="17.25" customHeight="1">
      <c r="B29" s="37"/>
      <c r="C29" s="37"/>
      <c r="D29" s="37"/>
      <c r="E29" s="37"/>
      <c r="F29" s="37"/>
      <c r="G29" s="37"/>
      <c r="H29" s="37"/>
      <c r="I29" s="37"/>
      <c r="J29" s="283"/>
      <c r="K29" s="283"/>
      <c r="L29" s="283"/>
      <c r="M29" s="283"/>
      <c r="N29" s="283"/>
      <c r="O29" s="283"/>
      <c r="P29" s="283"/>
      <c r="Q29" s="12"/>
      <c r="R29" s="12"/>
      <c r="S29" s="12"/>
      <c r="T29" s="12"/>
      <c r="U29" s="12"/>
      <c r="V29" s="12"/>
      <c r="W29" s="12"/>
      <c r="X29" s="12"/>
    </row>
    <row r="30" spans="1:25">
      <c r="G30" s="37"/>
      <c r="H30" s="37"/>
      <c r="I30" s="37"/>
      <c r="J30" s="37"/>
      <c r="K30" s="37"/>
      <c r="L30" s="37"/>
      <c r="M30" s="37"/>
      <c r="N30" s="37"/>
      <c r="O30" s="37"/>
      <c r="P30" s="37"/>
    </row>
    <row r="31" spans="1:25">
      <c r="G31" s="37"/>
      <c r="H31" s="37"/>
      <c r="I31" s="37"/>
      <c r="J31" s="37"/>
      <c r="K31" s="37"/>
      <c r="L31" s="37"/>
      <c r="M31" s="37"/>
      <c r="N31" s="37"/>
      <c r="O31" s="37"/>
      <c r="P31" s="37"/>
    </row>
    <row r="32" spans="1:25">
      <c r="G32" s="37"/>
      <c r="H32" s="37"/>
      <c r="I32" s="37"/>
      <c r="J32" s="37"/>
      <c r="K32" s="37"/>
      <c r="L32" s="37"/>
      <c r="M32" s="37"/>
      <c r="N32" s="37"/>
      <c r="O32" s="37"/>
      <c r="P32" s="37"/>
    </row>
    <row r="33" spans="7:16">
      <c r="G33" s="37"/>
      <c r="H33" s="37"/>
      <c r="I33" s="37"/>
      <c r="J33" s="37"/>
      <c r="K33" s="37"/>
      <c r="L33" s="37"/>
      <c r="M33" s="37"/>
      <c r="N33" s="37"/>
      <c r="O33" s="37"/>
      <c r="P33" s="37"/>
    </row>
    <row r="34" spans="7:16">
      <c r="G34" s="37"/>
      <c r="H34" s="37"/>
      <c r="I34" s="37"/>
      <c r="J34" s="37"/>
      <c r="K34" s="37"/>
      <c r="L34" s="37"/>
      <c r="M34" s="37"/>
      <c r="N34" s="37"/>
      <c r="O34" s="37"/>
      <c r="P34" s="37"/>
    </row>
    <row r="35" spans="7:16">
      <c r="G35" s="37"/>
      <c r="H35" s="37"/>
      <c r="I35" s="37"/>
      <c r="J35" s="37"/>
      <c r="K35" s="37"/>
      <c r="L35" s="37"/>
      <c r="M35" s="37"/>
      <c r="N35" s="37"/>
      <c r="O35" s="37"/>
      <c r="P35" s="37"/>
    </row>
    <row r="36" spans="7:16">
      <c r="G36" s="37"/>
      <c r="H36" s="37"/>
      <c r="I36" s="37"/>
      <c r="J36" s="37"/>
      <c r="K36" s="37"/>
      <c r="L36" s="37"/>
      <c r="M36" s="37"/>
      <c r="N36" s="37"/>
      <c r="O36" s="37"/>
      <c r="P36" s="37"/>
    </row>
    <row r="37" spans="7:16">
      <c r="G37" s="37"/>
      <c r="H37" s="37"/>
      <c r="I37" s="37"/>
      <c r="J37" s="37"/>
      <c r="K37" s="37"/>
      <c r="L37" s="37"/>
      <c r="M37" s="37"/>
      <c r="N37" s="37"/>
      <c r="O37" s="37"/>
      <c r="P37" s="37"/>
    </row>
    <row r="38" spans="7:16">
      <c r="G38" s="37"/>
      <c r="H38" s="37"/>
      <c r="I38" s="37"/>
      <c r="J38" s="37"/>
      <c r="K38" s="37"/>
      <c r="L38" s="37"/>
      <c r="M38" s="37"/>
      <c r="N38" s="37"/>
      <c r="O38" s="37"/>
      <c r="P38" s="37"/>
    </row>
    <row r="39" spans="7:16">
      <c r="G39" s="37"/>
      <c r="H39" s="37"/>
      <c r="I39" s="37"/>
      <c r="J39" s="37"/>
      <c r="K39" s="37"/>
      <c r="L39" s="37"/>
      <c r="M39" s="37"/>
      <c r="N39" s="37"/>
      <c r="O39" s="37"/>
      <c r="P39" s="37"/>
    </row>
    <row r="40" spans="7:16">
      <c r="G40" s="37"/>
      <c r="H40" s="37"/>
      <c r="I40" s="37"/>
      <c r="J40" s="37"/>
      <c r="K40" s="37"/>
      <c r="L40" s="37"/>
      <c r="M40" s="37"/>
      <c r="N40" s="37"/>
      <c r="O40" s="37"/>
      <c r="P40" s="37"/>
    </row>
    <row r="41" spans="7:16">
      <c r="G41" s="37"/>
      <c r="H41" s="37"/>
      <c r="I41" s="37"/>
      <c r="J41" s="37"/>
      <c r="K41" s="37"/>
      <c r="L41" s="37"/>
      <c r="M41" s="37"/>
      <c r="N41" s="37"/>
      <c r="O41" s="37"/>
      <c r="P41" s="37"/>
    </row>
    <row r="42" spans="7:16">
      <c r="G42" s="37"/>
      <c r="H42" s="37"/>
      <c r="I42" s="37"/>
      <c r="J42" s="37"/>
      <c r="K42" s="37"/>
      <c r="L42" s="37"/>
      <c r="M42" s="37"/>
      <c r="N42" s="37"/>
      <c r="O42" s="37"/>
      <c r="P42" s="37"/>
    </row>
  </sheetData>
  <mergeCells count="26">
    <mergeCell ref="A5:F5"/>
    <mergeCell ref="A6:C7"/>
    <mergeCell ref="D6:F6"/>
    <mergeCell ref="D7:F7"/>
    <mergeCell ref="A8:C9"/>
    <mergeCell ref="D8:F8"/>
    <mergeCell ref="D9:F9"/>
    <mergeCell ref="A10:C11"/>
    <mergeCell ref="D10:F10"/>
    <mergeCell ref="D11:F11"/>
    <mergeCell ref="A12:C13"/>
    <mergeCell ref="D12:F12"/>
    <mergeCell ref="D13:F13"/>
    <mergeCell ref="A18:F18"/>
    <mergeCell ref="A19:C20"/>
    <mergeCell ref="D19:F19"/>
    <mergeCell ref="D20:F20"/>
    <mergeCell ref="A21:C22"/>
    <mergeCell ref="D21:F21"/>
    <mergeCell ref="D22:F22"/>
    <mergeCell ref="A23:C24"/>
    <mergeCell ref="D23:F23"/>
    <mergeCell ref="D24:F24"/>
    <mergeCell ref="A25:C26"/>
    <mergeCell ref="D25:F25"/>
    <mergeCell ref="D26:F26"/>
  </mergeCells>
  <phoneticPr fontId="4"/>
  <pageMargins left="0.70866141732283472" right="0.70866141732283472" top="0.74803149606299213" bottom="0.74803149606299213" header="0.31496062992125984" footer="0.31496062992125984"/>
  <pageSetup paperSize="9" scale="76" firstPageNumber="52" orientation="landscape" useFirstPageNumber="1"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9B159-FBC8-4D9D-8764-5B19F93E9249}">
  <sheetPr>
    <tabColor rgb="FFFF0000"/>
    <pageSetUpPr fitToPage="1"/>
  </sheetPr>
  <dimension ref="A1:T44"/>
  <sheetViews>
    <sheetView view="pageBreakPreview" zoomScaleNormal="70" zoomScaleSheetLayoutView="100" workbookViewId="0">
      <selection activeCell="S10" sqref="S10"/>
    </sheetView>
  </sheetViews>
  <sheetFormatPr defaultRowHeight="13.2"/>
  <cols>
    <col min="1" max="17" width="10.5" style="38" customWidth="1"/>
    <col min="18" max="16384" width="8.796875" style="38"/>
  </cols>
  <sheetData>
    <row r="1" spans="1:17" ht="18.75" customHeight="1">
      <c r="A1" s="464" t="s">
        <v>254</v>
      </c>
      <c r="B1" s="465"/>
      <c r="C1" s="14"/>
      <c r="D1" s="13"/>
      <c r="E1" s="13"/>
      <c r="F1" s="13"/>
      <c r="G1" s="13"/>
      <c r="H1" s="13"/>
      <c r="I1" s="13"/>
      <c r="J1" s="13"/>
      <c r="K1" s="13"/>
      <c r="L1" s="13"/>
      <c r="M1" s="13"/>
      <c r="N1" s="13"/>
      <c r="O1" s="13"/>
      <c r="P1" s="13"/>
      <c r="Q1" s="13"/>
    </row>
    <row r="2" spans="1:17" s="273" customFormat="1" ht="14.4">
      <c r="A2" s="724"/>
      <c r="B2" s="727"/>
      <c r="C2" s="728"/>
      <c r="D2" s="372" t="s">
        <v>151</v>
      </c>
      <c r="E2" s="372" t="s">
        <v>153</v>
      </c>
      <c r="F2" s="372" t="s">
        <v>155</v>
      </c>
      <c r="G2" s="372" t="s">
        <v>157</v>
      </c>
      <c r="H2" s="372" t="s">
        <v>159</v>
      </c>
      <c r="I2" s="372" t="s">
        <v>161</v>
      </c>
      <c r="J2" s="372" t="s">
        <v>163</v>
      </c>
      <c r="K2" s="350" t="s">
        <v>165</v>
      </c>
      <c r="L2" s="350" t="s">
        <v>167</v>
      </c>
      <c r="M2" s="350" t="s">
        <v>170</v>
      </c>
      <c r="N2" s="350" t="s">
        <v>200</v>
      </c>
      <c r="O2" s="350" t="s">
        <v>588</v>
      </c>
      <c r="P2" s="350" t="s">
        <v>606</v>
      </c>
      <c r="Q2" s="330"/>
    </row>
    <row r="3" spans="1:17" s="273" customFormat="1" ht="14.4">
      <c r="A3" s="352"/>
      <c r="B3" s="353"/>
      <c r="C3" s="354"/>
      <c r="D3" s="466" t="s">
        <v>152</v>
      </c>
      <c r="E3" s="466" t="s">
        <v>154</v>
      </c>
      <c r="F3" s="466" t="s">
        <v>156</v>
      </c>
      <c r="G3" s="466" t="s">
        <v>158</v>
      </c>
      <c r="H3" s="466" t="s">
        <v>160</v>
      </c>
      <c r="I3" s="466" t="s">
        <v>162</v>
      </c>
      <c r="J3" s="466" t="s">
        <v>164</v>
      </c>
      <c r="K3" s="466" t="s">
        <v>166</v>
      </c>
      <c r="L3" s="466" t="s">
        <v>168</v>
      </c>
      <c r="M3" s="466" t="s">
        <v>171</v>
      </c>
      <c r="N3" s="466" t="s">
        <v>173</v>
      </c>
      <c r="O3" s="466" t="s">
        <v>590</v>
      </c>
      <c r="P3" s="466" t="s">
        <v>607</v>
      </c>
      <c r="Q3" s="330"/>
    </row>
    <row r="4" spans="1:17" s="273" customFormat="1" ht="15" customHeight="1">
      <c r="A4" s="707" t="s">
        <v>111</v>
      </c>
      <c r="B4" s="708"/>
      <c r="C4" s="709"/>
      <c r="D4" s="467">
        <v>4.3</v>
      </c>
      <c r="E4" s="467">
        <v>4</v>
      </c>
      <c r="F4" s="467">
        <v>3.6</v>
      </c>
      <c r="G4" s="467">
        <v>3.4</v>
      </c>
      <c r="H4" s="467">
        <v>3.1</v>
      </c>
      <c r="I4" s="467">
        <v>2.8</v>
      </c>
      <c r="J4" s="356">
        <v>2.4</v>
      </c>
      <c r="K4" s="356">
        <v>2.4</v>
      </c>
      <c r="L4" s="356">
        <v>2.8</v>
      </c>
      <c r="M4" s="356">
        <v>2.8</v>
      </c>
      <c r="N4" s="356">
        <v>2.6</v>
      </c>
      <c r="O4" s="356">
        <v>2.6</v>
      </c>
      <c r="P4" s="356">
        <v>2.5</v>
      </c>
      <c r="Q4" s="330"/>
    </row>
    <row r="5" spans="1:17" s="273" customFormat="1" ht="15" customHeight="1">
      <c r="A5" s="707" t="s">
        <v>112</v>
      </c>
      <c r="B5" s="708"/>
      <c r="C5" s="709"/>
      <c r="D5" s="467">
        <v>4.0999999999999996</v>
      </c>
      <c r="E5" s="467">
        <v>3.7</v>
      </c>
      <c r="F5" s="467">
        <v>3.3</v>
      </c>
      <c r="G5" s="467">
        <v>3</v>
      </c>
      <c r="H5" s="467">
        <v>2.9</v>
      </c>
      <c r="I5" s="467">
        <v>2.6</v>
      </c>
      <c r="J5" s="356">
        <v>2.2999999999999998</v>
      </c>
      <c r="K5" s="356">
        <v>2.1</v>
      </c>
      <c r="L5" s="356">
        <v>2.7</v>
      </c>
      <c r="M5" s="356">
        <v>2.8</v>
      </c>
      <c r="N5" s="356">
        <v>2.5</v>
      </c>
      <c r="O5" s="356">
        <v>2.5</v>
      </c>
      <c r="P5" s="356">
        <v>2.5</v>
      </c>
      <c r="Q5" s="330"/>
    </row>
    <row r="6" spans="1:17" s="273" customFormat="1" ht="14.4">
      <c r="A6" s="13" t="s">
        <v>255</v>
      </c>
      <c r="B6" s="13"/>
      <c r="C6" s="330"/>
      <c r="D6" s="330"/>
      <c r="E6" s="330"/>
      <c r="F6" s="330"/>
      <c r="G6" s="330"/>
      <c r="H6" s="330"/>
      <c r="I6" s="330"/>
      <c r="J6" s="330"/>
      <c r="K6" s="330"/>
      <c r="L6" s="330"/>
      <c r="M6" s="330"/>
      <c r="N6" s="330"/>
      <c r="O6" s="330"/>
      <c r="P6" s="330"/>
      <c r="Q6" s="330"/>
    </row>
    <row r="7" spans="1:17" s="284" customFormat="1" ht="14.4">
      <c r="A7" s="468" t="s">
        <v>256</v>
      </c>
      <c r="B7" s="5"/>
      <c r="C7" s="5"/>
      <c r="D7" s="5"/>
      <c r="E7" s="5"/>
      <c r="F7" s="5"/>
      <c r="G7" s="5"/>
      <c r="H7" s="5"/>
      <c r="I7" s="5"/>
      <c r="J7" s="5"/>
      <c r="K7" s="5"/>
      <c r="L7" s="5"/>
      <c r="M7" s="5"/>
      <c r="N7" s="5"/>
      <c r="O7" s="5"/>
      <c r="P7" s="5"/>
      <c r="Q7" s="5"/>
    </row>
    <row r="8" spans="1:17" s="284" customFormat="1" ht="14.25" customHeight="1">
      <c r="A8" s="468" t="s">
        <v>619</v>
      </c>
      <c r="B8" s="5"/>
      <c r="C8" s="5"/>
      <c r="D8" s="5"/>
      <c r="E8" s="5"/>
      <c r="F8" s="5"/>
      <c r="G8" s="5"/>
      <c r="H8" s="5"/>
      <c r="I8" s="5"/>
      <c r="J8" s="5"/>
      <c r="K8" s="5"/>
      <c r="L8" s="5"/>
      <c r="M8" s="5"/>
      <c r="N8" s="5"/>
      <c r="O8" s="5"/>
      <c r="P8" s="5"/>
      <c r="Q8" s="5"/>
    </row>
    <row r="9" spans="1:17" s="273" customFormat="1" ht="14.4">
      <c r="A9" s="330"/>
      <c r="B9" s="330"/>
      <c r="C9" s="330"/>
      <c r="D9" s="330"/>
      <c r="E9" s="330"/>
      <c r="F9" s="330"/>
      <c r="G9" s="330"/>
      <c r="H9" s="330"/>
      <c r="I9" s="330"/>
      <c r="J9" s="330"/>
      <c r="K9" s="330"/>
      <c r="L9" s="330"/>
      <c r="M9" s="330"/>
      <c r="N9" s="330"/>
      <c r="O9" s="330"/>
      <c r="P9" s="330"/>
      <c r="Q9" s="330"/>
    </row>
    <row r="10" spans="1:17" ht="24.6" customHeight="1">
      <c r="A10" s="464" t="s">
        <v>257</v>
      </c>
      <c r="B10" s="464"/>
      <c r="C10" s="13"/>
      <c r="D10" s="13"/>
      <c r="E10" s="13"/>
      <c r="F10" s="13"/>
      <c r="G10" s="13"/>
      <c r="H10" s="13"/>
      <c r="I10" s="13"/>
      <c r="J10" s="13"/>
      <c r="K10" s="13"/>
      <c r="L10" s="13"/>
      <c r="M10" s="13"/>
      <c r="N10" s="13"/>
      <c r="O10" s="13"/>
      <c r="P10" s="13"/>
      <c r="Q10" s="13"/>
    </row>
    <row r="11" spans="1:17">
      <c r="A11" s="469"/>
      <c r="B11" s="470" t="s">
        <v>258</v>
      </c>
      <c r="C11" s="794" t="s">
        <v>259</v>
      </c>
      <c r="D11" s="794"/>
      <c r="E11" s="794"/>
      <c r="F11" s="794"/>
      <c r="G11" s="794"/>
      <c r="H11" s="794"/>
      <c r="I11" s="794"/>
      <c r="J11" s="794"/>
      <c r="K11" s="794"/>
      <c r="L11" s="794"/>
      <c r="M11" s="794"/>
      <c r="N11" s="794"/>
      <c r="O11" s="794"/>
      <c r="P11" s="794"/>
      <c r="Q11" s="794"/>
    </row>
    <row r="12" spans="1:17" ht="13.5" customHeight="1">
      <c r="A12" s="341"/>
      <c r="B12" s="340"/>
      <c r="C12" s="795" t="s">
        <v>260</v>
      </c>
      <c r="D12" s="797" t="s">
        <v>261</v>
      </c>
      <c r="E12" s="797" t="s">
        <v>262</v>
      </c>
      <c r="F12" s="797" t="s">
        <v>263</v>
      </c>
      <c r="G12" s="797" t="s">
        <v>264</v>
      </c>
      <c r="H12" s="797" t="s">
        <v>265</v>
      </c>
      <c r="I12" s="797" t="s">
        <v>266</v>
      </c>
      <c r="J12" s="797" t="s">
        <v>267</v>
      </c>
      <c r="K12" s="797" t="s">
        <v>268</v>
      </c>
      <c r="L12" s="797" t="s">
        <v>269</v>
      </c>
      <c r="M12" s="797" t="s">
        <v>270</v>
      </c>
      <c r="N12" s="794" t="s">
        <v>271</v>
      </c>
      <c r="O12" s="794"/>
      <c r="P12" s="794"/>
      <c r="Q12" s="794"/>
    </row>
    <row r="13" spans="1:17" ht="52.5" customHeight="1">
      <c r="A13" s="471" t="s">
        <v>272</v>
      </c>
      <c r="B13" s="472"/>
      <c r="C13" s="796"/>
      <c r="D13" s="797"/>
      <c r="E13" s="797"/>
      <c r="F13" s="797"/>
      <c r="G13" s="797"/>
      <c r="H13" s="797"/>
      <c r="I13" s="797"/>
      <c r="J13" s="797"/>
      <c r="K13" s="797"/>
      <c r="L13" s="797"/>
      <c r="M13" s="797"/>
      <c r="N13" s="335" t="s">
        <v>273</v>
      </c>
      <c r="O13" s="335" t="s">
        <v>274</v>
      </c>
      <c r="P13" s="335" t="s">
        <v>275</v>
      </c>
      <c r="Q13" s="355" t="s">
        <v>271</v>
      </c>
    </row>
    <row r="14" spans="1:17" ht="15" customHeight="1">
      <c r="A14" s="473" t="s">
        <v>151</v>
      </c>
      <c r="B14" s="474" t="s">
        <v>152</v>
      </c>
      <c r="C14" s="475">
        <v>284154</v>
      </c>
      <c r="D14" s="475">
        <v>1250</v>
      </c>
      <c r="E14" s="475">
        <v>40</v>
      </c>
      <c r="F14" s="475">
        <v>210</v>
      </c>
      <c r="G14" s="475">
        <v>27888</v>
      </c>
      <c r="H14" s="475">
        <v>2374</v>
      </c>
      <c r="I14" s="475">
        <v>1596</v>
      </c>
      <c r="J14" s="475">
        <v>38326</v>
      </c>
      <c r="K14" s="475">
        <v>2343</v>
      </c>
      <c r="L14" s="475">
        <v>3203</v>
      </c>
      <c r="M14" s="475">
        <v>177045</v>
      </c>
      <c r="N14" s="475">
        <v>22520</v>
      </c>
      <c r="O14" s="475">
        <v>108</v>
      </c>
      <c r="P14" s="475">
        <v>4</v>
      </c>
      <c r="Q14" s="475">
        <v>7247</v>
      </c>
    </row>
    <row r="15" spans="1:17" ht="15" customHeight="1">
      <c r="A15" s="476" t="s">
        <v>153</v>
      </c>
      <c r="B15" s="477" t="s">
        <v>154</v>
      </c>
      <c r="C15" s="478">
        <v>294367</v>
      </c>
      <c r="D15" s="478">
        <v>1712</v>
      </c>
      <c r="E15" s="478">
        <v>137</v>
      </c>
      <c r="F15" s="478">
        <v>213</v>
      </c>
      <c r="G15" s="478">
        <v>27206</v>
      </c>
      <c r="H15" s="478">
        <v>2574</v>
      </c>
      <c r="I15" s="478">
        <v>1673</v>
      </c>
      <c r="J15" s="478">
        <v>40525</v>
      </c>
      <c r="K15" s="478">
        <v>2414</v>
      </c>
      <c r="L15" s="478">
        <v>3243</v>
      </c>
      <c r="M15" s="478">
        <v>183277</v>
      </c>
      <c r="N15" s="478">
        <v>23048</v>
      </c>
      <c r="O15" s="478">
        <v>68</v>
      </c>
      <c r="P15" s="478">
        <v>4</v>
      </c>
      <c r="Q15" s="478">
        <v>8273</v>
      </c>
    </row>
    <row r="16" spans="1:17" ht="15" customHeight="1">
      <c r="A16" s="473" t="s">
        <v>155</v>
      </c>
      <c r="B16" s="474" t="s">
        <v>156</v>
      </c>
      <c r="C16" s="475">
        <v>297758</v>
      </c>
      <c r="D16" s="475">
        <v>1634</v>
      </c>
      <c r="E16" s="475">
        <v>29</v>
      </c>
      <c r="F16" s="475">
        <v>234</v>
      </c>
      <c r="G16" s="475">
        <v>26083</v>
      </c>
      <c r="H16" s="475">
        <v>2687</v>
      </c>
      <c r="I16" s="475">
        <v>1692</v>
      </c>
      <c r="J16" s="475">
        <v>41935</v>
      </c>
      <c r="K16" s="475">
        <v>2242</v>
      </c>
      <c r="L16" s="475">
        <v>3074</v>
      </c>
      <c r="M16" s="475">
        <v>185448</v>
      </c>
      <c r="N16" s="475">
        <v>23890</v>
      </c>
      <c r="O16" s="475">
        <v>86</v>
      </c>
      <c r="P16" s="475">
        <v>2</v>
      </c>
      <c r="Q16" s="475">
        <v>8722</v>
      </c>
    </row>
    <row r="17" spans="1:20" ht="15" customHeight="1">
      <c r="A17" s="473" t="s">
        <v>157</v>
      </c>
      <c r="B17" s="474" t="s">
        <v>158</v>
      </c>
      <c r="C17" s="479">
        <v>305160</v>
      </c>
      <c r="D17" s="479">
        <v>1446</v>
      </c>
      <c r="E17" s="479">
        <v>28</v>
      </c>
      <c r="F17" s="479">
        <v>253</v>
      </c>
      <c r="G17" s="479">
        <v>25406</v>
      </c>
      <c r="H17" s="479">
        <v>2589</v>
      </c>
      <c r="I17" s="479">
        <v>1819</v>
      </c>
      <c r="J17" s="479">
        <v>42540</v>
      </c>
      <c r="K17" s="479">
        <v>2242</v>
      </c>
      <c r="L17" s="479">
        <v>2989</v>
      </c>
      <c r="M17" s="479">
        <v>191162</v>
      </c>
      <c r="N17" s="479">
        <v>25189</v>
      </c>
      <c r="O17" s="479">
        <v>86</v>
      </c>
      <c r="P17" s="479">
        <v>5</v>
      </c>
      <c r="Q17" s="479">
        <v>9406</v>
      </c>
      <c r="T17" s="526"/>
    </row>
    <row r="18" spans="1:20" ht="15" customHeight="1">
      <c r="A18" s="476" t="s">
        <v>159</v>
      </c>
      <c r="B18" s="477" t="s">
        <v>160</v>
      </c>
      <c r="C18" s="480">
        <v>310602</v>
      </c>
      <c r="D18" s="480">
        <v>1290</v>
      </c>
      <c r="E18" s="480">
        <v>73</v>
      </c>
      <c r="F18" s="480">
        <v>237</v>
      </c>
      <c r="G18" s="480">
        <v>24762</v>
      </c>
      <c r="H18" s="480">
        <v>2550</v>
      </c>
      <c r="I18" s="480">
        <v>1789</v>
      </c>
      <c r="J18" s="480">
        <v>43735</v>
      </c>
      <c r="K18" s="480">
        <v>2178</v>
      </c>
      <c r="L18" s="480">
        <v>2832</v>
      </c>
      <c r="M18" s="480">
        <v>195933</v>
      </c>
      <c r="N18" s="480">
        <v>25604</v>
      </c>
      <c r="O18" s="480">
        <v>72</v>
      </c>
      <c r="P18" s="480">
        <v>4</v>
      </c>
      <c r="Q18" s="480">
        <v>9543</v>
      </c>
    </row>
    <row r="19" spans="1:20" ht="15" customHeight="1">
      <c r="A19" s="476" t="s">
        <v>161</v>
      </c>
      <c r="B19" s="481" t="s">
        <v>162</v>
      </c>
      <c r="C19" s="482">
        <v>317578</v>
      </c>
      <c r="D19" s="479">
        <v>1413</v>
      </c>
      <c r="E19" s="479">
        <v>61</v>
      </c>
      <c r="F19" s="479">
        <v>227</v>
      </c>
      <c r="G19" s="479">
        <v>24931</v>
      </c>
      <c r="H19" s="479">
        <v>2668</v>
      </c>
      <c r="I19" s="479">
        <v>1891</v>
      </c>
      <c r="J19" s="479">
        <v>45980</v>
      </c>
      <c r="K19" s="479">
        <v>2068</v>
      </c>
      <c r="L19" s="479">
        <v>2573</v>
      </c>
      <c r="M19" s="479">
        <v>199690</v>
      </c>
      <c r="N19" s="479">
        <v>26348</v>
      </c>
      <c r="O19" s="479">
        <v>77</v>
      </c>
      <c r="P19" s="479">
        <v>1</v>
      </c>
      <c r="Q19" s="479">
        <v>9650</v>
      </c>
    </row>
    <row r="20" spans="1:20" ht="15" customHeight="1">
      <c r="A20" s="473" t="s">
        <v>163</v>
      </c>
      <c r="B20" s="481" t="s">
        <v>164</v>
      </c>
      <c r="C20" s="480">
        <v>331042</v>
      </c>
      <c r="D20" s="480">
        <v>1446</v>
      </c>
      <c r="E20" s="480">
        <v>36</v>
      </c>
      <c r="F20" s="479">
        <v>232</v>
      </c>
      <c r="G20" s="479">
        <v>23760</v>
      </c>
      <c r="H20" s="479">
        <v>3014</v>
      </c>
      <c r="I20" s="480">
        <v>1975</v>
      </c>
      <c r="J20" s="479">
        <v>47365</v>
      </c>
      <c r="K20" s="479">
        <v>1983</v>
      </c>
      <c r="L20" s="479">
        <v>2778</v>
      </c>
      <c r="M20" s="479">
        <v>211266</v>
      </c>
      <c r="N20" s="479">
        <v>26914</v>
      </c>
      <c r="O20" s="479">
        <v>58</v>
      </c>
      <c r="P20" s="480">
        <v>2</v>
      </c>
      <c r="Q20" s="479">
        <v>10213</v>
      </c>
    </row>
    <row r="21" spans="1:20" ht="15" customHeight="1">
      <c r="A21" s="473" t="s">
        <v>276</v>
      </c>
      <c r="B21" s="483" t="s">
        <v>277</v>
      </c>
      <c r="C21" s="484">
        <v>342184</v>
      </c>
      <c r="D21" s="480">
        <v>1449</v>
      </c>
      <c r="E21" s="480">
        <v>210</v>
      </c>
      <c r="F21" s="480">
        <v>241</v>
      </c>
      <c r="G21" s="480">
        <v>22392</v>
      </c>
      <c r="H21" s="480">
        <v>3116</v>
      </c>
      <c r="I21" s="480">
        <v>1911</v>
      </c>
      <c r="J21" s="480">
        <v>49798</v>
      </c>
      <c r="K21" s="480">
        <v>1825</v>
      </c>
      <c r="L21" s="480">
        <v>2705</v>
      </c>
      <c r="M21" s="480">
        <v>220200</v>
      </c>
      <c r="N21" s="480">
        <v>28145</v>
      </c>
      <c r="O21" s="480">
        <v>41</v>
      </c>
      <c r="P21" s="480">
        <v>50</v>
      </c>
      <c r="Q21" s="480">
        <v>10101</v>
      </c>
    </row>
    <row r="22" spans="1:20" ht="15" customHeight="1">
      <c r="A22" s="476" t="s">
        <v>167</v>
      </c>
      <c r="B22" s="483" t="s">
        <v>168</v>
      </c>
      <c r="C22" s="480">
        <v>305253</v>
      </c>
      <c r="D22" s="480">
        <v>1212</v>
      </c>
      <c r="E22" s="480">
        <v>28</v>
      </c>
      <c r="F22" s="480">
        <v>236</v>
      </c>
      <c r="G22" s="480">
        <v>18490</v>
      </c>
      <c r="H22" s="480">
        <v>2835</v>
      </c>
      <c r="I22" s="480">
        <v>1022</v>
      </c>
      <c r="J22" s="480">
        <v>46389</v>
      </c>
      <c r="K22" s="480">
        <v>1701</v>
      </c>
      <c r="L22" s="480">
        <v>2738</v>
      </c>
      <c r="M22" s="480">
        <v>197252</v>
      </c>
      <c r="N22" s="480">
        <v>24345</v>
      </c>
      <c r="O22" s="480">
        <v>39</v>
      </c>
      <c r="P22" s="480">
        <v>74</v>
      </c>
      <c r="Q22" s="480">
        <v>8892</v>
      </c>
    </row>
    <row r="23" spans="1:20" ht="15" customHeight="1">
      <c r="A23" s="486" t="s">
        <v>170</v>
      </c>
      <c r="B23" s="487" t="s">
        <v>198</v>
      </c>
      <c r="C23" s="485">
        <v>319622</v>
      </c>
      <c r="D23" s="488">
        <v>1317</v>
      </c>
      <c r="E23" s="488">
        <v>45</v>
      </c>
      <c r="F23" s="488">
        <v>247</v>
      </c>
      <c r="G23" s="488">
        <v>19016</v>
      </c>
      <c r="H23" s="488">
        <v>2965</v>
      </c>
      <c r="I23" s="488">
        <v>1385</v>
      </c>
      <c r="J23" s="488">
        <v>47243</v>
      </c>
      <c r="K23" s="488">
        <v>1494</v>
      </c>
      <c r="L23" s="488">
        <v>2837</v>
      </c>
      <c r="M23" s="488">
        <v>208028</v>
      </c>
      <c r="N23" s="488">
        <v>25392</v>
      </c>
      <c r="O23" s="488">
        <v>57</v>
      </c>
      <c r="P23" s="488">
        <v>74</v>
      </c>
      <c r="Q23" s="488">
        <v>9522</v>
      </c>
    </row>
    <row r="24" spans="1:20" ht="15" customHeight="1">
      <c r="A24" s="476" t="s">
        <v>200</v>
      </c>
      <c r="B24" s="483" t="s">
        <v>173</v>
      </c>
      <c r="C24" s="480">
        <v>382346</v>
      </c>
      <c r="D24" s="480">
        <v>1489</v>
      </c>
      <c r="E24" s="480">
        <v>11</v>
      </c>
      <c r="F24" s="480">
        <v>214</v>
      </c>
      <c r="G24" s="480">
        <v>19761</v>
      </c>
      <c r="H24" s="480">
        <v>2992</v>
      </c>
      <c r="I24" s="480">
        <v>1568</v>
      </c>
      <c r="J24" s="480">
        <v>54571</v>
      </c>
      <c r="K24" s="480">
        <v>1794</v>
      </c>
      <c r="L24" s="480">
        <v>3210</v>
      </c>
      <c r="M24" s="480">
        <v>262237</v>
      </c>
      <c r="N24" s="480">
        <v>26509</v>
      </c>
      <c r="O24" s="480">
        <v>48</v>
      </c>
      <c r="P24" s="480">
        <v>71</v>
      </c>
      <c r="Q24" s="480">
        <v>7871</v>
      </c>
    </row>
    <row r="25" spans="1:20" ht="15" customHeight="1">
      <c r="A25" s="352" t="s">
        <v>588</v>
      </c>
      <c r="B25" s="489" t="s">
        <v>589</v>
      </c>
      <c r="C25" s="490">
        <v>399659</v>
      </c>
      <c r="D25" s="490">
        <v>1729</v>
      </c>
      <c r="E25" s="490">
        <v>73</v>
      </c>
      <c r="F25" s="490">
        <v>237</v>
      </c>
      <c r="G25" s="490">
        <v>20756</v>
      </c>
      <c r="H25" s="490">
        <v>3154</v>
      </c>
      <c r="I25" s="490">
        <v>1880</v>
      </c>
      <c r="J25" s="490">
        <v>58655</v>
      </c>
      <c r="K25" s="490">
        <v>1836</v>
      </c>
      <c r="L25" s="490">
        <v>3538</v>
      </c>
      <c r="M25" s="490">
        <v>273097</v>
      </c>
      <c r="N25" s="490">
        <v>26820</v>
      </c>
      <c r="O25" s="490">
        <v>44</v>
      </c>
      <c r="P25" s="490">
        <v>103</v>
      </c>
      <c r="Q25" s="490">
        <v>7737</v>
      </c>
    </row>
    <row r="26" spans="1:20">
      <c r="A26" s="347" t="s">
        <v>278</v>
      </c>
      <c r="B26" s="351"/>
      <c r="C26" s="15"/>
      <c r="D26" s="15"/>
      <c r="E26" s="15"/>
      <c r="F26" s="15"/>
      <c r="G26" s="15"/>
      <c r="H26" s="15"/>
      <c r="I26" s="15"/>
      <c r="J26" s="15"/>
      <c r="K26" s="15"/>
      <c r="L26" s="15"/>
      <c r="M26" s="15"/>
      <c r="N26" s="15"/>
      <c r="O26" s="15"/>
      <c r="P26" s="15"/>
      <c r="Q26" s="15"/>
    </row>
    <row r="27" spans="1:20" ht="8.25" customHeight="1">
      <c r="A27" s="351"/>
      <c r="B27" s="351"/>
      <c r="C27" s="15"/>
      <c r="D27" s="15"/>
      <c r="E27" s="15"/>
      <c r="F27" s="15"/>
      <c r="G27" s="15"/>
      <c r="H27" s="15"/>
      <c r="I27" s="15"/>
      <c r="J27" s="15"/>
      <c r="K27" s="15"/>
      <c r="L27" s="15"/>
      <c r="M27" s="15"/>
      <c r="N27" s="15"/>
      <c r="O27" s="15"/>
      <c r="P27" s="15"/>
      <c r="Q27" s="15"/>
    </row>
    <row r="28" spans="1:20" ht="22.5" customHeight="1">
      <c r="A28" s="464" t="s">
        <v>279</v>
      </c>
      <c r="B28" s="464"/>
      <c r="C28" s="13"/>
      <c r="D28" s="13"/>
      <c r="E28" s="13"/>
      <c r="F28" s="13"/>
      <c r="G28" s="13"/>
      <c r="H28" s="13"/>
      <c r="I28" s="13"/>
      <c r="J28" s="13"/>
      <c r="K28" s="13"/>
      <c r="L28" s="13"/>
      <c r="M28" s="13"/>
      <c r="N28" s="13"/>
      <c r="O28" s="13"/>
      <c r="P28" s="13"/>
      <c r="Q28" s="13"/>
    </row>
    <row r="29" spans="1:20">
      <c r="A29" s="469"/>
      <c r="B29" s="470" t="s">
        <v>258</v>
      </c>
      <c r="C29" s="724" t="s">
        <v>280</v>
      </c>
      <c r="D29" s="727"/>
      <c r="E29" s="727"/>
      <c r="F29" s="727"/>
      <c r="G29" s="727"/>
      <c r="H29" s="727"/>
      <c r="I29" s="727"/>
      <c r="J29" s="727"/>
      <c r="K29" s="727"/>
      <c r="L29" s="727"/>
      <c r="M29" s="727"/>
      <c r="N29" s="728"/>
      <c r="O29" s="724" t="s">
        <v>281</v>
      </c>
      <c r="P29" s="728"/>
      <c r="Q29" s="13"/>
    </row>
    <row r="30" spans="1:20">
      <c r="A30" s="341"/>
      <c r="B30" s="13"/>
      <c r="C30" s="726"/>
      <c r="D30" s="731"/>
      <c r="E30" s="731"/>
      <c r="F30" s="731"/>
      <c r="G30" s="731"/>
      <c r="H30" s="731"/>
      <c r="I30" s="731"/>
      <c r="J30" s="731"/>
      <c r="K30" s="731"/>
      <c r="L30" s="731"/>
      <c r="M30" s="731"/>
      <c r="N30" s="732"/>
      <c r="O30" s="726" t="s">
        <v>282</v>
      </c>
      <c r="P30" s="732"/>
      <c r="Q30" s="13"/>
    </row>
    <row r="31" spans="1:20" ht="66" customHeight="1">
      <c r="A31" s="471" t="s">
        <v>272</v>
      </c>
      <c r="B31" s="472"/>
      <c r="C31" s="491" t="s">
        <v>260</v>
      </c>
      <c r="D31" s="491" t="s">
        <v>261</v>
      </c>
      <c r="E31" s="491" t="s">
        <v>262</v>
      </c>
      <c r="F31" s="491" t="s">
        <v>263</v>
      </c>
      <c r="G31" s="491" t="s">
        <v>264</v>
      </c>
      <c r="H31" s="491" t="s">
        <v>265</v>
      </c>
      <c r="I31" s="491" t="s">
        <v>266</v>
      </c>
      <c r="J31" s="491" t="s">
        <v>267</v>
      </c>
      <c r="K31" s="491" t="s">
        <v>268</v>
      </c>
      <c r="L31" s="491" t="s">
        <v>269</v>
      </c>
      <c r="M31" s="491" t="s">
        <v>270</v>
      </c>
      <c r="N31" s="491" t="s">
        <v>271</v>
      </c>
      <c r="O31" s="492" t="s">
        <v>283</v>
      </c>
      <c r="P31" s="492" t="s">
        <v>284</v>
      </c>
      <c r="Q31" s="13"/>
    </row>
    <row r="32" spans="1:20" ht="15" customHeight="1">
      <c r="A32" s="473" t="s">
        <v>151</v>
      </c>
      <c r="B32" s="474" t="s">
        <v>152</v>
      </c>
      <c r="C32" s="475">
        <v>257394</v>
      </c>
      <c r="D32" s="475">
        <v>309</v>
      </c>
      <c r="E32" s="475">
        <v>39</v>
      </c>
      <c r="F32" s="475">
        <v>101</v>
      </c>
      <c r="G32" s="475">
        <v>28378</v>
      </c>
      <c r="H32" s="475">
        <v>2302</v>
      </c>
      <c r="I32" s="475">
        <v>1574</v>
      </c>
      <c r="J32" s="475">
        <v>35450</v>
      </c>
      <c r="K32" s="475">
        <v>1883</v>
      </c>
      <c r="L32" s="475">
        <v>2167</v>
      </c>
      <c r="M32" s="475">
        <v>161769</v>
      </c>
      <c r="N32" s="493">
        <v>23422</v>
      </c>
      <c r="O32" s="475">
        <v>290</v>
      </c>
      <c r="P32" s="494">
        <v>1215</v>
      </c>
      <c r="Q32" s="13"/>
    </row>
    <row r="33" spans="1:17" ht="15" customHeight="1">
      <c r="A33" s="476" t="s">
        <v>153</v>
      </c>
      <c r="B33" s="477" t="s">
        <v>154</v>
      </c>
      <c r="C33" s="478">
        <v>264224</v>
      </c>
      <c r="D33" s="478">
        <v>329</v>
      </c>
      <c r="E33" s="478">
        <v>51</v>
      </c>
      <c r="F33" s="478">
        <v>76</v>
      </c>
      <c r="G33" s="478">
        <v>27564</v>
      </c>
      <c r="H33" s="478">
        <v>2514</v>
      </c>
      <c r="I33" s="478">
        <v>1672</v>
      </c>
      <c r="J33" s="478">
        <v>37265</v>
      </c>
      <c r="K33" s="478">
        <v>1940</v>
      </c>
      <c r="L33" s="478">
        <v>2172</v>
      </c>
      <c r="M33" s="478">
        <v>166697</v>
      </c>
      <c r="N33" s="495">
        <v>23944</v>
      </c>
      <c r="O33" s="478">
        <v>279</v>
      </c>
      <c r="P33" s="496">
        <v>1217</v>
      </c>
      <c r="Q33" s="13"/>
    </row>
    <row r="34" spans="1:17" ht="15" customHeight="1">
      <c r="A34" s="473" t="s">
        <v>155</v>
      </c>
      <c r="B34" s="474" t="s">
        <v>156</v>
      </c>
      <c r="C34" s="475">
        <v>265818</v>
      </c>
      <c r="D34" s="475">
        <v>340</v>
      </c>
      <c r="E34" s="475">
        <v>14</v>
      </c>
      <c r="F34" s="475">
        <v>81</v>
      </c>
      <c r="G34" s="475">
        <v>26089</v>
      </c>
      <c r="H34" s="475">
        <v>2612</v>
      </c>
      <c r="I34" s="475">
        <v>1681</v>
      </c>
      <c r="J34" s="475">
        <v>38384</v>
      </c>
      <c r="K34" s="475">
        <v>1785</v>
      </c>
      <c r="L34" s="475">
        <v>2020</v>
      </c>
      <c r="M34" s="475">
        <v>168025</v>
      </c>
      <c r="N34" s="493">
        <v>24787</v>
      </c>
      <c r="O34" s="475">
        <v>276</v>
      </c>
      <c r="P34" s="494">
        <v>1215</v>
      </c>
      <c r="Q34" s="13"/>
    </row>
    <row r="35" spans="1:17" ht="15" customHeight="1">
      <c r="A35" s="473" t="s">
        <v>157</v>
      </c>
      <c r="B35" s="474" t="s">
        <v>158</v>
      </c>
      <c r="C35" s="479">
        <v>271745</v>
      </c>
      <c r="D35" s="479">
        <v>294</v>
      </c>
      <c r="E35" s="479">
        <v>13</v>
      </c>
      <c r="F35" s="479">
        <v>81</v>
      </c>
      <c r="G35" s="479">
        <v>25387</v>
      </c>
      <c r="H35" s="479">
        <v>2518</v>
      </c>
      <c r="I35" s="479">
        <v>1829</v>
      </c>
      <c r="J35" s="479">
        <v>38901</v>
      </c>
      <c r="K35" s="479">
        <v>1754</v>
      </c>
      <c r="L35" s="479">
        <v>1957</v>
      </c>
      <c r="M35" s="479">
        <v>172935</v>
      </c>
      <c r="N35" s="497">
        <v>26076</v>
      </c>
      <c r="O35" s="475">
        <v>243</v>
      </c>
      <c r="P35" s="498">
        <v>1182</v>
      </c>
      <c r="Q35" s="13"/>
    </row>
    <row r="36" spans="1:17">
      <c r="A36" s="476" t="s">
        <v>159</v>
      </c>
      <c r="B36" s="477" t="s">
        <v>160</v>
      </c>
      <c r="C36" s="480">
        <v>277167</v>
      </c>
      <c r="D36" s="480">
        <v>263</v>
      </c>
      <c r="E36" s="480">
        <v>55</v>
      </c>
      <c r="F36" s="480">
        <v>87</v>
      </c>
      <c r="G36" s="480">
        <v>24644</v>
      </c>
      <c r="H36" s="480">
        <v>2494</v>
      </c>
      <c r="I36" s="480">
        <v>1776</v>
      </c>
      <c r="J36" s="480">
        <v>40045</v>
      </c>
      <c r="K36" s="480">
        <v>1687</v>
      </c>
      <c r="L36" s="480">
        <v>1917</v>
      </c>
      <c r="M36" s="480">
        <v>177656</v>
      </c>
      <c r="N36" s="499">
        <v>26543</v>
      </c>
      <c r="O36" s="478">
        <v>251</v>
      </c>
      <c r="P36" s="496">
        <v>1026</v>
      </c>
      <c r="Q36" s="13"/>
    </row>
    <row r="37" spans="1:17">
      <c r="A37" s="359" t="s">
        <v>161</v>
      </c>
      <c r="B37" s="481" t="s">
        <v>162</v>
      </c>
      <c r="C37" s="480">
        <v>283825</v>
      </c>
      <c r="D37" s="480">
        <v>250</v>
      </c>
      <c r="E37" s="480">
        <v>45</v>
      </c>
      <c r="F37" s="480">
        <v>77</v>
      </c>
      <c r="G37" s="480">
        <v>24754</v>
      </c>
      <c r="H37" s="480">
        <v>2597</v>
      </c>
      <c r="I37" s="480">
        <v>1886</v>
      </c>
      <c r="J37" s="480">
        <v>42112</v>
      </c>
      <c r="K37" s="480">
        <v>1628</v>
      </c>
      <c r="L37" s="480">
        <v>1714</v>
      </c>
      <c r="M37" s="480">
        <v>181466</v>
      </c>
      <c r="N37" s="499">
        <v>27296</v>
      </c>
      <c r="O37" s="478">
        <v>233</v>
      </c>
      <c r="P37" s="496">
        <v>990</v>
      </c>
      <c r="Q37" s="13"/>
    </row>
    <row r="38" spans="1:17">
      <c r="A38" s="473" t="s">
        <v>163</v>
      </c>
      <c r="B38" s="481" t="s">
        <v>164</v>
      </c>
      <c r="C38" s="500">
        <v>293809</v>
      </c>
      <c r="D38" s="480">
        <v>286</v>
      </c>
      <c r="E38" s="500">
        <v>25</v>
      </c>
      <c r="F38" s="500">
        <v>84</v>
      </c>
      <c r="G38" s="500">
        <v>23353</v>
      </c>
      <c r="H38" s="500">
        <v>2941</v>
      </c>
      <c r="I38" s="500">
        <v>1962</v>
      </c>
      <c r="J38" s="480">
        <v>43013</v>
      </c>
      <c r="K38" s="500">
        <v>1474</v>
      </c>
      <c r="L38" s="480">
        <v>1822</v>
      </c>
      <c r="M38" s="500">
        <v>190848</v>
      </c>
      <c r="N38" s="501">
        <v>28001</v>
      </c>
      <c r="O38" s="478">
        <v>216</v>
      </c>
      <c r="P38" s="496">
        <v>1029</v>
      </c>
      <c r="Q38" s="13"/>
    </row>
    <row r="39" spans="1:17">
      <c r="A39" s="473" t="s">
        <v>276</v>
      </c>
      <c r="B39" s="483" t="s">
        <v>277</v>
      </c>
      <c r="C39" s="480">
        <v>301788</v>
      </c>
      <c r="D39" s="480">
        <v>259</v>
      </c>
      <c r="E39" s="480">
        <v>117</v>
      </c>
      <c r="F39" s="480">
        <v>74</v>
      </c>
      <c r="G39" s="480">
        <v>21773</v>
      </c>
      <c r="H39" s="480">
        <v>3073</v>
      </c>
      <c r="I39" s="480">
        <v>1894</v>
      </c>
      <c r="J39" s="480">
        <v>45402</v>
      </c>
      <c r="K39" s="480">
        <v>1355</v>
      </c>
      <c r="L39" s="480">
        <v>1773</v>
      </c>
      <c r="M39" s="480">
        <v>196657</v>
      </c>
      <c r="N39" s="480">
        <v>29411</v>
      </c>
      <c r="O39" s="478">
        <v>220</v>
      </c>
      <c r="P39" s="496">
        <v>983</v>
      </c>
      <c r="Q39" s="13"/>
    </row>
    <row r="40" spans="1:17">
      <c r="A40" s="473" t="s">
        <v>167</v>
      </c>
      <c r="B40" s="483" t="s">
        <v>168</v>
      </c>
      <c r="C40" s="480">
        <v>266219</v>
      </c>
      <c r="D40" s="480">
        <v>240</v>
      </c>
      <c r="E40" s="480">
        <v>24</v>
      </c>
      <c r="F40" s="480">
        <v>69</v>
      </c>
      <c r="G40" s="480">
        <v>17622</v>
      </c>
      <c r="H40" s="480">
        <v>2772</v>
      </c>
      <c r="I40" s="480">
        <v>1009</v>
      </c>
      <c r="J40" s="480">
        <v>42198</v>
      </c>
      <c r="K40" s="480">
        <v>1275</v>
      </c>
      <c r="L40" s="480">
        <v>1778</v>
      </c>
      <c r="M40" s="480">
        <v>173749</v>
      </c>
      <c r="N40" s="480">
        <v>25483</v>
      </c>
      <c r="O40" s="478">
        <v>167</v>
      </c>
      <c r="P40" s="496">
        <v>1050</v>
      </c>
      <c r="Q40" s="13"/>
    </row>
    <row r="41" spans="1:17">
      <c r="A41" s="476" t="s">
        <v>170</v>
      </c>
      <c r="B41" s="483" t="s">
        <v>198</v>
      </c>
      <c r="C41" s="480">
        <v>275983</v>
      </c>
      <c r="D41" s="480">
        <v>233</v>
      </c>
      <c r="E41" s="480">
        <v>34</v>
      </c>
      <c r="F41" s="480">
        <v>80</v>
      </c>
      <c r="G41" s="480">
        <v>17998</v>
      </c>
      <c r="H41" s="480">
        <v>2898</v>
      </c>
      <c r="I41" s="480">
        <v>1383</v>
      </c>
      <c r="J41" s="480">
        <v>42830</v>
      </c>
      <c r="K41" s="480">
        <v>1038</v>
      </c>
      <c r="L41" s="480">
        <v>1847</v>
      </c>
      <c r="M41" s="480">
        <v>181167</v>
      </c>
      <c r="N41" s="480">
        <v>26475</v>
      </c>
      <c r="O41" s="478">
        <v>168</v>
      </c>
      <c r="P41" s="496">
        <v>978</v>
      </c>
      <c r="Q41" s="13"/>
    </row>
    <row r="42" spans="1:17">
      <c r="A42" s="486" t="s">
        <v>200</v>
      </c>
      <c r="B42" s="502">
        <v>-2022</v>
      </c>
      <c r="C42" s="488">
        <v>314247</v>
      </c>
      <c r="D42" s="488">
        <v>281</v>
      </c>
      <c r="E42" s="488">
        <v>7</v>
      </c>
      <c r="F42" s="488">
        <v>70</v>
      </c>
      <c r="G42" s="488">
        <v>18206</v>
      </c>
      <c r="H42" s="488">
        <v>2880</v>
      </c>
      <c r="I42" s="488">
        <v>1592</v>
      </c>
      <c r="J42" s="488">
        <v>48593</v>
      </c>
      <c r="K42" s="488">
        <v>1178</v>
      </c>
      <c r="L42" s="488">
        <v>1987</v>
      </c>
      <c r="M42" s="488">
        <v>212428</v>
      </c>
      <c r="N42" s="488">
        <v>27025</v>
      </c>
      <c r="O42" s="488">
        <v>180</v>
      </c>
      <c r="P42" s="488">
        <v>1021</v>
      </c>
      <c r="Q42" s="13"/>
    </row>
    <row r="43" spans="1:17">
      <c r="A43" s="352" t="s">
        <v>588</v>
      </c>
      <c r="B43" s="503">
        <v>-2023</v>
      </c>
      <c r="C43" s="490">
        <v>331861</v>
      </c>
      <c r="D43" s="490">
        <v>255</v>
      </c>
      <c r="E43" s="490">
        <v>13</v>
      </c>
      <c r="F43" s="490">
        <v>74</v>
      </c>
      <c r="G43" s="490">
        <v>18803</v>
      </c>
      <c r="H43" s="490">
        <v>3027</v>
      </c>
      <c r="I43" s="490">
        <v>1887</v>
      </c>
      <c r="J43" s="490">
        <v>51878</v>
      </c>
      <c r="K43" s="490">
        <v>1176</v>
      </c>
      <c r="L43" s="490">
        <v>2184</v>
      </c>
      <c r="M43" s="490">
        <v>225492</v>
      </c>
      <c r="N43" s="490">
        <v>27072</v>
      </c>
      <c r="O43" s="490">
        <v>166</v>
      </c>
      <c r="P43" s="490">
        <v>1026</v>
      </c>
      <c r="Q43" s="13"/>
    </row>
    <row r="44" spans="1:17">
      <c r="A44" s="13" t="s">
        <v>285</v>
      </c>
      <c r="B44" s="13"/>
      <c r="C44" s="13"/>
      <c r="D44" s="13"/>
      <c r="E44" s="13"/>
      <c r="F44" s="13"/>
      <c r="G44" s="13"/>
      <c r="H44" s="13"/>
      <c r="I44" s="13"/>
      <c r="J44" s="13"/>
      <c r="K44" s="13"/>
      <c r="L44" s="13"/>
      <c r="M44" s="13"/>
      <c r="N44" s="13"/>
      <c r="O44" s="13"/>
      <c r="P44" s="13"/>
      <c r="Q44" s="13"/>
    </row>
  </sheetData>
  <mergeCells count="19">
    <mergeCell ref="O29:P29"/>
    <mergeCell ref="I12:I13"/>
    <mergeCell ref="J12:J13"/>
    <mergeCell ref="K12:K13"/>
    <mergeCell ref="L12:L13"/>
    <mergeCell ref="M12:M13"/>
    <mergeCell ref="N12:Q12"/>
    <mergeCell ref="C29:N30"/>
    <mergeCell ref="O30:P30"/>
    <mergeCell ref="A2:C2"/>
    <mergeCell ref="A4:C4"/>
    <mergeCell ref="A5:C5"/>
    <mergeCell ref="C11:Q11"/>
    <mergeCell ref="C12:C13"/>
    <mergeCell ref="D12:D13"/>
    <mergeCell ref="E12:E13"/>
    <mergeCell ref="F12:F13"/>
    <mergeCell ref="G12:G13"/>
    <mergeCell ref="H12:H13"/>
  </mergeCells>
  <phoneticPr fontId="4"/>
  <pageMargins left="0.7" right="0.7" top="0.75" bottom="0.75" header="0.3" footer="0.3"/>
  <pageSetup paperSize="9" scale="64" firstPageNumber="53" orientation="landscape" useFirstPageNumber="1"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E5D33-2D23-41E7-8B7C-70C00582AC54}">
  <sheetPr>
    <tabColor rgb="FFFF0000"/>
    <pageSetUpPr fitToPage="1"/>
  </sheetPr>
  <dimension ref="A1:V19"/>
  <sheetViews>
    <sheetView view="pageBreakPreview" zoomScaleNormal="110" zoomScaleSheetLayoutView="100" workbookViewId="0">
      <selection activeCell="W1" sqref="W1:CC1048576"/>
    </sheetView>
  </sheetViews>
  <sheetFormatPr defaultRowHeight="13.2"/>
  <cols>
    <col min="1" max="1" width="11.09765625" style="13" customWidth="1"/>
    <col min="2" max="2" width="9.5" style="13" customWidth="1"/>
    <col min="3" max="21" width="11.8984375" style="13" customWidth="1"/>
    <col min="22" max="16384" width="8.796875" style="13"/>
  </cols>
  <sheetData>
    <row r="1" spans="1:22" ht="35.1" customHeight="1">
      <c r="A1" s="277" t="s">
        <v>286</v>
      </c>
      <c r="B1" s="38"/>
      <c r="C1" s="38"/>
      <c r="D1" s="38"/>
      <c r="E1" s="38"/>
      <c r="F1" s="38"/>
      <c r="G1" s="38"/>
      <c r="H1" s="38"/>
      <c r="I1" s="38"/>
      <c r="J1" s="38"/>
      <c r="K1" s="38"/>
      <c r="L1" s="38"/>
      <c r="M1" s="38"/>
      <c r="N1" s="38"/>
      <c r="O1" s="38"/>
      <c r="P1" s="38"/>
      <c r="Q1" s="38"/>
      <c r="R1" s="38"/>
      <c r="S1" s="38"/>
      <c r="T1" s="38"/>
      <c r="U1" s="38"/>
      <c r="V1" s="38"/>
    </row>
    <row r="3" spans="1:22" ht="24.6" customHeight="1">
      <c r="A3" s="707"/>
      <c r="B3" s="709"/>
      <c r="C3" s="504" t="s">
        <v>287</v>
      </c>
      <c r="D3" s="450" t="s">
        <v>288</v>
      </c>
      <c r="E3" s="504" t="s">
        <v>620</v>
      </c>
      <c r="F3" s="450" t="s">
        <v>621</v>
      </c>
      <c r="G3" s="504" t="s">
        <v>622</v>
      </c>
      <c r="H3" s="450" t="s">
        <v>623</v>
      </c>
      <c r="I3" s="504" t="s">
        <v>624</v>
      </c>
      <c r="J3" s="450" t="s">
        <v>625</v>
      </c>
      <c r="K3" s="504" t="s">
        <v>626</v>
      </c>
      <c r="L3" s="450" t="s">
        <v>627</v>
      </c>
      <c r="M3" s="504" t="s">
        <v>628</v>
      </c>
      <c r="N3" s="450" t="s">
        <v>629</v>
      </c>
      <c r="O3" s="504" t="s">
        <v>630</v>
      </c>
      <c r="P3" s="450" t="s">
        <v>631</v>
      </c>
      <c r="Q3" s="504" t="s">
        <v>632</v>
      </c>
      <c r="R3" s="450" t="s">
        <v>104</v>
      </c>
      <c r="S3" s="504" t="s">
        <v>105</v>
      </c>
      <c r="T3" s="450" t="s">
        <v>289</v>
      </c>
      <c r="U3" s="505" t="s">
        <v>108</v>
      </c>
    </row>
    <row r="4" spans="1:22" ht="24.6" customHeight="1">
      <c r="A4" s="798" t="s">
        <v>86</v>
      </c>
      <c r="B4" s="506" t="s">
        <v>11</v>
      </c>
      <c r="C4" s="16">
        <v>231316</v>
      </c>
      <c r="D4" s="17">
        <v>255969</v>
      </c>
      <c r="E4" s="507">
        <v>269436</v>
      </c>
      <c r="F4" s="17">
        <v>288224</v>
      </c>
      <c r="G4" s="507">
        <v>332615</v>
      </c>
      <c r="H4" s="17">
        <v>332836</v>
      </c>
      <c r="I4" s="507">
        <v>351104</v>
      </c>
      <c r="J4" s="17">
        <v>391526</v>
      </c>
      <c r="K4" s="507">
        <v>447003</v>
      </c>
      <c r="L4" s="17">
        <v>526653</v>
      </c>
      <c r="M4" s="507">
        <v>454056</v>
      </c>
      <c r="N4" s="17">
        <v>381580</v>
      </c>
      <c r="O4" s="507">
        <v>350176</v>
      </c>
      <c r="P4" s="17">
        <v>403607</v>
      </c>
      <c r="Q4" s="507">
        <v>448072</v>
      </c>
      <c r="R4" s="17">
        <v>367891</v>
      </c>
      <c r="S4" s="507">
        <v>252075</v>
      </c>
      <c r="T4" s="17">
        <v>237227</v>
      </c>
      <c r="U4" s="508">
        <v>6321366</v>
      </c>
    </row>
    <row r="5" spans="1:22" ht="24.6" customHeight="1">
      <c r="A5" s="799"/>
      <c r="B5" s="509" t="s">
        <v>12</v>
      </c>
      <c r="C5" s="510">
        <v>118353</v>
      </c>
      <c r="D5" s="511">
        <v>131657</v>
      </c>
      <c r="E5" s="512">
        <v>138348</v>
      </c>
      <c r="F5" s="511">
        <v>147970</v>
      </c>
      <c r="G5" s="512">
        <v>171888</v>
      </c>
      <c r="H5" s="511">
        <v>173518</v>
      </c>
      <c r="I5" s="512">
        <v>183015</v>
      </c>
      <c r="J5" s="511">
        <v>203512</v>
      </c>
      <c r="K5" s="512">
        <v>232027</v>
      </c>
      <c r="L5" s="511">
        <v>273530</v>
      </c>
      <c r="M5" s="512">
        <v>235963</v>
      </c>
      <c r="N5" s="511">
        <v>196335</v>
      </c>
      <c r="O5" s="512">
        <v>176617</v>
      </c>
      <c r="P5" s="511">
        <v>197105</v>
      </c>
      <c r="Q5" s="512">
        <v>212826</v>
      </c>
      <c r="R5" s="511">
        <v>169368</v>
      </c>
      <c r="S5" s="512">
        <v>110914</v>
      </c>
      <c r="T5" s="511">
        <v>79448</v>
      </c>
      <c r="U5" s="513">
        <v>3152394</v>
      </c>
    </row>
    <row r="6" spans="1:22" ht="24.6" customHeight="1">
      <c r="A6" s="800"/>
      <c r="B6" s="514" t="s">
        <v>13</v>
      </c>
      <c r="C6" s="515">
        <v>112963</v>
      </c>
      <c r="D6" s="516">
        <v>124312</v>
      </c>
      <c r="E6" s="515">
        <v>131088</v>
      </c>
      <c r="F6" s="516">
        <v>140254</v>
      </c>
      <c r="G6" s="515">
        <v>160727</v>
      </c>
      <c r="H6" s="516">
        <v>159318</v>
      </c>
      <c r="I6" s="515">
        <v>168089</v>
      </c>
      <c r="J6" s="516">
        <v>188014</v>
      </c>
      <c r="K6" s="515">
        <v>214976</v>
      </c>
      <c r="L6" s="516">
        <v>253123</v>
      </c>
      <c r="M6" s="515">
        <v>218093</v>
      </c>
      <c r="N6" s="516">
        <v>185245</v>
      </c>
      <c r="O6" s="515">
        <v>173559</v>
      </c>
      <c r="P6" s="516">
        <v>206502</v>
      </c>
      <c r="Q6" s="515">
        <v>235246</v>
      </c>
      <c r="R6" s="516">
        <v>198523</v>
      </c>
      <c r="S6" s="515">
        <v>141161</v>
      </c>
      <c r="T6" s="516">
        <v>157779</v>
      </c>
      <c r="U6" s="517">
        <v>3168972</v>
      </c>
    </row>
    <row r="7" spans="1:22" ht="24.6" customHeight="1">
      <c r="A7" s="801" t="s">
        <v>87</v>
      </c>
      <c r="B7" s="509" t="s">
        <v>11</v>
      </c>
      <c r="C7" s="16">
        <v>223556</v>
      </c>
      <c r="D7" s="17">
        <v>253958</v>
      </c>
      <c r="E7" s="507">
        <v>269690</v>
      </c>
      <c r="F7" s="17">
        <v>282127</v>
      </c>
      <c r="G7" s="507">
        <v>332220</v>
      </c>
      <c r="H7" s="17">
        <v>334176</v>
      </c>
      <c r="I7" s="507">
        <v>345311</v>
      </c>
      <c r="J7" s="17">
        <v>388407</v>
      </c>
      <c r="K7" s="507">
        <v>430616</v>
      </c>
      <c r="L7" s="17">
        <v>519220</v>
      </c>
      <c r="M7" s="507">
        <v>473133</v>
      </c>
      <c r="N7" s="17">
        <v>393423</v>
      </c>
      <c r="O7" s="507">
        <v>347546</v>
      </c>
      <c r="P7" s="17">
        <v>382397</v>
      </c>
      <c r="Q7" s="507">
        <v>474858</v>
      </c>
      <c r="R7" s="17">
        <v>351984</v>
      </c>
      <c r="S7" s="507">
        <v>262923</v>
      </c>
      <c r="T7" s="17">
        <v>253583</v>
      </c>
      <c r="U7" s="508">
        <v>6319128</v>
      </c>
    </row>
    <row r="8" spans="1:22" ht="24.6" customHeight="1">
      <c r="A8" s="799"/>
      <c r="B8" s="518" t="s">
        <v>12</v>
      </c>
      <c r="C8" s="510">
        <v>114472</v>
      </c>
      <c r="D8" s="511">
        <v>130578</v>
      </c>
      <c r="E8" s="512">
        <v>138457</v>
      </c>
      <c r="F8" s="511">
        <v>144753</v>
      </c>
      <c r="G8" s="512">
        <v>172044</v>
      </c>
      <c r="H8" s="511">
        <v>173858</v>
      </c>
      <c r="I8" s="512">
        <v>180173</v>
      </c>
      <c r="J8" s="511">
        <v>202102</v>
      </c>
      <c r="K8" s="512">
        <v>223559</v>
      </c>
      <c r="L8" s="511">
        <v>269855</v>
      </c>
      <c r="M8" s="512">
        <v>246005</v>
      </c>
      <c r="N8" s="511">
        <v>202870</v>
      </c>
      <c r="O8" s="512">
        <v>175921</v>
      </c>
      <c r="P8" s="511">
        <v>187256</v>
      </c>
      <c r="Q8" s="512">
        <v>225419</v>
      </c>
      <c r="R8" s="511">
        <v>161154</v>
      </c>
      <c r="S8" s="512">
        <v>116032</v>
      </c>
      <c r="T8" s="511">
        <v>86263</v>
      </c>
      <c r="U8" s="513">
        <v>3150771</v>
      </c>
    </row>
    <row r="9" spans="1:22" ht="24.6" customHeight="1">
      <c r="A9" s="799"/>
      <c r="B9" s="514" t="s">
        <v>13</v>
      </c>
      <c r="C9" s="519">
        <v>109084</v>
      </c>
      <c r="D9" s="520">
        <v>123380</v>
      </c>
      <c r="E9" s="519">
        <v>131233</v>
      </c>
      <c r="F9" s="520">
        <v>137374</v>
      </c>
      <c r="G9" s="519">
        <v>160176</v>
      </c>
      <c r="H9" s="520">
        <v>160318</v>
      </c>
      <c r="I9" s="519">
        <v>165138</v>
      </c>
      <c r="J9" s="520">
        <v>186305</v>
      </c>
      <c r="K9" s="519">
        <v>207057</v>
      </c>
      <c r="L9" s="520">
        <v>249365</v>
      </c>
      <c r="M9" s="519">
        <v>227128</v>
      </c>
      <c r="N9" s="520">
        <v>190553</v>
      </c>
      <c r="O9" s="519">
        <v>171625</v>
      </c>
      <c r="P9" s="520">
        <v>195141</v>
      </c>
      <c r="Q9" s="519">
        <v>249439</v>
      </c>
      <c r="R9" s="520">
        <v>190830</v>
      </c>
      <c r="S9" s="519">
        <v>146891</v>
      </c>
      <c r="T9" s="520">
        <v>167320</v>
      </c>
      <c r="U9" s="521">
        <v>3168357</v>
      </c>
    </row>
    <row r="10" spans="1:22" ht="24.6" customHeight="1">
      <c r="A10" s="798" t="s">
        <v>88</v>
      </c>
      <c r="B10" s="522" t="s">
        <v>11</v>
      </c>
      <c r="C10" s="16">
        <v>217920</v>
      </c>
      <c r="D10" s="17">
        <v>250875</v>
      </c>
      <c r="E10" s="507">
        <v>267487</v>
      </c>
      <c r="F10" s="17">
        <v>278052</v>
      </c>
      <c r="G10" s="507">
        <v>326121</v>
      </c>
      <c r="H10" s="17">
        <v>335058</v>
      </c>
      <c r="I10" s="507">
        <v>341306</v>
      </c>
      <c r="J10" s="17">
        <v>381289</v>
      </c>
      <c r="K10" s="507">
        <v>420127</v>
      </c>
      <c r="L10" s="17">
        <v>504022</v>
      </c>
      <c r="M10" s="507">
        <v>500927</v>
      </c>
      <c r="N10" s="17">
        <v>398078</v>
      </c>
      <c r="O10" s="507">
        <v>349086</v>
      </c>
      <c r="P10" s="17">
        <v>365478</v>
      </c>
      <c r="Q10" s="507">
        <v>468857</v>
      </c>
      <c r="R10" s="17">
        <v>354204</v>
      </c>
      <c r="S10" s="507">
        <v>278901</v>
      </c>
      <c r="T10" s="17">
        <v>267688</v>
      </c>
      <c r="U10" s="508">
        <v>6305476</v>
      </c>
    </row>
    <row r="11" spans="1:22" ht="24.6" customHeight="1">
      <c r="A11" s="799"/>
      <c r="B11" s="523" t="s">
        <v>12</v>
      </c>
      <c r="C11" s="510">
        <v>111485</v>
      </c>
      <c r="D11" s="511">
        <v>128806</v>
      </c>
      <c r="E11" s="512">
        <v>137506</v>
      </c>
      <c r="F11" s="511">
        <v>142609</v>
      </c>
      <c r="G11" s="512">
        <v>168241</v>
      </c>
      <c r="H11" s="511">
        <v>173623</v>
      </c>
      <c r="I11" s="512">
        <v>177912</v>
      </c>
      <c r="J11" s="511">
        <v>198086</v>
      </c>
      <c r="K11" s="512">
        <v>218028</v>
      </c>
      <c r="L11" s="511">
        <v>261714</v>
      </c>
      <c r="M11" s="512">
        <v>260269</v>
      </c>
      <c r="N11" s="511">
        <v>205638</v>
      </c>
      <c r="O11" s="512">
        <v>177172</v>
      </c>
      <c r="P11" s="511">
        <v>179516</v>
      </c>
      <c r="Q11" s="512">
        <v>222773</v>
      </c>
      <c r="R11" s="511">
        <v>161351</v>
      </c>
      <c r="S11" s="512">
        <v>122900</v>
      </c>
      <c r="T11" s="511">
        <v>92597</v>
      </c>
      <c r="U11" s="513">
        <v>3140226</v>
      </c>
    </row>
    <row r="12" spans="1:22" ht="24.6" customHeight="1">
      <c r="A12" s="800"/>
      <c r="B12" s="524" t="s">
        <v>13</v>
      </c>
      <c r="C12" s="515">
        <v>106435</v>
      </c>
      <c r="D12" s="516">
        <v>122069</v>
      </c>
      <c r="E12" s="515">
        <v>129981</v>
      </c>
      <c r="F12" s="516">
        <v>135443</v>
      </c>
      <c r="G12" s="515">
        <v>157880</v>
      </c>
      <c r="H12" s="516">
        <v>161435</v>
      </c>
      <c r="I12" s="515">
        <v>163394</v>
      </c>
      <c r="J12" s="516">
        <v>183203</v>
      </c>
      <c r="K12" s="515">
        <v>202099</v>
      </c>
      <c r="L12" s="516">
        <v>242308</v>
      </c>
      <c r="M12" s="515">
        <v>240658</v>
      </c>
      <c r="N12" s="516">
        <v>192440</v>
      </c>
      <c r="O12" s="515">
        <v>171914</v>
      </c>
      <c r="P12" s="516">
        <v>185962</v>
      </c>
      <c r="Q12" s="515">
        <v>246084</v>
      </c>
      <c r="R12" s="516">
        <v>192853</v>
      </c>
      <c r="S12" s="515">
        <v>156001</v>
      </c>
      <c r="T12" s="516">
        <v>175091</v>
      </c>
      <c r="U12" s="517">
        <v>3165250</v>
      </c>
    </row>
    <row r="13" spans="1:22" ht="24.6" customHeight="1">
      <c r="A13" s="801" t="s">
        <v>582</v>
      </c>
      <c r="B13" s="506" t="s">
        <v>11</v>
      </c>
      <c r="C13" s="16">
        <v>211249</v>
      </c>
      <c r="D13" s="17">
        <v>248134</v>
      </c>
      <c r="E13" s="507">
        <v>264916</v>
      </c>
      <c r="F13" s="17">
        <v>277408</v>
      </c>
      <c r="G13" s="507">
        <v>328438</v>
      </c>
      <c r="H13" s="17">
        <v>340257</v>
      </c>
      <c r="I13" s="507">
        <v>340428</v>
      </c>
      <c r="J13" s="17">
        <v>374840</v>
      </c>
      <c r="K13" s="507">
        <v>411519</v>
      </c>
      <c r="L13" s="17">
        <v>486603</v>
      </c>
      <c r="M13" s="507">
        <v>513383</v>
      </c>
      <c r="N13" s="17">
        <v>416846</v>
      </c>
      <c r="O13" s="507">
        <v>355840</v>
      </c>
      <c r="P13" s="17">
        <v>349744</v>
      </c>
      <c r="Q13" s="507">
        <v>439080</v>
      </c>
      <c r="R13" s="17">
        <v>378412</v>
      </c>
      <c r="S13" s="507">
        <v>289684</v>
      </c>
      <c r="T13" s="17">
        <v>280700</v>
      </c>
      <c r="U13" s="508">
        <v>6307481</v>
      </c>
    </row>
    <row r="14" spans="1:22" ht="24.6" customHeight="1">
      <c r="A14" s="799"/>
      <c r="B14" s="509" t="s">
        <v>12</v>
      </c>
      <c r="C14" s="510">
        <v>108208</v>
      </c>
      <c r="D14" s="511">
        <v>127403</v>
      </c>
      <c r="E14" s="512">
        <v>136223</v>
      </c>
      <c r="F14" s="511">
        <v>142367</v>
      </c>
      <c r="G14" s="512">
        <v>169003</v>
      </c>
      <c r="H14" s="511">
        <v>176678</v>
      </c>
      <c r="I14" s="512">
        <v>177459</v>
      </c>
      <c r="J14" s="511">
        <v>194822</v>
      </c>
      <c r="K14" s="512">
        <v>213294</v>
      </c>
      <c r="L14" s="511">
        <v>252837</v>
      </c>
      <c r="M14" s="512">
        <v>266457</v>
      </c>
      <c r="N14" s="511">
        <v>215664</v>
      </c>
      <c r="O14" s="512">
        <v>181132</v>
      </c>
      <c r="P14" s="511">
        <v>172257</v>
      </c>
      <c r="Q14" s="512">
        <v>208624</v>
      </c>
      <c r="R14" s="511">
        <v>172302</v>
      </c>
      <c r="S14" s="512">
        <v>127114</v>
      </c>
      <c r="T14" s="511">
        <v>98367</v>
      </c>
      <c r="U14" s="513">
        <v>3140211</v>
      </c>
    </row>
    <row r="15" spans="1:22" ht="24.6" customHeight="1">
      <c r="A15" s="799"/>
      <c r="B15" s="514" t="s">
        <v>13</v>
      </c>
      <c r="C15" s="519">
        <v>103041</v>
      </c>
      <c r="D15" s="520">
        <v>120731</v>
      </c>
      <c r="E15" s="519">
        <v>128693</v>
      </c>
      <c r="F15" s="520">
        <v>135041</v>
      </c>
      <c r="G15" s="519">
        <v>159435</v>
      </c>
      <c r="H15" s="520">
        <v>163579</v>
      </c>
      <c r="I15" s="519">
        <v>162969</v>
      </c>
      <c r="J15" s="520">
        <v>180018</v>
      </c>
      <c r="K15" s="519">
        <v>198225</v>
      </c>
      <c r="L15" s="520">
        <v>233766</v>
      </c>
      <c r="M15" s="519">
        <v>246926</v>
      </c>
      <c r="N15" s="520">
        <v>201182</v>
      </c>
      <c r="O15" s="519">
        <v>174708</v>
      </c>
      <c r="P15" s="520">
        <v>177487</v>
      </c>
      <c r="Q15" s="519">
        <v>230456</v>
      </c>
      <c r="R15" s="520">
        <v>206110</v>
      </c>
      <c r="S15" s="519">
        <v>162570</v>
      </c>
      <c r="T15" s="520">
        <v>182333</v>
      </c>
      <c r="U15" s="521">
        <v>3167270</v>
      </c>
    </row>
    <row r="16" spans="1:22" ht="24.6" customHeight="1">
      <c r="A16" s="798" t="s">
        <v>605</v>
      </c>
      <c r="B16" s="506" t="s">
        <v>11</v>
      </c>
      <c r="C16" s="16">
        <v>203449</v>
      </c>
      <c r="D16" s="17">
        <v>244226</v>
      </c>
      <c r="E16" s="507">
        <v>261528</v>
      </c>
      <c r="F16" s="17">
        <v>277718</v>
      </c>
      <c r="G16" s="507">
        <v>331724</v>
      </c>
      <c r="H16" s="17">
        <v>347587</v>
      </c>
      <c r="I16" s="507">
        <v>340324</v>
      </c>
      <c r="J16" s="17">
        <v>368778</v>
      </c>
      <c r="K16" s="507">
        <v>404261</v>
      </c>
      <c r="L16" s="17">
        <v>466375</v>
      </c>
      <c r="M16" s="507">
        <v>522784</v>
      </c>
      <c r="N16" s="17">
        <v>435675</v>
      </c>
      <c r="O16" s="507">
        <v>361946</v>
      </c>
      <c r="P16" s="17">
        <v>343439</v>
      </c>
      <c r="Q16" s="507">
        <v>410906</v>
      </c>
      <c r="R16" s="17">
        <v>389776</v>
      </c>
      <c r="S16" s="507">
        <v>309295</v>
      </c>
      <c r="T16" s="17">
        <v>288607</v>
      </c>
      <c r="U16" s="508">
        <v>6308398</v>
      </c>
    </row>
    <row r="17" spans="1:22" ht="24.6" customHeight="1">
      <c r="A17" s="799"/>
      <c r="B17" s="523" t="s">
        <v>12</v>
      </c>
      <c r="C17" s="510">
        <v>104075</v>
      </c>
      <c r="D17" s="511">
        <v>125263</v>
      </c>
      <c r="E17" s="512">
        <v>134562</v>
      </c>
      <c r="F17" s="511">
        <v>142775</v>
      </c>
      <c r="G17" s="512">
        <v>170621</v>
      </c>
      <c r="H17" s="511">
        <v>180319</v>
      </c>
      <c r="I17" s="512">
        <v>177645</v>
      </c>
      <c r="J17" s="511">
        <v>192055</v>
      </c>
      <c r="K17" s="512">
        <v>209736</v>
      </c>
      <c r="L17" s="511">
        <v>242190</v>
      </c>
      <c r="M17" s="512">
        <v>270806</v>
      </c>
      <c r="N17" s="511">
        <v>225474</v>
      </c>
      <c r="O17" s="512">
        <v>184732</v>
      </c>
      <c r="P17" s="511">
        <v>170015</v>
      </c>
      <c r="Q17" s="512">
        <v>195508</v>
      </c>
      <c r="R17" s="511">
        <v>177590</v>
      </c>
      <c r="S17" s="512">
        <v>134633</v>
      </c>
      <c r="T17" s="511">
        <v>101641</v>
      </c>
      <c r="U17" s="513">
        <v>3139640</v>
      </c>
    </row>
    <row r="18" spans="1:22" ht="24.6" customHeight="1">
      <c r="A18" s="800"/>
      <c r="B18" s="308" t="s">
        <v>13</v>
      </c>
      <c r="C18" s="525">
        <v>99374</v>
      </c>
      <c r="D18" s="516">
        <v>118963</v>
      </c>
      <c r="E18" s="515">
        <v>126966</v>
      </c>
      <c r="F18" s="516">
        <v>134943</v>
      </c>
      <c r="G18" s="515">
        <v>161103</v>
      </c>
      <c r="H18" s="516">
        <v>167268</v>
      </c>
      <c r="I18" s="515">
        <v>162679</v>
      </c>
      <c r="J18" s="516">
        <v>176723</v>
      </c>
      <c r="K18" s="515">
        <v>194525</v>
      </c>
      <c r="L18" s="516">
        <v>224185</v>
      </c>
      <c r="M18" s="515">
        <v>251978</v>
      </c>
      <c r="N18" s="516">
        <v>210201</v>
      </c>
      <c r="O18" s="515">
        <v>177214</v>
      </c>
      <c r="P18" s="516">
        <v>173424</v>
      </c>
      <c r="Q18" s="515">
        <v>215398</v>
      </c>
      <c r="R18" s="516">
        <v>212186</v>
      </c>
      <c r="S18" s="515">
        <v>174662</v>
      </c>
      <c r="T18" s="516">
        <v>186966</v>
      </c>
      <c r="U18" s="517">
        <v>3168758</v>
      </c>
    </row>
    <row r="19" spans="1:22" s="330" customFormat="1" ht="27" customHeight="1">
      <c r="A19" s="37" t="s">
        <v>290</v>
      </c>
      <c r="B19" s="273"/>
      <c r="C19" s="273"/>
      <c r="D19" s="273"/>
      <c r="E19" s="273"/>
      <c r="F19" s="273"/>
      <c r="G19" s="273"/>
      <c r="H19" s="273"/>
      <c r="I19" s="273"/>
      <c r="J19" s="273"/>
      <c r="K19" s="273"/>
      <c r="L19" s="273"/>
      <c r="M19" s="273"/>
      <c r="N19" s="273"/>
      <c r="O19" s="273"/>
      <c r="P19" s="273"/>
      <c r="Q19" s="273"/>
      <c r="R19" s="273"/>
      <c r="S19" s="273"/>
      <c r="T19" s="273"/>
      <c r="U19" s="273"/>
      <c r="V19" s="273"/>
    </row>
  </sheetData>
  <mergeCells count="6">
    <mergeCell ref="A16:A18"/>
    <mergeCell ref="A3:B3"/>
    <mergeCell ref="A4:A6"/>
    <mergeCell ref="A7:A9"/>
    <mergeCell ref="A10:A12"/>
    <mergeCell ref="A13:A15"/>
  </mergeCells>
  <phoneticPr fontId="4"/>
  <pageMargins left="0.7" right="0.7" top="0.75" bottom="0.75" header="0.3" footer="0.3"/>
  <pageSetup paperSize="9" scale="4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190BB-2A61-4FC2-9F09-1D6A2A492D98}">
  <sheetPr>
    <tabColor rgb="FFFF0000"/>
  </sheetPr>
  <dimension ref="A1:V85"/>
  <sheetViews>
    <sheetView view="pageBreakPreview" zoomScaleNormal="70" zoomScaleSheetLayoutView="100" workbookViewId="0">
      <selection activeCell="G91" sqref="G91"/>
    </sheetView>
  </sheetViews>
  <sheetFormatPr defaultRowHeight="13.2"/>
  <cols>
    <col min="1" max="1" width="9.796875" style="38" customWidth="1"/>
    <col min="2" max="2" width="8.796875" style="38"/>
    <col min="3" max="3" width="9.796875" style="38" customWidth="1"/>
    <col min="4" max="4" width="9.59765625" style="38" customWidth="1"/>
    <col min="5" max="21" width="9.796875" style="38" customWidth="1"/>
    <col min="22" max="16384" width="8.796875" style="38"/>
  </cols>
  <sheetData>
    <row r="1" spans="1:21" ht="19.5" customHeight="1">
      <c r="A1" s="61" t="s">
        <v>90</v>
      </c>
      <c r="B1" s="37"/>
      <c r="C1" s="37"/>
      <c r="D1" s="37"/>
      <c r="E1" s="37"/>
      <c r="F1" s="37"/>
    </row>
    <row r="2" spans="1:21" ht="9" customHeight="1">
      <c r="A2" s="62"/>
      <c r="B2" s="62"/>
      <c r="U2" s="63"/>
    </row>
    <row r="3" spans="1:21">
      <c r="A3" s="44"/>
      <c r="B3" s="64"/>
      <c r="C3" s="65" t="s">
        <v>583</v>
      </c>
      <c r="D3" s="65" t="s">
        <v>91</v>
      </c>
      <c r="E3" s="65" t="s">
        <v>92</v>
      </c>
      <c r="F3" s="65" t="s">
        <v>93</v>
      </c>
      <c r="G3" s="65" t="s">
        <v>94</v>
      </c>
      <c r="H3" s="65" t="s">
        <v>95</v>
      </c>
      <c r="I3" s="65" t="s">
        <v>96</v>
      </c>
      <c r="J3" s="65" t="s">
        <v>97</v>
      </c>
      <c r="K3" s="65" t="s">
        <v>98</v>
      </c>
      <c r="L3" s="65" t="s">
        <v>99</v>
      </c>
      <c r="M3" s="65" t="s">
        <v>100</v>
      </c>
      <c r="N3" s="65" t="s">
        <v>101</v>
      </c>
      <c r="O3" s="65" t="s">
        <v>102</v>
      </c>
      <c r="P3" s="65" t="s">
        <v>103</v>
      </c>
      <c r="Q3" s="65" t="s">
        <v>104</v>
      </c>
      <c r="R3" s="65" t="s">
        <v>105</v>
      </c>
      <c r="S3" s="65" t="s">
        <v>106</v>
      </c>
      <c r="T3" s="65" t="s">
        <v>107</v>
      </c>
      <c r="U3" s="64" t="s">
        <v>108</v>
      </c>
    </row>
    <row r="4" spans="1:21" ht="18.45" customHeight="1">
      <c r="A4" s="649" t="s">
        <v>64</v>
      </c>
      <c r="B4" s="42" t="s">
        <v>11</v>
      </c>
      <c r="C4" s="66">
        <v>0</v>
      </c>
      <c r="D4" s="66">
        <v>5</v>
      </c>
      <c r="E4" s="66">
        <v>34</v>
      </c>
      <c r="F4" s="66">
        <v>48</v>
      </c>
      <c r="G4" s="66">
        <v>91</v>
      </c>
      <c r="H4" s="66">
        <v>77</v>
      </c>
      <c r="I4" s="66">
        <v>62</v>
      </c>
      <c r="J4" s="66">
        <v>71</v>
      </c>
      <c r="K4" s="66">
        <v>120</v>
      </c>
      <c r="L4" s="66">
        <v>184</v>
      </c>
      <c r="M4" s="66">
        <v>162</v>
      </c>
      <c r="N4" s="66">
        <v>115</v>
      </c>
      <c r="O4" s="66">
        <v>90</v>
      </c>
      <c r="P4" s="66">
        <v>53</v>
      </c>
      <c r="Q4" s="66">
        <v>37</v>
      </c>
      <c r="R4" s="66">
        <v>43</v>
      </c>
      <c r="S4" s="66">
        <v>31</v>
      </c>
      <c r="T4" s="66">
        <v>0</v>
      </c>
      <c r="U4" s="67">
        <v>1223</v>
      </c>
    </row>
    <row r="5" spans="1:21" ht="18.45" customHeight="1">
      <c r="A5" s="650"/>
      <c r="B5" s="45" t="s">
        <v>12</v>
      </c>
      <c r="C5" s="68">
        <v>0</v>
      </c>
      <c r="D5" s="68">
        <v>4</v>
      </c>
      <c r="E5" s="68">
        <v>27</v>
      </c>
      <c r="F5" s="68">
        <v>29</v>
      </c>
      <c r="G5" s="68">
        <v>64</v>
      </c>
      <c r="H5" s="68">
        <v>52</v>
      </c>
      <c r="I5" s="68">
        <v>50</v>
      </c>
      <c r="J5" s="68">
        <v>54</v>
      </c>
      <c r="K5" s="68">
        <v>93</v>
      </c>
      <c r="L5" s="68">
        <v>150</v>
      </c>
      <c r="M5" s="68">
        <v>117</v>
      </c>
      <c r="N5" s="68">
        <v>86</v>
      </c>
      <c r="O5" s="68">
        <v>61</v>
      </c>
      <c r="P5" s="70">
        <v>35</v>
      </c>
      <c r="Q5" s="70">
        <v>13</v>
      </c>
      <c r="R5" s="70">
        <v>17</v>
      </c>
      <c r="S5" s="70">
        <v>17</v>
      </c>
      <c r="T5" s="68">
        <v>0</v>
      </c>
      <c r="U5" s="69">
        <v>869</v>
      </c>
    </row>
    <row r="6" spans="1:21" ht="18.45" customHeight="1">
      <c r="A6" s="651"/>
      <c r="B6" s="72" t="s">
        <v>13</v>
      </c>
      <c r="C6" s="70">
        <v>0</v>
      </c>
      <c r="D6" s="70">
        <v>1</v>
      </c>
      <c r="E6" s="70">
        <v>7</v>
      </c>
      <c r="F6" s="70">
        <v>19</v>
      </c>
      <c r="G6" s="70">
        <v>27</v>
      </c>
      <c r="H6" s="70">
        <v>25</v>
      </c>
      <c r="I6" s="70">
        <v>12</v>
      </c>
      <c r="J6" s="70">
        <v>17</v>
      </c>
      <c r="K6" s="70">
        <v>27</v>
      </c>
      <c r="L6" s="70">
        <v>34</v>
      </c>
      <c r="M6" s="70">
        <v>45</v>
      </c>
      <c r="N6" s="70">
        <v>29</v>
      </c>
      <c r="O6" s="70">
        <v>29</v>
      </c>
      <c r="P6" s="73">
        <v>18</v>
      </c>
      <c r="Q6" s="73">
        <v>24</v>
      </c>
      <c r="R6" s="73">
        <v>26</v>
      </c>
      <c r="S6" s="73">
        <v>14</v>
      </c>
      <c r="T6" s="70">
        <v>0</v>
      </c>
      <c r="U6" s="71">
        <v>354</v>
      </c>
    </row>
    <row r="7" spans="1:21" ht="18.45" customHeight="1">
      <c r="A7" s="649" t="s">
        <v>65</v>
      </c>
      <c r="B7" s="74" t="s">
        <v>11</v>
      </c>
      <c r="C7" s="75">
        <v>0</v>
      </c>
      <c r="D7" s="75">
        <v>6</v>
      </c>
      <c r="E7" s="75">
        <v>30</v>
      </c>
      <c r="F7" s="75">
        <v>60</v>
      </c>
      <c r="G7" s="75">
        <v>63</v>
      </c>
      <c r="H7" s="75">
        <v>83</v>
      </c>
      <c r="I7" s="75">
        <v>79</v>
      </c>
      <c r="J7" s="75">
        <v>61</v>
      </c>
      <c r="K7" s="75">
        <v>118</v>
      </c>
      <c r="L7" s="75">
        <v>176</v>
      </c>
      <c r="M7" s="75">
        <v>181</v>
      </c>
      <c r="N7" s="75">
        <v>108</v>
      </c>
      <c r="O7" s="75">
        <v>89</v>
      </c>
      <c r="P7" s="75">
        <v>62</v>
      </c>
      <c r="Q7" s="75">
        <v>31</v>
      </c>
      <c r="R7" s="75">
        <v>46</v>
      </c>
      <c r="S7" s="75">
        <v>36</v>
      </c>
      <c r="T7" s="75">
        <v>0</v>
      </c>
      <c r="U7" s="75">
        <v>1229</v>
      </c>
    </row>
    <row r="8" spans="1:21" ht="18.45" customHeight="1">
      <c r="A8" s="650"/>
      <c r="B8" s="76" t="s">
        <v>12</v>
      </c>
      <c r="C8" s="77">
        <v>0</v>
      </c>
      <c r="D8" s="77">
        <v>4</v>
      </c>
      <c r="E8" s="77">
        <v>20</v>
      </c>
      <c r="F8" s="77">
        <v>38</v>
      </c>
      <c r="G8" s="77">
        <v>43</v>
      </c>
      <c r="H8" s="77">
        <v>61</v>
      </c>
      <c r="I8" s="77">
        <v>61</v>
      </c>
      <c r="J8" s="77">
        <v>51</v>
      </c>
      <c r="K8" s="77">
        <v>94</v>
      </c>
      <c r="L8" s="77">
        <v>141</v>
      </c>
      <c r="M8" s="77">
        <v>140</v>
      </c>
      <c r="N8" s="77">
        <v>84</v>
      </c>
      <c r="O8" s="77">
        <v>58</v>
      </c>
      <c r="P8" s="77">
        <v>41</v>
      </c>
      <c r="Q8" s="77">
        <v>16</v>
      </c>
      <c r="R8" s="77">
        <v>15</v>
      </c>
      <c r="S8" s="77">
        <v>16</v>
      </c>
      <c r="T8" s="77">
        <v>0</v>
      </c>
      <c r="U8" s="77">
        <v>883</v>
      </c>
    </row>
    <row r="9" spans="1:21" ht="18.45" customHeight="1">
      <c r="A9" s="651"/>
      <c r="B9" s="78" t="s">
        <v>13</v>
      </c>
      <c r="C9" s="79">
        <v>0</v>
      </c>
      <c r="D9" s="79">
        <v>2</v>
      </c>
      <c r="E9" s="79">
        <v>10</v>
      </c>
      <c r="F9" s="79">
        <v>22</v>
      </c>
      <c r="G9" s="79">
        <v>20</v>
      </c>
      <c r="H9" s="79">
        <v>22</v>
      </c>
      <c r="I9" s="79">
        <v>18</v>
      </c>
      <c r="J9" s="79">
        <v>10</v>
      </c>
      <c r="K9" s="79">
        <v>24</v>
      </c>
      <c r="L9" s="79">
        <v>35</v>
      </c>
      <c r="M9" s="79">
        <v>41</v>
      </c>
      <c r="N9" s="79">
        <v>24</v>
      </c>
      <c r="O9" s="79">
        <v>31</v>
      </c>
      <c r="P9" s="79">
        <v>21</v>
      </c>
      <c r="Q9" s="79">
        <v>15</v>
      </c>
      <c r="R9" s="79">
        <v>31</v>
      </c>
      <c r="S9" s="79">
        <v>20</v>
      </c>
      <c r="T9" s="79">
        <v>0</v>
      </c>
      <c r="U9" s="79">
        <v>346</v>
      </c>
    </row>
    <row r="10" spans="1:21" ht="18.45" customHeight="1">
      <c r="A10" s="649" t="s">
        <v>66</v>
      </c>
      <c r="B10" s="74" t="s">
        <v>11</v>
      </c>
      <c r="C10" s="75">
        <v>0</v>
      </c>
      <c r="D10" s="75">
        <v>1</v>
      </c>
      <c r="E10" s="75">
        <v>24</v>
      </c>
      <c r="F10" s="75">
        <v>70</v>
      </c>
      <c r="G10" s="75">
        <v>88</v>
      </c>
      <c r="H10" s="75">
        <v>73</v>
      </c>
      <c r="I10" s="75">
        <v>81</v>
      </c>
      <c r="J10" s="75">
        <v>64</v>
      </c>
      <c r="K10" s="75">
        <v>130</v>
      </c>
      <c r="L10" s="75">
        <v>172</v>
      </c>
      <c r="M10" s="75">
        <v>195</v>
      </c>
      <c r="N10" s="75">
        <v>136</v>
      </c>
      <c r="O10" s="75">
        <v>87</v>
      </c>
      <c r="P10" s="75">
        <v>48</v>
      </c>
      <c r="Q10" s="75">
        <v>28</v>
      </c>
      <c r="R10" s="75">
        <v>32</v>
      </c>
      <c r="S10" s="75">
        <v>39</v>
      </c>
      <c r="T10" s="75">
        <v>1</v>
      </c>
      <c r="U10" s="75">
        <v>1269</v>
      </c>
    </row>
    <row r="11" spans="1:21" ht="18.45" customHeight="1">
      <c r="A11" s="650"/>
      <c r="B11" s="76" t="s">
        <v>12</v>
      </c>
      <c r="C11" s="77">
        <v>0</v>
      </c>
      <c r="D11" s="77">
        <v>1</v>
      </c>
      <c r="E11" s="77">
        <v>16</v>
      </c>
      <c r="F11" s="77">
        <v>49</v>
      </c>
      <c r="G11" s="77">
        <v>63</v>
      </c>
      <c r="H11" s="77">
        <v>62</v>
      </c>
      <c r="I11" s="77">
        <v>63</v>
      </c>
      <c r="J11" s="77">
        <v>48</v>
      </c>
      <c r="K11" s="77">
        <v>103</v>
      </c>
      <c r="L11" s="77">
        <v>134</v>
      </c>
      <c r="M11" s="77">
        <v>153</v>
      </c>
      <c r="N11" s="77">
        <v>99</v>
      </c>
      <c r="O11" s="77">
        <v>65</v>
      </c>
      <c r="P11" s="77">
        <v>31</v>
      </c>
      <c r="Q11" s="77">
        <v>15</v>
      </c>
      <c r="R11" s="77">
        <v>16</v>
      </c>
      <c r="S11" s="77">
        <v>18</v>
      </c>
      <c r="T11" s="77">
        <v>1</v>
      </c>
      <c r="U11" s="77">
        <v>937</v>
      </c>
    </row>
    <row r="12" spans="1:21" ht="18.45" customHeight="1">
      <c r="A12" s="651"/>
      <c r="B12" s="78" t="s">
        <v>13</v>
      </c>
      <c r="C12" s="79">
        <v>0</v>
      </c>
      <c r="D12" s="79">
        <v>0</v>
      </c>
      <c r="E12" s="79">
        <v>8</v>
      </c>
      <c r="F12" s="79">
        <v>21</v>
      </c>
      <c r="G12" s="79">
        <v>25</v>
      </c>
      <c r="H12" s="79">
        <v>11</v>
      </c>
      <c r="I12" s="79">
        <v>18</v>
      </c>
      <c r="J12" s="79">
        <v>16</v>
      </c>
      <c r="K12" s="79">
        <v>27</v>
      </c>
      <c r="L12" s="79">
        <v>38</v>
      </c>
      <c r="M12" s="79">
        <v>42</v>
      </c>
      <c r="N12" s="79">
        <v>37</v>
      </c>
      <c r="O12" s="79">
        <v>22</v>
      </c>
      <c r="P12" s="79">
        <v>17</v>
      </c>
      <c r="Q12" s="79">
        <v>13</v>
      </c>
      <c r="R12" s="79">
        <v>16</v>
      </c>
      <c r="S12" s="79">
        <v>21</v>
      </c>
      <c r="T12" s="79">
        <v>0</v>
      </c>
      <c r="U12" s="79">
        <v>332</v>
      </c>
    </row>
    <row r="13" spans="1:21" ht="18.45" customHeight="1">
      <c r="A13" s="649" t="s">
        <v>67</v>
      </c>
      <c r="B13" s="74" t="s">
        <v>11</v>
      </c>
      <c r="C13" s="75">
        <v>0</v>
      </c>
      <c r="D13" s="75">
        <v>2</v>
      </c>
      <c r="E13" s="75">
        <v>28</v>
      </c>
      <c r="F13" s="75">
        <v>59</v>
      </c>
      <c r="G13" s="75">
        <v>75</v>
      </c>
      <c r="H13" s="75">
        <v>74</v>
      </c>
      <c r="I13" s="75">
        <v>62</v>
      </c>
      <c r="J13" s="75">
        <v>79</v>
      </c>
      <c r="K13" s="75">
        <v>82</v>
      </c>
      <c r="L13" s="75">
        <v>188</v>
      </c>
      <c r="M13" s="75">
        <v>142</v>
      </c>
      <c r="N13" s="75">
        <v>124</v>
      </c>
      <c r="O13" s="75">
        <v>77</v>
      </c>
      <c r="P13" s="75">
        <v>51</v>
      </c>
      <c r="Q13" s="75">
        <v>50</v>
      </c>
      <c r="R13" s="75">
        <v>37</v>
      </c>
      <c r="S13" s="75">
        <v>30</v>
      </c>
      <c r="T13" s="75">
        <v>0</v>
      </c>
      <c r="U13" s="75">
        <v>1160</v>
      </c>
    </row>
    <row r="14" spans="1:21" ht="18.45" customHeight="1">
      <c r="A14" s="650"/>
      <c r="B14" s="76" t="s">
        <v>12</v>
      </c>
      <c r="C14" s="77">
        <v>0</v>
      </c>
      <c r="D14" s="77">
        <v>1</v>
      </c>
      <c r="E14" s="77">
        <v>23</v>
      </c>
      <c r="F14" s="77">
        <v>42</v>
      </c>
      <c r="G14" s="77">
        <v>48</v>
      </c>
      <c r="H14" s="77">
        <v>52</v>
      </c>
      <c r="I14" s="77">
        <v>45</v>
      </c>
      <c r="J14" s="77">
        <v>63</v>
      </c>
      <c r="K14" s="77">
        <v>65</v>
      </c>
      <c r="L14" s="77">
        <v>149</v>
      </c>
      <c r="M14" s="77">
        <v>120</v>
      </c>
      <c r="N14" s="77">
        <v>98</v>
      </c>
      <c r="O14" s="77">
        <v>54</v>
      </c>
      <c r="P14" s="77">
        <v>37</v>
      </c>
      <c r="Q14" s="77">
        <v>25</v>
      </c>
      <c r="R14" s="77">
        <v>20</v>
      </c>
      <c r="S14" s="77">
        <v>13</v>
      </c>
      <c r="T14" s="77">
        <v>0</v>
      </c>
      <c r="U14" s="77">
        <v>855</v>
      </c>
    </row>
    <row r="15" spans="1:21" ht="18.45" customHeight="1">
      <c r="A15" s="651"/>
      <c r="B15" s="78" t="s">
        <v>13</v>
      </c>
      <c r="C15" s="79">
        <v>0</v>
      </c>
      <c r="D15" s="79">
        <v>1</v>
      </c>
      <c r="E15" s="79">
        <v>5</v>
      </c>
      <c r="F15" s="79">
        <v>17</v>
      </c>
      <c r="G15" s="79">
        <v>27</v>
      </c>
      <c r="H15" s="79">
        <v>22</v>
      </c>
      <c r="I15" s="79">
        <v>17</v>
      </c>
      <c r="J15" s="79">
        <v>16</v>
      </c>
      <c r="K15" s="79">
        <v>17</v>
      </c>
      <c r="L15" s="79">
        <v>39</v>
      </c>
      <c r="M15" s="79">
        <v>22</v>
      </c>
      <c r="N15" s="79">
        <v>26</v>
      </c>
      <c r="O15" s="79">
        <v>23</v>
      </c>
      <c r="P15" s="79">
        <v>14</v>
      </c>
      <c r="Q15" s="79">
        <v>25</v>
      </c>
      <c r="R15" s="79">
        <v>17</v>
      </c>
      <c r="S15" s="79">
        <v>17</v>
      </c>
      <c r="T15" s="79">
        <v>0</v>
      </c>
      <c r="U15" s="79">
        <v>305</v>
      </c>
    </row>
    <row r="16" spans="1:21" ht="18.45" customHeight="1">
      <c r="A16" s="649" t="s">
        <v>68</v>
      </c>
      <c r="B16" s="74" t="s">
        <v>11</v>
      </c>
      <c r="C16" s="75">
        <v>0</v>
      </c>
      <c r="D16" s="75">
        <v>1</v>
      </c>
      <c r="E16" s="75">
        <v>18</v>
      </c>
      <c r="F16" s="75">
        <v>73</v>
      </c>
      <c r="G16" s="75">
        <v>90</v>
      </c>
      <c r="H16" s="75">
        <v>99</v>
      </c>
      <c r="I16" s="75">
        <v>89</v>
      </c>
      <c r="J16" s="75">
        <v>83</v>
      </c>
      <c r="K16" s="75">
        <v>98</v>
      </c>
      <c r="L16" s="75">
        <v>146</v>
      </c>
      <c r="M16" s="75">
        <v>151</v>
      </c>
      <c r="N16" s="75">
        <v>124</v>
      </c>
      <c r="O16" s="75">
        <v>91</v>
      </c>
      <c r="P16" s="75">
        <v>53</v>
      </c>
      <c r="Q16" s="75">
        <v>41</v>
      </c>
      <c r="R16" s="75">
        <v>27</v>
      </c>
      <c r="S16" s="75">
        <v>28</v>
      </c>
      <c r="T16" s="75">
        <v>0</v>
      </c>
      <c r="U16" s="75">
        <v>1212</v>
      </c>
    </row>
    <row r="17" spans="1:21" ht="18.45" customHeight="1">
      <c r="A17" s="650"/>
      <c r="B17" s="76" t="s">
        <v>12</v>
      </c>
      <c r="C17" s="77">
        <v>0</v>
      </c>
      <c r="D17" s="77">
        <v>1</v>
      </c>
      <c r="E17" s="77">
        <v>10</v>
      </c>
      <c r="F17" s="77">
        <v>52</v>
      </c>
      <c r="G17" s="77">
        <v>67</v>
      </c>
      <c r="H17" s="77">
        <v>65</v>
      </c>
      <c r="I17" s="77">
        <v>66</v>
      </c>
      <c r="J17" s="77">
        <v>68</v>
      </c>
      <c r="K17" s="77">
        <v>78</v>
      </c>
      <c r="L17" s="77">
        <v>106</v>
      </c>
      <c r="M17" s="77">
        <v>124</v>
      </c>
      <c r="N17" s="77">
        <v>93</v>
      </c>
      <c r="O17" s="77">
        <v>58</v>
      </c>
      <c r="P17" s="77">
        <v>36</v>
      </c>
      <c r="Q17" s="77">
        <v>25</v>
      </c>
      <c r="R17" s="77">
        <v>13</v>
      </c>
      <c r="S17" s="77">
        <v>14</v>
      </c>
      <c r="T17" s="77">
        <v>0</v>
      </c>
      <c r="U17" s="77">
        <v>876</v>
      </c>
    </row>
    <row r="18" spans="1:21" ht="18.45" customHeight="1">
      <c r="A18" s="651"/>
      <c r="B18" s="78" t="s">
        <v>13</v>
      </c>
      <c r="C18" s="79">
        <v>0</v>
      </c>
      <c r="D18" s="79">
        <v>0</v>
      </c>
      <c r="E18" s="79">
        <v>8</v>
      </c>
      <c r="F18" s="79">
        <v>21</v>
      </c>
      <c r="G18" s="79">
        <v>23</v>
      </c>
      <c r="H18" s="79">
        <v>34</v>
      </c>
      <c r="I18" s="79">
        <v>23</v>
      </c>
      <c r="J18" s="79">
        <v>15</v>
      </c>
      <c r="K18" s="79">
        <v>20</v>
      </c>
      <c r="L18" s="79">
        <v>40</v>
      </c>
      <c r="M18" s="79">
        <v>27</v>
      </c>
      <c r="N18" s="79">
        <v>31</v>
      </c>
      <c r="O18" s="79">
        <v>33</v>
      </c>
      <c r="P18" s="79">
        <v>17</v>
      </c>
      <c r="Q18" s="79">
        <v>16</v>
      </c>
      <c r="R18" s="79">
        <v>14</v>
      </c>
      <c r="S18" s="79">
        <v>14</v>
      </c>
      <c r="T18" s="79">
        <v>0</v>
      </c>
      <c r="U18" s="79">
        <v>336</v>
      </c>
    </row>
    <row r="19" spans="1:21" ht="18.45" customHeight="1">
      <c r="A19" s="649" t="s">
        <v>69</v>
      </c>
      <c r="B19" s="74" t="s">
        <v>11</v>
      </c>
      <c r="C19" s="75">
        <v>0</v>
      </c>
      <c r="D19" s="75">
        <v>0</v>
      </c>
      <c r="E19" s="75">
        <v>18</v>
      </c>
      <c r="F19" s="75">
        <v>55</v>
      </c>
      <c r="G19" s="75">
        <v>102</v>
      </c>
      <c r="H19" s="75">
        <v>98</v>
      </c>
      <c r="I19" s="75">
        <v>113</v>
      </c>
      <c r="J19" s="75">
        <v>101</v>
      </c>
      <c r="K19" s="75">
        <v>95</v>
      </c>
      <c r="L19" s="75">
        <v>159</v>
      </c>
      <c r="M19" s="75">
        <v>179</v>
      </c>
      <c r="N19" s="75">
        <v>135</v>
      </c>
      <c r="O19" s="75">
        <v>102</v>
      </c>
      <c r="P19" s="75">
        <v>62</v>
      </c>
      <c r="Q19" s="75">
        <v>47</v>
      </c>
      <c r="R19" s="75">
        <v>24</v>
      </c>
      <c r="S19" s="75">
        <v>36</v>
      </c>
      <c r="T19" s="75">
        <v>0</v>
      </c>
      <c r="U19" s="75">
        <v>1326</v>
      </c>
    </row>
    <row r="20" spans="1:21" ht="18.45" customHeight="1">
      <c r="A20" s="650"/>
      <c r="B20" s="76" t="s">
        <v>12</v>
      </c>
      <c r="C20" s="77">
        <v>0</v>
      </c>
      <c r="D20" s="77">
        <v>0</v>
      </c>
      <c r="E20" s="77">
        <v>11</v>
      </c>
      <c r="F20" s="77">
        <v>38</v>
      </c>
      <c r="G20" s="77">
        <v>63</v>
      </c>
      <c r="H20" s="77">
        <v>69</v>
      </c>
      <c r="I20" s="77">
        <v>82</v>
      </c>
      <c r="J20" s="77">
        <v>76</v>
      </c>
      <c r="K20" s="77">
        <v>78</v>
      </c>
      <c r="L20" s="77">
        <v>137</v>
      </c>
      <c r="M20" s="77">
        <v>145</v>
      </c>
      <c r="N20" s="77">
        <v>100</v>
      </c>
      <c r="O20" s="77">
        <v>73</v>
      </c>
      <c r="P20" s="77">
        <v>35</v>
      </c>
      <c r="Q20" s="77">
        <v>29</v>
      </c>
      <c r="R20" s="77">
        <v>15</v>
      </c>
      <c r="S20" s="77">
        <v>19</v>
      </c>
      <c r="T20" s="77">
        <v>0</v>
      </c>
      <c r="U20" s="77">
        <v>970</v>
      </c>
    </row>
    <row r="21" spans="1:21" ht="18.45" customHeight="1">
      <c r="A21" s="651"/>
      <c r="B21" s="78" t="s">
        <v>13</v>
      </c>
      <c r="C21" s="79">
        <v>0</v>
      </c>
      <c r="D21" s="79">
        <v>0</v>
      </c>
      <c r="E21" s="79">
        <v>7</v>
      </c>
      <c r="F21" s="79">
        <v>17</v>
      </c>
      <c r="G21" s="79">
        <v>39</v>
      </c>
      <c r="H21" s="79">
        <v>29</v>
      </c>
      <c r="I21" s="79">
        <v>31</v>
      </c>
      <c r="J21" s="79">
        <v>25</v>
      </c>
      <c r="K21" s="79">
        <v>17</v>
      </c>
      <c r="L21" s="79">
        <v>22</v>
      </c>
      <c r="M21" s="79">
        <v>34</v>
      </c>
      <c r="N21" s="79">
        <v>35</v>
      </c>
      <c r="O21" s="79">
        <v>29</v>
      </c>
      <c r="P21" s="79">
        <v>27</v>
      </c>
      <c r="Q21" s="79">
        <v>18</v>
      </c>
      <c r="R21" s="79">
        <v>9</v>
      </c>
      <c r="S21" s="79">
        <v>17</v>
      </c>
      <c r="T21" s="79">
        <v>0</v>
      </c>
      <c r="U21" s="79">
        <v>356</v>
      </c>
    </row>
    <row r="22" spans="1:21" ht="18.45" customHeight="1">
      <c r="A22" s="649" t="s">
        <v>70</v>
      </c>
      <c r="B22" s="74" t="s">
        <v>11</v>
      </c>
      <c r="C22" s="75">
        <v>0</v>
      </c>
      <c r="D22" s="75">
        <v>2</v>
      </c>
      <c r="E22" s="75">
        <v>27</v>
      </c>
      <c r="F22" s="75">
        <v>58</v>
      </c>
      <c r="G22" s="75">
        <v>78</v>
      </c>
      <c r="H22" s="75">
        <v>98</v>
      </c>
      <c r="I22" s="75">
        <v>104</v>
      </c>
      <c r="J22" s="75">
        <v>93</v>
      </c>
      <c r="K22" s="75">
        <v>83</v>
      </c>
      <c r="L22" s="75">
        <v>142</v>
      </c>
      <c r="M22" s="75">
        <v>154</v>
      </c>
      <c r="N22" s="75">
        <v>117</v>
      </c>
      <c r="O22" s="75">
        <v>96</v>
      </c>
      <c r="P22" s="75">
        <v>57</v>
      </c>
      <c r="Q22" s="75">
        <v>44</v>
      </c>
      <c r="R22" s="75">
        <v>44</v>
      </c>
      <c r="S22" s="75">
        <v>33</v>
      </c>
      <c r="T22" s="75">
        <v>1</v>
      </c>
      <c r="U22" s="75">
        <v>1231</v>
      </c>
    </row>
    <row r="23" spans="1:21" ht="18.45" customHeight="1">
      <c r="A23" s="650"/>
      <c r="B23" s="76" t="s">
        <v>12</v>
      </c>
      <c r="C23" s="77">
        <v>0</v>
      </c>
      <c r="D23" s="77">
        <v>2</v>
      </c>
      <c r="E23" s="77">
        <v>13</v>
      </c>
      <c r="F23" s="77">
        <v>47</v>
      </c>
      <c r="G23" s="77">
        <v>54</v>
      </c>
      <c r="H23" s="77">
        <v>75</v>
      </c>
      <c r="I23" s="77">
        <v>77</v>
      </c>
      <c r="J23" s="77">
        <v>69</v>
      </c>
      <c r="K23" s="77">
        <v>72</v>
      </c>
      <c r="L23" s="77">
        <v>112</v>
      </c>
      <c r="M23" s="77">
        <v>121</v>
      </c>
      <c r="N23" s="77">
        <v>92</v>
      </c>
      <c r="O23" s="77">
        <v>65</v>
      </c>
      <c r="P23" s="77">
        <v>26</v>
      </c>
      <c r="Q23" s="77">
        <v>25</v>
      </c>
      <c r="R23" s="77">
        <v>19</v>
      </c>
      <c r="S23" s="77">
        <v>17</v>
      </c>
      <c r="T23" s="77">
        <v>0</v>
      </c>
      <c r="U23" s="77">
        <v>886</v>
      </c>
    </row>
    <row r="24" spans="1:21" ht="18.45" customHeight="1">
      <c r="A24" s="651"/>
      <c r="B24" s="78" t="s">
        <v>13</v>
      </c>
      <c r="C24" s="79">
        <v>0</v>
      </c>
      <c r="D24" s="79">
        <v>0</v>
      </c>
      <c r="E24" s="79">
        <v>14</v>
      </c>
      <c r="F24" s="79">
        <v>11</v>
      </c>
      <c r="G24" s="79">
        <v>24</v>
      </c>
      <c r="H24" s="79">
        <v>23</v>
      </c>
      <c r="I24" s="79">
        <v>27</v>
      </c>
      <c r="J24" s="79">
        <v>24</v>
      </c>
      <c r="K24" s="79">
        <v>11</v>
      </c>
      <c r="L24" s="79">
        <v>30</v>
      </c>
      <c r="M24" s="79">
        <v>33</v>
      </c>
      <c r="N24" s="79">
        <v>25</v>
      </c>
      <c r="O24" s="79">
        <v>31</v>
      </c>
      <c r="P24" s="79">
        <v>31</v>
      </c>
      <c r="Q24" s="79">
        <v>19</v>
      </c>
      <c r="R24" s="79">
        <v>25</v>
      </c>
      <c r="S24" s="79">
        <v>16</v>
      </c>
      <c r="T24" s="79">
        <v>1</v>
      </c>
      <c r="U24" s="79">
        <v>345</v>
      </c>
    </row>
    <row r="25" spans="1:21" ht="18.45" customHeight="1">
      <c r="A25" s="649" t="s">
        <v>71</v>
      </c>
      <c r="B25" s="74" t="s">
        <v>11</v>
      </c>
      <c r="C25" s="75">
        <v>0</v>
      </c>
      <c r="D25" s="75">
        <v>2</v>
      </c>
      <c r="E25" s="75">
        <v>21</v>
      </c>
      <c r="F25" s="75">
        <v>73</v>
      </c>
      <c r="G25" s="75">
        <v>86</v>
      </c>
      <c r="H25" s="75">
        <v>110</v>
      </c>
      <c r="I25" s="75">
        <v>103</v>
      </c>
      <c r="J25" s="75">
        <v>102</v>
      </c>
      <c r="K25" s="75">
        <v>112</v>
      </c>
      <c r="L25" s="75">
        <v>136</v>
      </c>
      <c r="M25" s="75">
        <v>164</v>
      </c>
      <c r="N25" s="75">
        <v>137</v>
      </c>
      <c r="O25" s="75">
        <v>84</v>
      </c>
      <c r="P25" s="75">
        <v>66</v>
      </c>
      <c r="Q25" s="75">
        <v>54</v>
      </c>
      <c r="R25" s="75">
        <v>31</v>
      </c>
      <c r="S25" s="75">
        <v>37</v>
      </c>
      <c r="T25" s="75">
        <v>0</v>
      </c>
      <c r="U25" s="75">
        <v>1318</v>
      </c>
    </row>
    <row r="26" spans="1:21" ht="18.45" customHeight="1">
      <c r="A26" s="650"/>
      <c r="B26" s="76" t="s">
        <v>12</v>
      </c>
      <c r="C26" s="77">
        <v>0</v>
      </c>
      <c r="D26" s="77">
        <v>1</v>
      </c>
      <c r="E26" s="77">
        <v>14</v>
      </c>
      <c r="F26" s="77">
        <v>53</v>
      </c>
      <c r="G26" s="77">
        <v>69</v>
      </c>
      <c r="H26" s="77">
        <v>65</v>
      </c>
      <c r="I26" s="77">
        <v>72</v>
      </c>
      <c r="J26" s="77">
        <v>69</v>
      </c>
      <c r="K26" s="77">
        <v>91</v>
      </c>
      <c r="L26" s="77">
        <v>106</v>
      </c>
      <c r="M26" s="77">
        <v>132</v>
      </c>
      <c r="N26" s="77">
        <v>101</v>
      </c>
      <c r="O26" s="77">
        <v>64</v>
      </c>
      <c r="P26" s="77">
        <v>42</v>
      </c>
      <c r="Q26" s="77">
        <v>29</v>
      </c>
      <c r="R26" s="77">
        <v>16</v>
      </c>
      <c r="S26" s="77">
        <v>17</v>
      </c>
      <c r="T26" s="77">
        <v>0</v>
      </c>
      <c r="U26" s="77">
        <v>941</v>
      </c>
    </row>
    <row r="27" spans="1:21" ht="18.45" customHeight="1">
      <c r="A27" s="651"/>
      <c r="B27" s="78" t="s">
        <v>13</v>
      </c>
      <c r="C27" s="79">
        <v>0</v>
      </c>
      <c r="D27" s="79">
        <v>1</v>
      </c>
      <c r="E27" s="79">
        <v>7</v>
      </c>
      <c r="F27" s="79">
        <v>20</v>
      </c>
      <c r="G27" s="79">
        <v>17</v>
      </c>
      <c r="H27" s="79">
        <v>45</v>
      </c>
      <c r="I27" s="79">
        <v>31</v>
      </c>
      <c r="J27" s="79">
        <v>33</v>
      </c>
      <c r="K27" s="79">
        <v>21</v>
      </c>
      <c r="L27" s="79">
        <v>30</v>
      </c>
      <c r="M27" s="79">
        <v>32</v>
      </c>
      <c r="N27" s="79">
        <v>36</v>
      </c>
      <c r="O27" s="79">
        <v>20</v>
      </c>
      <c r="P27" s="79">
        <v>24</v>
      </c>
      <c r="Q27" s="79">
        <v>25</v>
      </c>
      <c r="R27" s="79">
        <v>15</v>
      </c>
      <c r="S27" s="79">
        <v>20</v>
      </c>
      <c r="T27" s="79">
        <v>0</v>
      </c>
      <c r="U27" s="79">
        <v>377</v>
      </c>
    </row>
    <row r="28" spans="1:21" ht="18.45" customHeight="1">
      <c r="A28" s="649" t="s">
        <v>72</v>
      </c>
      <c r="B28" s="74" t="s">
        <v>11</v>
      </c>
      <c r="C28" s="75">
        <v>0</v>
      </c>
      <c r="D28" s="75">
        <v>3</v>
      </c>
      <c r="E28" s="75">
        <v>28</v>
      </c>
      <c r="F28" s="75">
        <v>64</v>
      </c>
      <c r="G28" s="75">
        <v>87</v>
      </c>
      <c r="H28" s="75">
        <v>111</v>
      </c>
      <c r="I28" s="75">
        <v>94</v>
      </c>
      <c r="J28" s="75">
        <v>105</v>
      </c>
      <c r="K28" s="75">
        <v>103</v>
      </c>
      <c r="L28" s="75">
        <v>101</v>
      </c>
      <c r="M28" s="75">
        <v>177</v>
      </c>
      <c r="N28" s="75">
        <v>133</v>
      </c>
      <c r="O28" s="75">
        <v>77</v>
      </c>
      <c r="P28" s="75">
        <v>76</v>
      </c>
      <c r="Q28" s="75">
        <v>50</v>
      </c>
      <c r="R28" s="75">
        <v>35</v>
      </c>
      <c r="S28" s="75">
        <v>44</v>
      </c>
      <c r="T28" s="75">
        <v>2</v>
      </c>
      <c r="U28" s="75">
        <v>1290</v>
      </c>
    </row>
    <row r="29" spans="1:21" ht="18.45" customHeight="1">
      <c r="A29" s="650"/>
      <c r="B29" s="76" t="s">
        <v>12</v>
      </c>
      <c r="C29" s="77">
        <v>0</v>
      </c>
      <c r="D29" s="77">
        <v>2</v>
      </c>
      <c r="E29" s="77">
        <v>13</v>
      </c>
      <c r="F29" s="77">
        <v>44</v>
      </c>
      <c r="G29" s="77">
        <v>56</v>
      </c>
      <c r="H29" s="77">
        <v>74</v>
      </c>
      <c r="I29" s="77">
        <v>69</v>
      </c>
      <c r="J29" s="77">
        <v>74</v>
      </c>
      <c r="K29" s="77">
        <v>85</v>
      </c>
      <c r="L29" s="77">
        <v>82</v>
      </c>
      <c r="M29" s="77">
        <v>131</v>
      </c>
      <c r="N29" s="77">
        <v>104</v>
      </c>
      <c r="O29" s="77">
        <v>53</v>
      </c>
      <c r="P29" s="77">
        <v>53</v>
      </c>
      <c r="Q29" s="77">
        <v>27</v>
      </c>
      <c r="R29" s="77">
        <v>16</v>
      </c>
      <c r="S29" s="77">
        <v>20</v>
      </c>
      <c r="T29" s="77">
        <v>2</v>
      </c>
      <c r="U29" s="77">
        <v>905</v>
      </c>
    </row>
    <row r="30" spans="1:21" ht="18.45" customHeight="1">
      <c r="A30" s="651"/>
      <c r="B30" s="78" t="s">
        <v>13</v>
      </c>
      <c r="C30" s="79">
        <v>0</v>
      </c>
      <c r="D30" s="79">
        <v>1</v>
      </c>
      <c r="E30" s="79">
        <v>15</v>
      </c>
      <c r="F30" s="79">
        <v>20</v>
      </c>
      <c r="G30" s="79">
        <v>31</v>
      </c>
      <c r="H30" s="79">
        <v>37</v>
      </c>
      <c r="I30" s="79">
        <v>25</v>
      </c>
      <c r="J30" s="79">
        <v>31</v>
      </c>
      <c r="K30" s="79">
        <v>18</v>
      </c>
      <c r="L30" s="79">
        <v>19</v>
      </c>
      <c r="M30" s="79">
        <v>46</v>
      </c>
      <c r="N30" s="79">
        <v>29</v>
      </c>
      <c r="O30" s="79">
        <v>24</v>
      </c>
      <c r="P30" s="79">
        <v>23</v>
      </c>
      <c r="Q30" s="79">
        <v>23</v>
      </c>
      <c r="R30" s="79">
        <v>19</v>
      </c>
      <c r="S30" s="79">
        <v>24</v>
      </c>
      <c r="T30" s="79">
        <v>0</v>
      </c>
      <c r="U30" s="79">
        <v>385</v>
      </c>
    </row>
    <row r="31" spans="1:21" ht="18.45" customHeight="1">
      <c r="A31" s="649" t="s">
        <v>73</v>
      </c>
      <c r="B31" s="74" t="s">
        <v>11</v>
      </c>
      <c r="C31" s="75">
        <v>0</v>
      </c>
      <c r="D31" s="75">
        <v>2</v>
      </c>
      <c r="E31" s="75">
        <v>19</v>
      </c>
      <c r="F31" s="75">
        <v>70</v>
      </c>
      <c r="G31" s="75">
        <v>83</v>
      </c>
      <c r="H31" s="75">
        <v>110</v>
      </c>
      <c r="I31" s="75">
        <v>125</v>
      </c>
      <c r="J31" s="75">
        <v>109</v>
      </c>
      <c r="K31" s="75">
        <v>90</v>
      </c>
      <c r="L31" s="75">
        <v>96</v>
      </c>
      <c r="M31" s="75">
        <v>129</v>
      </c>
      <c r="N31" s="75">
        <v>125</v>
      </c>
      <c r="O31" s="75">
        <v>112</v>
      </c>
      <c r="P31" s="75">
        <v>76</v>
      </c>
      <c r="Q31" s="75">
        <v>54</v>
      </c>
      <c r="R31" s="75">
        <v>44</v>
      </c>
      <c r="S31" s="75">
        <v>48</v>
      </c>
      <c r="T31" s="75">
        <v>2</v>
      </c>
      <c r="U31" s="75">
        <v>1294</v>
      </c>
    </row>
    <row r="32" spans="1:21" ht="18.45" customHeight="1">
      <c r="A32" s="650"/>
      <c r="B32" s="76" t="s">
        <v>12</v>
      </c>
      <c r="C32" s="77">
        <v>0</v>
      </c>
      <c r="D32" s="77">
        <v>2</v>
      </c>
      <c r="E32" s="77">
        <v>14</v>
      </c>
      <c r="F32" s="77">
        <v>52</v>
      </c>
      <c r="G32" s="77">
        <v>69</v>
      </c>
      <c r="H32" s="77">
        <v>73</v>
      </c>
      <c r="I32" s="77">
        <v>92</v>
      </c>
      <c r="J32" s="77">
        <v>73</v>
      </c>
      <c r="K32" s="77">
        <v>65</v>
      </c>
      <c r="L32" s="77">
        <v>77</v>
      </c>
      <c r="M32" s="77">
        <v>101</v>
      </c>
      <c r="N32" s="77">
        <v>87</v>
      </c>
      <c r="O32" s="77">
        <v>83</v>
      </c>
      <c r="P32" s="77">
        <v>54</v>
      </c>
      <c r="Q32" s="77">
        <v>30</v>
      </c>
      <c r="R32" s="77">
        <v>28</v>
      </c>
      <c r="S32" s="77">
        <v>27</v>
      </c>
      <c r="T32" s="77">
        <v>2</v>
      </c>
      <c r="U32" s="77">
        <v>929</v>
      </c>
    </row>
    <row r="33" spans="1:21" ht="18.45" customHeight="1">
      <c r="A33" s="651"/>
      <c r="B33" s="78" t="s">
        <v>13</v>
      </c>
      <c r="C33" s="79">
        <v>0</v>
      </c>
      <c r="D33" s="79">
        <v>0</v>
      </c>
      <c r="E33" s="79">
        <v>5</v>
      </c>
      <c r="F33" s="79">
        <v>18</v>
      </c>
      <c r="G33" s="79">
        <v>14</v>
      </c>
      <c r="H33" s="79">
        <v>37</v>
      </c>
      <c r="I33" s="79">
        <v>33</v>
      </c>
      <c r="J33" s="79">
        <v>36</v>
      </c>
      <c r="K33" s="79">
        <v>25</v>
      </c>
      <c r="L33" s="79">
        <v>19</v>
      </c>
      <c r="M33" s="79">
        <v>28</v>
      </c>
      <c r="N33" s="79">
        <v>38</v>
      </c>
      <c r="O33" s="79">
        <v>29</v>
      </c>
      <c r="P33" s="79">
        <v>22</v>
      </c>
      <c r="Q33" s="79">
        <v>24</v>
      </c>
      <c r="R33" s="79">
        <v>16</v>
      </c>
      <c r="S33" s="79">
        <v>21</v>
      </c>
      <c r="T33" s="79">
        <v>0</v>
      </c>
      <c r="U33" s="79">
        <v>365</v>
      </c>
    </row>
    <row r="34" spans="1:21" ht="18.45" customHeight="1">
      <c r="A34" s="649" t="s">
        <v>74</v>
      </c>
      <c r="B34" s="74" t="s">
        <v>11</v>
      </c>
      <c r="C34" s="80">
        <v>0</v>
      </c>
      <c r="D34" s="80">
        <v>4</v>
      </c>
      <c r="E34" s="80">
        <v>26</v>
      </c>
      <c r="F34" s="80">
        <v>74</v>
      </c>
      <c r="G34" s="80">
        <v>86</v>
      </c>
      <c r="H34" s="80">
        <v>115</v>
      </c>
      <c r="I34" s="80">
        <v>94</v>
      </c>
      <c r="J34" s="80">
        <v>104</v>
      </c>
      <c r="K34" s="80">
        <v>83</v>
      </c>
      <c r="L34" s="80">
        <v>96</v>
      </c>
      <c r="M34" s="80">
        <v>136</v>
      </c>
      <c r="N34" s="80">
        <v>142</v>
      </c>
      <c r="O34" s="80">
        <v>107</v>
      </c>
      <c r="P34" s="80">
        <v>72</v>
      </c>
      <c r="Q34" s="80">
        <v>54</v>
      </c>
      <c r="R34" s="80">
        <v>39</v>
      </c>
      <c r="S34" s="80">
        <v>26</v>
      </c>
      <c r="T34" s="80">
        <v>0</v>
      </c>
      <c r="U34" s="75">
        <v>1258</v>
      </c>
    </row>
    <row r="35" spans="1:21" ht="18.45" customHeight="1">
      <c r="A35" s="650"/>
      <c r="B35" s="76" t="s">
        <v>12</v>
      </c>
      <c r="C35" s="81">
        <v>0</v>
      </c>
      <c r="D35" s="81">
        <v>4</v>
      </c>
      <c r="E35" s="81">
        <v>14</v>
      </c>
      <c r="F35" s="81">
        <v>52</v>
      </c>
      <c r="G35" s="81">
        <v>57</v>
      </c>
      <c r="H35" s="81">
        <v>76</v>
      </c>
      <c r="I35" s="81">
        <v>63</v>
      </c>
      <c r="J35" s="81">
        <v>71</v>
      </c>
      <c r="K35" s="81">
        <v>74</v>
      </c>
      <c r="L35" s="81">
        <v>72</v>
      </c>
      <c r="M35" s="81">
        <v>112</v>
      </c>
      <c r="N35" s="81">
        <v>105</v>
      </c>
      <c r="O35" s="81">
        <v>76</v>
      </c>
      <c r="P35" s="81">
        <v>48</v>
      </c>
      <c r="Q35" s="81">
        <v>32</v>
      </c>
      <c r="R35" s="81">
        <v>25</v>
      </c>
      <c r="S35" s="81">
        <v>13</v>
      </c>
      <c r="T35" s="81">
        <v>0</v>
      </c>
      <c r="U35" s="77">
        <v>894</v>
      </c>
    </row>
    <row r="36" spans="1:21" ht="18.45" customHeight="1">
      <c r="A36" s="651"/>
      <c r="B36" s="78" t="s">
        <v>13</v>
      </c>
      <c r="C36" s="82">
        <v>0</v>
      </c>
      <c r="D36" s="82">
        <v>0</v>
      </c>
      <c r="E36" s="82">
        <v>12</v>
      </c>
      <c r="F36" s="82">
        <v>22</v>
      </c>
      <c r="G36" s="82">
        <v>29</v>
      </c>
      <c r="H36" s="82">
        <v>39</v>
      </c>
      <c r="I36" s="82">
        <v>31</v>
      </c>
      <c r="J36" s="82">
        <v>33</v>
      </c>
      <c r="K36" s="82">
        <v>9</v>
      </c>
      <c r="L36" s="82">
        <v>24</v>
      </c>
      <c r="M36" s="82">
        <v>24</v>
      </c>
      <c r="N36" s="82">
        <v>37</v>
      </c>
      <c r="O36" s="82">
        <v>31</v>
      </c>
      <c r="P36" s="82">
        <v>24</v>
      </c>
      <c r="Q36" s="82">
        <v>22</v>
      </c>
      <c r="R36" s="82">
        <v>14</v>
      </c>
      <c r="S36" s="82">
        <v>13</v>
      </c>
      <c r="T36" s="82">
        <v>0</v>
      </c>
      <c r="U36" s="79">
        <v>364</v>
      </c>
    </row>
    <row r="37" spans="1:21" ht="18.45" customHeight="1">
      <c r="A37" s="649" t="s">
        <v>75</v>
      </c>
      <c r="B37" s="74" t="s">
        <v>11</v>
      </c>
      <c r="C37" s="80">
        <v>0</v>
      </c>
      <c r="D37" s="80">
        <v>3</v>
      </c>
      <c r="E37" s="80">
        <v>23</v>
      </c>
      <c r="F37" s="80">
        <v>68</v>
      </c>
      <c r="G37" s="80">
        <v>70</v>
      </c>
      <c r="H37" s="80">
        <v>78</v>
      </c>
      <c r="I37" s="80">
        <v>130</v>
      </c>
      <c r="J37" s="80">
        <v>97</v>
      </c>
      <c r="K37" s="80">
        <v>114</v>
      </c>
      <c r="L37" s="80">
        <v>117</v>
      </c>
      <c r="M37" s="80">
        <v>149</v>
      </c>
      <c r="N37" s="80">
        <v>135</v>
      </c>
      <c r="O37" s="80">
        <v>101</v>
      </c>
      <c r="P37" s="80">
        <v>81</v>
      </c>
      <c r="Q37" s="80">
        <v>76</v>
      </c>
      <c r="R37" s="80">
        <v>38</v>
      </c>
      <c r="S37" s="80">
        <v>43</v>
      </c>
      <c r="T37" s="80">
        <v>3</v>
      </c>
      <c r="U37" s="75">
        <v>1326</v>
      </c>
    </row>
    <row r="38" spans="1:21" ht="18.45" customHeight="1">
      <c r="A38" s="650"/>
      <c r="B38" s="76" t="s">
        <v>12</v>
      </c>
      <c r="C38" s="81">
        <v>0</v>
      </c>
      <c r="D38" s="81">
        <v>1</v>
      </c>
      <c r="E38" s="81">
        <v>16</v>
      </c>
      <c r="F38" s="81">
        <v>49</v>
      </c>
      <c r="G38" s="81">
        <v>51</v>
      </c>
      <c r="H38" s="81">
        <v>56</v>
      </c>
      <c r="I38" s="81">
        <v>99</v>
      </c>
      <c r="J38" s="81">
        <v>73</v>
      </c>
      <c r="K38" s="81">
        <v>92</v>
      </c>
      <c r="L38" s="81">
        <v>95</v>
      </c>
      <c r="M38" s="81">
        <v>113</v>
      </c>
      <c r="N38" s="81">
        <v>103</v>
      </c>
      <c r="O38" s="81">
        <v>65</v>
      </c>
      <c r="P38" s="81">
        <v>55</v>
      </c>
      <c r="Q38" s="81">
        <v>49</v>
      </c>
      <c r="R38" s="81">
        <v>18</v>
      </c>
      <c r="S38" s="81">
        <v>20</v>
      </c>
      <c r="T38" s="81">
        <v>3</v>
      </c>
      <c r="U38" s="77">
        <v>958</v>
      </c>
    </row>
    <row r="39" spans="1:21" ht="18.45" customHeight="1">
      <c r="A39" s="651"/>
      <c r="B39" s="78" t="s">
        <v>13</v>
      </c>
      <c r="C39" s="82">
        <v>0</v>
      </c>
      <c r="D39" s="82">
        <v>2</v>
      </c>
      <c r="E39" s="82">
        <v>7</v>
      </c>
      <c r="F39" s="82">
        <v>19</v>
      </c>
      <c r="G39" s="82">
        <v>19</v>
      </c>
      <c r="H39" s="82">
        <v>22</v>
      </c>
      <c r="I39" s="82">
        <v>31</v>
      </c>
      <c r="J39" s="82">
        <v>24</v>
      </c>
      <c r="K39" s="82">
        <v>22</v>
      </c>
      <c r="L39" s="82">
        <v>22</v>
      </c>
      <c r="M39" s="82">
        <v>36</v>
      </c>
      <c r="N39" s="82">
        <v>32</v>
      </c>
      <c r="O39" s="82">
        <v>36</v>
      </c>
      <c r="P39" s="82">
        <v>26</v>
      </c>
      <c r="Q39" s="82">
        <v>27</v>
      </c>
      <c r="R39" s="82">
        <v>20</v>
      </c>
      <c r="S39" s="82">
        <v>23</v>
      </c>
      <c r="T39" s="82">
        <v>0</v>
      </c>
      <c r="U39" s="79">
        <v>368</v>
      </c>
    </row>
    <row r="40" spans="1:21" ht="18.45" customHeight="1">
      <c r="A40" s="649" t="s">
        <v>76</v>
      </c>
      <c r="B40" s="74" t="s">
        <v>11</v>
      </c>
      <c r="C40" s="80">
        <v>0</v>
      </c>
      <c r="D40" s="80">
        <v>6</v>
      </c>
      <c r="E40" s="80">
        <v>19</v>
      </c>
      <c r="F40" s="80">
        <v>66</v>
      </c>
      <c r="G40" s="80">
        <v>75</v>
      </c>
      <c r="H40" s="80">
        <v>90</v>
      </c>
      <c r="I40" s="80">
        <v>127</v>
      </c>
      <c r="J40" s="80">
        <v>109</v>
      </c>
      <c r="K40" s="80">
        <v>119</v>
      </c>
      <c r="L40" s="80">
        <v>103</v>
      </c>
      <c r="M40" s="80">
        <v>120</v>
      </c>
      <c r="N40" s="80">
        <v>146</v>
      </c>
      <c r="O40" s="80">
        <v>119</v>
      </c>
      <c r="P40" s="80">
        <v>80</v>
      </c>
      <c r="Q40" s="80">
        <v>68</v>
      </c>
      <c r="R40" s="80">
        <v>48</v>
      </c>
      <c r="S40" s="80">
        <v>34</v>
      </c>
      <c r="T40" s="80">
        <v>0</v>
      </c>
      <c r="U40" s="75">
        <v>1329</v>
      </c>
    </row>
    <row r="41" spans="1:21" ht="18.45" customHeight="1">
      <c r="A41" s="650"/>
      <c r="B41" s="76" t="s">
        <v>12</v>
      </c>
      <c r="C41" s="81">
        <v>0</v>
      </c>
      <c r="D41" s="81">
        <v>5</v>
      </c>
      <c r="E41" s="81">
        <v>13</v>
      </c>
      <c r="F41" s="81">
        <v>54</v>
      </c>
      <c r="G41" s="81">
        <v>52</v>
      </c>
      <c r="H41" s="81">
        <v>68</v>
      </c>
      <c r="I41" s="81">
        <v>97</v>
      </c>
      <c r="J41" s="81">
        <v>80</v>
      </c>
      <c r="K41" s="81">
        <v>90</v>
      </c>
      <c r="L41" s="81">
        <v>77</v>
      </c>
      <c r="M41" s="81">
        <v>88</v>
      </c>
      <c r="N41" s="81">
        <v>100</v>
      </c>
      <c r="O41" s="81">
        <v>74</v>
      </c>
      <c r="P41" s="81">
        <v>45</v>
      </c>
      <c r="Q41" s="81">
        <v>36</v>
      </c>
      <c r="R41" s="81">
        <v>23</v>
      </c>
      <c r="S41" s="81">
        <v>15</v>
      </c>
      <c r="T41" s="81">
        <v>0</v>
      </c>
      <c r="U41" s="77">
        <v>917</v>
      </c>
    </row>
    <row r="42" spans="1:21" ht="18.45" customHeight="1">
      <c r="A42" s="651"/>
      <c r="B42" s="78" t="s">
        <v>13</v>
      </c>
      <c r="C42" s="82">
        <v>0</v>
      </c>
      <c r="D42" s="82">
        <v>1</v>
      </c>
      <c r="E42" s="82">
        <v>6</v>
      </c>
      <c r="F42" s="82">
        <v>12</v>
      </c>
      <c r="G42" s="82">
        <v>23</v>
      </c>
      <c r="H42" s="82">
        <v>22</v>
      </c>
      <c r="I42" s="82">
        <v>30</v>
      </c>
      <c r="J42" s="82">
        <v>29</v>
      </c>
      <c r="K42" s="82">
        <v>29</v>
      </c>
      <c r="L42" s="82">
        <v>26</v>
      </c>
      <c r="M42" s="82">
        <v>32</v>
      </c>
      <c r="N42" s="82">
        <v>46</v>
      </c>
      <c r="O42" s="82">
        <v>45</v>
      </c>
      <c r="P42" s="82">
        <v>35</v>
      </c>
      <c r="Q42" s="82">
        <v>32</v>
      </c>
      <c r="R42" s="82">
        <v>25</v>
      </c>
      <c r="S42" s="82">
        <v>19</v>
      </c>
      <c r="T42" s="82">
        <v>0</v>
      </c>
      <c r="U42" s="79">
        <v>412</v>
      </c>
    </row>
    <row r="43" spans="1:21" ht="18.45" customHeight="1">
      <c r="A43" s="649" t="s">
        <v>77</v>
      </c>
      <c r="B43" s="42" t="s">
        <v>11</v>
      </c>
      <c r="C43" s="75">
        <v>0</v>
      </c>
      <c r="D43" s="75">
        <v>5</v>
      </c>
      <c r="E43" s="75">
        <v>24</v>
      </c>
      <c r="F43" s="75">
        <v>72</v>
      </c>
      <c r="G43" s="75">
        <v>75</v>
      </c>
      <c r="H43" s="75">
        <v>97</v>
      </c>
      <c r="I43" s="75">
        <v>142</v>
      </c>
      <c r="J43" s="75">
        <v>118</v>
      </c>
      <c r="K43" s="75">
        <v>101</v>
      </c>
      <c r="L43" s="75">
        <v>114</v>
      </c>
      <c r="M43" s="75">
        <v>121</v>
      </c>
      <c r="N43" s="75">
        <v>137</v>
      </c>
      <c r="O43" s="75">
        <v>118</v>
      </c>
      <c r="P43" s="75">
        <v>100</v>
      </c>
      <c r="Q43" s="75">
        <v>62</v>
      </c>
      <c r="R43" s="75">
        <v>44</v>
      </c>
      <c r="S43" s="75">
        <v>40</v>
      </c>
      <c r="T43" s="75">
        <v>0</v>
      </c>
      <c r="U43" s="75">
        <v>1370</v>
      </c>
    </row>
    <row r="44" spans="1:21" ht="18.45" customHeight="1">
      <c r="A44" s="650"/>
      <c r="B44" s="45" t="s">
        <v>12</v>
      </c>
      <c r="C44" s="77">
        <v>0</v>
      </c>
      <c r="D44" s="77">
        <v>1</v>
      </c>
      <c r="E44" s="77">
        <v>15</v>
      </c>
      <c r="F44" s="77">
        <v>59</v>
      </c>
      <c r="G44" s="77">
        <v>45</v>
      </c>
      <c r="H44" s="77">
        <v>71</v>
      </c>
      <c r="I44" s="77">
        <v>100</v>
      </c>
      <c r="J44" s="77">
        <v>88</v>
      </c>
      <c r="K44" s="77">
        <v>70</v>
      </c>
      <c r="L44" s="77">
        <v>87</v>
      </c>
      <c r="M44" s="77">
        <v>94</v>
      </c>
      <c r="N44" s="77">
        <v>99</v>
      </c>
      <c r="O44" s="77">
        <v>81</v>
      </c>
      <c r="P44" s="77">
        <v>66</v>
      </c>
      <c r="Q44" s="77">
        <v>39</v>
      </c>
      <c r="R44" s="77">
        <v>20</v>
      </c>
      <c r="S44" s="77">
        <v>22</v>
      </c>
      <c r="T44" s="77">
        <v>0</v>
      </c>
      <c r="U44" s="77">
        <v>957</v>
      </c>
    </row>
    <row r="45" spans="1:21" ht="18.45" customHeight="1">
      <c r="A45" s="651"/>
      <c r="B45" s="47" t="s">
        <v>13</v>
      </c>
      <c r="C45" s="79">
        <v>0</v>
      </c>
      <c r="D45" s="79">
        <v>4</v>
      </c>
      <c r="E45" s="79">
        <v>9</v>
      </c>
      <c r="F45" s="79">
        <v>13</v>
      </c>
      <c r="G45" s="79">
        <v>30</v>
      </c>
      <c r="H45" s="79">
        <v>26</v>
      </c>
      <c r="I45" s="79">
        <v>42</v>
      </c>
      <c r="J45" s="79">
        <v>30</v>
      </c>
      <c r="K45" s="79">
        <v>31</v>
      </c>
      <c r="L45" s="79">
        <v>27</v>
      </c>
      <c r="M45" s="79">
        <v>27</v>
      </c>
      <c r="N45" s="79">
        <v>38</v>
      </c>
      <c r="O45" s="79">
        <v>37</v>
      </c>
      <c r="P45" s="79">
        <v>34</v>
      </c>
      <c r="Q45" s="79">
        <v>23</v>
      </c>
      <c r="R45" s="79">
        <v>24</v>
      </c>
      <c r="S45" s="79">
        <v>18</v>
      </c>
      <c r="T45" s="79">
        <v>0</v>
      </c>
      <c r="U45" s="79">
        <v>413</v>
      </c>
    </row>
    <row r="46" spans="1:21" ht="18.45" customHeight="1">
      <c r="A46" s="649" t="s">
        <v>78</v>
      </c>
      <c r="B46" s="74" t="s">
        <v>11</v>
      </c>
      <c r="C46" s="75">
        <v>0</v>
      </c>
      <c r="D46" s="75">
        <v>4</v>
      </c>
      <c r="E46" s="75">
        <v>33</v>
      </c>
      <c r="F46" s="75">
        <v>50</v>
      </c>
      <c r="G46" s="75">
        <v>76</v>
      </c>
      <c r="H46" s="75">
        <v>76</v>
      </c>
      <c r="I46" s="75">
        <v>91</v>
      </c>
      <c r="J46" s="75">
        <v>124</v>
      </c>
      <c r="K46" s="75">
        <v>102</v>
      </c>
      <c r="L46" s="75">
        <v>99</v>
      </c>
      <c r="M46" s="75">
        <v>85</v>
      </c>
      <c r="N46" s="75">
        <v>130</v>
      </c>
      <c r="O46" s="75">
        <v>111</v>
      </c>
      <c r="P46" s="75">
        <v>93</v>
      </c>
      <c r="Q46" s="75">
        <v>62</v>
      </c>
      <c r="R46" s="75">
        <v>41</v>
      </c>
      <c r="S46" s="75">
        <v>38</v>
      </c>
      <c r="T46" s="75">
        <v>0</v>
      </c>
      <c r="U46" s="75">
        <v>1215</v>
      </c>
    </row>
    <row r="47" spans="1:21" ht="18.45" customHeight="1">
      <c r="A47" s="650"/>
      <c r="B47" s="45" t="s">
        <v>12</v>
      </c>
      <c r="C47" s="77">
        <v>0</v>
      </c>
      <c r="D47" s="77">
        <v>3</v>
      </c>
      <c r="E47" s="77">
        <v>25</v>
      </c>
      <c r="F47" s="77">
        <v>43</v>
      </c>
      <c r="G47" s="77">
        <v>55</v>
      </c>
      <c r="H47" s="77">
        <v>53</v>
      </c>
      <c r="I47" s="77">
        <v>65</v>
      </c>
      <c r="J47" s="77">
        <v>86</v>
      </c>
      <c r="K47" s="77">
        <v>81</v>
      </c>
      <c r="L47" s="77">
        <v>75</v>
      </c>
      <c r="M47" s="77">
        <v>63</v>
      </c>
      <c r="N47" s="77">
        <v>83</v>
      </c>
      <c r="O47" s="77">
        <v>72</v>
      </c>
      <c r="P47" s="77">
        <v>52</v>
      </c>
      <c r="Q47" s="77">
        <v>42</v>
      </c>
      <c r="R47" s="77">
        <v>30</v>
      </c>
      <c r="S47" s="77">
        <v>18</v>
      </c>
      <c r="T47" s="77">
        <v>0</v>
      </c>
      <c r="U47" s="77">
        <v>846</v>
      </c>
    </row>
    <row r="48" spans="1:21" ht="18.45" customHeight="1">
      <c r="A48" s="651"/>
      <c r="B48" s="47" t="s">
        <v>13</v>
      </c>
      <c r="C48" s="79">
        <v>0</v>
      </c>
      <c r="D48" s="79">
        <v>1</v>
      </c>
      <c r="E48" s="79">
        <v>8</v>
      </c>
      <c r="F48" s="79">
        <v>7</v>
      </c>
      <c r="G48" s="79">
        <v>21</v>
      </c>
      <c r="H48" s="79">
        <v>23</v>
      </c>
      <c r="I48" s="79">
        <v>26</v>
      </c>
      <c r="J48" s="79">
        <v>38</v>
      </c>
      <c r="K48" s="79">
        <v>21</v>
      </c>
      <c r="L48" s="79">
        <v>24</v>
      </c>
      <c r="M48" s="79">
        <v>22</v>
      </c>
      <c r="N48" s="79">
        <v>47</v>
      </c>
      <c r="O48" s="79">
        <v>39</v>
      </c>
      <c r="P48" s="79">
        <v>41</v>
      </c>
      <c r="Q48" s="79">
        <v>20</v>
      </c>
      <c r="R48" s="79">
        <v>11</v>
      </c>
      <c r="S48" s="79">
        <v>20</v>
      </c>
      <c r="T48" s="79">
        <v>0</v>
      </c>
      <c r="U48" s="79">
        <v>369</v>
      </c>
    </row>
    <row r="49" spans="1:21" ht="18.45" customHeight="1">
      <c r="A49" s="649" t="s">
        <v>79</v>
      </c>
      <c r="B49" s="74" t="s">
        <v>11</v>
      </c>
      <c r="C49" s="80">
        <v>0</v>
      </c>
      <c r="D49" s="80">
        <v>6</v>
      </c>
      <c r="E49" s="80">
        <v>28</v>
      </c>
      <c r="F49" s="80">
        <v>58</v>
      </c>
      <c r="G49" s="80">
        <v>68</v>
      </c>
      <c r="H49" s="80">
        <v>72</v>
      </c>
      <c r="I49" s="80">
        <v>116</v>
      </c>
      <c r="J49" s="80">
        <v>128</v>
      </c>
      <c r="K49" s="80">
        <v>80</v>
      </c>
      <c r="L49" s="80">
        <v>103</v>
      </c>
      <c r="M49" s="80">
        <v>87</v>
      </c>
      <c r="N49" s="80">
        <v>117</v>
      </c>
      <c r="O49" s="80">
        <v>110</v>
      </c>
      <c r="P49" s="80">
        <v>93</v>
      </c>
      <c r="Q49" s="80">
        <v>62</v>
      </c>
      <c r="R49" s="80">
        <v>39</v>
      </c>
      <c r="S49" s="80">
        <v>49</v>
      </c>
      <c r="T49" s="80">
        <v>1</v>
      </c>
      <c r="U49" s="75">
        <v>1217</v>
      </c>
    </row>
    <row r="50" spans="1:21" ht="18.45" customHeight="1">
      <c r="A50" s="650"/>
      <c r="B50" s="45" t="s">
        <v>12</v>
      </c>
      <c r="C50" s="81">
        <v>0</v>
      </c>
      <c r="D50" s="81">
        <v>5</v>
      </c>
      <c r="E50" s="81">
        <v>20</v>
      </c>
      <c r="F50" s="81">
        <v>45</v>
      </c>
      <c r="G50" s="81">
        <v>44</v>
      </c>
      <c r="H50" s="81">
        <v>49</v>
      </c>
      <c r="I50" s="81">
        <v>83</v>
      </c>
      <c r="J50" s="81">
        <v>98</v>
      </c>
      <c r="K50" s="81">
        <v>56</v>
      </c>
      <c r="L50" s="81">
        <v>82</v>
      </c>
      <c r="M50" s="81">
        <v>68</v>
      </c>
      <c r="N50" s="81">
        <v>85</v>
      </c>
      <c r="O50" s="81">
        <v>70</v>
      </c>
      <c r="P50" s="81">
        <v>60</v>
      </c>
      <c r="Q50" s="81">
        <v>48</v>
      </c>
      <c r="R50" s="81">
        <v>25</v>
      </c>
      <c r="S50" s="81">
        <v>30</v>
      </c>
      <c r="T50" s="81">
        <v>1</v>
      </c>
      <c r="U50" s="81">
        <v>869</v>
      </c>
    </row>
    <row r="51" spans="1:21" ht="18.45" customHeight="1">
      <c r="A51" s="651"/>
      <c r="B51" s="47" t="s">
        <v>13</v>
      </c>
      <c r="C51" s="82">
        <v>0</v>
      </c>
      <c r="D51" s="82">
        <v>1</v>
      </c>
      <c r="E51" s="82">
        <v>8</v>
      </c>
      <c r="F51" s="82">
        <v>13</v>
      </c>
      <c r="G51" s="82">
        <v>24</v>
      </c>
      <c r="H51" s="82">
        <v>23</v>
      </c>
      <c r="I51" s="82">
        <v>33</v>
      </c>
      <c r="J51" s="82">
        <v>30</v>
      </c>
      <c r="K51" s="82">
        <v>24</v>
      </c>
      <c r="L51" s="82">
        <v>21</v>
      </c>
      <c r="M51" s="82">
        <v>19</v>
      </c>
      <c r="N51" s="82">
        <v>32</v>
      </c>
      <c r="O51" s="82">
        <v>40</v>
      </c>
      <c r="P51" s="82">
        <v>33</v>
      </c>
      <c r="Q51" s="82">
        <v>14</v>
      </c>
      <c r="R51" s="82">
        <v>14</v>
      </c>
      <c r="S51" s="82">
        <v>19</v>
      </c>
      <c r="T51" s="82">
        <v>0</v>
      </c>
      <c r="U51" s="82">
        <v>348</v>
      </c>
    </row>
    <row r="52" spans="1:21" ht="18.45" customHeight="1">
      <c r="A52" s="649" t="s">
        <v>80</v>
      </c>
      <c r="B52" s="74" t="s">
        <v>11</v>
      </c>
      <c r="C52" s="80">
        <v>0</v>
      </c>
      <c r="D52" s="80">
        <v>7</v>
      </c>
      <c r="E52" s="80">
        <v>30</v>
      </c>
      <c r="F52" s="80">
        <v>57</v>
      </c>
      <c r="G52" s="80">
        <v>80</v>
      </c>
      <c r="H52" s="80">
        <v>97</v>
      </c>
      <c r="I52" s="80">
        <v>109</v>
      </c>
      <c r="J52" s="80">
        <v>116</v>
      </c>
      <c r="K52" s="80">
        <v>91</v>
      </c>
      <c r="L52" s="80">
        <v>102</v>
      </c>
      <c r="M52" s="80">
        <v>95</v>
      </c>
      <c r="N52" s="80">
        <v>88</v>
      </c>
      <c r="O52" s="80">
        <v>102</v>
      </c>
      <c r="P52" s="80">
        <v>90</v>
      </c>
      <c r="Q52" s="80">
        <v>62</v>
      </c>
      <c r="R52" s="80">
        <v>42</v>
      </c>
      <c r="S52" s="80">
        <v>47</v>
      </c>
      <c r="T52" s="80">
        <v>0</v>
      </c>
      <c r="U52" s="75">
        <v>1215</v>
      </c>
    </row>
    <row r="53" spans="1:21" ht="18.45" customHeight="1">
      <c r="A53" s="650"/>
      <c r="B53" s="45" t="s">
        <v>12</v>
      </c>
      <c r="C53" s="81">
        <v>0</v>
      </c>
      <c r="D53" s="81">
        <v>7</v>
      </c>
      <c r="E53" s="81">
        <v>18</v>
      </c>
      <c r="F53" s="81">
        <v>43</v>
      </c>
      <c r="G53" s="81">
        <v>54</v>
      </c>
      <c r="H53" s="81">
        <v>64</v>
      </c>
      <c r="I53" s="81">
        <v>75</v>
      </c>
      <c r="J53" s="81">
        <v>79</v>
      </c>
      <c r="K53" s="81">
        <v>65</v>
      </c>
      <c r="L53" s="81">
        <v>79</v>
      </c>
      <c r="M53" s="81">
        <v>76</v>
      </c>
      <c r="N53" s="81">
        <v>60</v>
      </c>
      <c r="O53" s="81">
        <v>64</v>
      </c>
      <c r="P53" s="81">
        <v>56</v>
      </c>
      <c r="Q53" s="81">
        <v>42</v>
      </c>
      <c r="R53" s="81">
        <v>23</v>
      </c>
      <c r="S53" s="81">
        <v>20</v>
      </c>
      <c r="T53" s="81">
        <v>0</v>
      </c>
      <c r="U53" s="81">
        <v>825</v>
      </c>
    </row>
    <row r="54" spans="1:21" ht="18.45" customHeight="1">
      <c r="A54" s="651"/>
      <c r="B54" s="47" t="s">
        <v>13</v>
      </c>
      <c r="C54" s="82">
        <v>0</v>
      </c>
      <c r="D54" s="82">
        <v>0</v>
      </c>
      <c r="E54" s="82">
        <v>12</v>
      </c>
      <c r="F54" s="82">
        <v>14</v>
      </c>
      <c r="G54" s="82">
        <v>26</v>
      </c>
      <c r="H54" s="82">
        <v>33</v>
      </c>
      <c r="I54" s="82">
        <v>34</v>
      </c>
      <c r="J54" s="82">
        <v>37</v>
      </c>
      <c r="K54" s="82">
        <v>26</v>
      </c>
      <c r="L54" s="82">
        <v>23</v>
      </c>
      <c r="M54" s="82">
        <v>19</v>
      </c>
      <c r="N54" s="82">
        <v>28</v>
      </c>
      <c r="O54" s="82">
        <v>38</v>
      </c>
      <c r="P54" s="82">
        <v>34</v>
      </c>
      <c r="Q54" s="82">
        <v>20</v>
      </c>
      <c r="R54" s="82">
        <v>19</v>
      </c>
      <c r="S54" s="82">
        <v>27</v>
      </c>
      <c r="T54" s="82">
        <v>0</v>
      </c>
      <c r="U54" s="82">
        <v>390</v>
      </c>
    </row>
    <row r="55" spans="1:21" ht="18.45" customHeight="1">
      <c r="A55" s="649" t="s">
        <v>81</v>
      </c>
      <c r="B55" s="74" t="s">
        <v>11</v>
      </c>
      <c r="C55" s="80">
        <v>0</v>
      </c>
      <c r="D55" s="80">
        <v>9</v>
      </c>
      <c r="E55" s="80">
        <v>18</v>
      </c>
      <c r="F55" s="80">
        <v>71</v>
      </c>
      <c r="G55" s="80">
        <v>41</v>
      </c>
      <c r="H55" s="80">
        <v>66</v>
      </c>
      <c r="I55" s="80">
        <v>101</v>
      </c>
      <c r="J55" s="80">
        <v>104</v>
      </c>
      <c r="K55" s="80">
        <v>106</v>
      </c>
      <c r="L55" s="80">
        <v>94</v>
      </c>
      <c r="M55" s="80">
        <v>87</v>
      </c>
      <c r="N55" s="80">
        <v>87</v>
      </c>
      <c r="O55" s="80">
        <v>103</v>
      </c>
      <c r="P55" s="80">
        <v>123</v>
      </c>
      <c r="Q55" s="80">
        <v>71</v>
      </c>
      <c r="R55" s="80">
        <v>50</v>
      </c>
      <c r="S55" s="80">
        <v>50</v>
      </c>
      <c r="T55" s="80">
        <v>1</v>
      </c>
      <c r="U55" s="75">
        <v>1182</v>
      </c>
    </row>
    <row r="56" spans="1:21" ht="18.45" customHeight="1">
      <c r="A56" s="650"/>
      <c r="B56" s="45" t="s">
        <v>12</v>
      </c>
      <c r="C56" s="81">
        <v>0</v>
      </c>
      <c r="D56" s="81">
        <v>8</v>
      </c>
      <c r="E56" s="81">
        <v>11</v>
      </c>
      <c r="F56" s="81">
        <v>47</v>
      </c>
      <c r="G56" s="81">
        <v>31</v>
      </c>
      <c r="H56" s="81">
        <v>52</v>
      </c>
      <c r="I56" s="81">
        <v>69</v>
      </c>
      <c r="J56" s="81">
        <v>79</v>
      </c>
      <c r="K56" s="81">
        <v>78</v>
      </c>
      <c r="L56" s="81">
        <v>72</v>
      </c>
      <c r="M56" s="81">
        <v>58</v>
      </c>
      <c r="N56" s="81">
        <v>68</v>
      </c>
      <c r="O56" s="81">
        <v>76</v>
      </c>
      <c r="P56" s="81">
        <v>79</v>
      </c>
      <c r="Q56" s="81">
        <v>46</v>
      </c>
      <c r="R56" s="81">
        <v>31</v>
      </c>
      <c r="S56" s="81">
        <v>24</v>
      </c>
      <c r="T56" s="81">
        <v>1</v>
      </c>
      <c r="U56" s="81">
        <v>830</v>
      </c>
    </row>
    <row r="57" spans="1:21" ht="18.45" customHeight="1">
      <c r="A57" s="651"/>
      <c r="B57" s="47" t="s">
        <v>13</v>
      </c>
      <c r="C57" s="82">
        <v>0</v>
      </c>
      <c r="D57" s="82">
        <v>1</v>
      </c>
      <c r="E57" s="82">
        <v>7</v>
      </c>
      <c r="F57" s="82">
        <v>24</v>
      </c>
      <c r="G57" s="82">
        <v>10</v>
      </c>
      <c r="H57" s="82">
        <v>14</v>
      </c>
      <c r="I57" s="82">
        <v>32</v>
      </c>
      <c r="J57" s="82">
        <v>25</v>
      </c>
      <c r="K57" s="82">
        <v>28</v>
      </c>
      <c r="L57" s="82">
        <v>22</v>
      </c>
      <c r="M57" s="82">
        <v>29</v>
      </c>
      <c r="N57" s="82">
        <v>19</v>
      </c>
      <c r="O57" s="82">
        <v>27</v>
      </c>
      <c r="P57" s="82">
        <v>44</v>
      </c>
      <c r="Q57" s="82">
        <v>25</v>
      </c>
      <c r="R57" s="82">
        <v>19</v>
      </c>
      <c r="S57" s="82">
        <v>26</v>
      </c>
      <c r="T57" s="82">
        <v>0</v>
      </c>
      <c r="U57" s="82">
        <v>352</v>
      </c>
    </row>
    <row r="58" spans="1:21" ht="18.45" customHeight="1">
      <c r="A58" s="649" t="s">
        <v>82</v>
      </c>
      <c r="B58" s="74" t="s">
        <v>11</v>
      </c>
      <c r="C58" s="80">
        <v>0</v>
      </c>
      <c r="D58" s="80">
        <v>3</v>
      </c>
      <c r="E58" s="80">
        <v>23</v>
      </c>
      <c r="F58" s="80">
        <v>58</v>
      </c>
      <c r="G58" s="80">
        <v>58</v>
      </c>
      <c r="H58" s="80">
        <v>57</v>
      </c>
      <c r="I58" s="80">
        <v>65</v>
      </c>
      <c r="J58" s="80">
        <v>93</v>
      </c>
      <c r="K58" s="80">
        <v>94</v>
      </c>
      <c r="L58" s="80">
        <v>80</v>
      </c>
      <c r="M58" s="80">
        <v>82</v>
      </c>
      <c r="N58" s="80">
        <v>81</v>
      </c>
      <c r="O58" s="80">
        <v>107</v>
      </c>
      <c r="P58" s="80">
        <v>80</v>
      </c>
      <c r="Q58" s="80">
        <v>57</v>
      </c>
      <c r="R58" s="80">
        <v>39</v>
      </c>
      <c r="S58" s="80">
        <v>48</v>
      </c>
      <c r="T58" s="80">
        <v>1</v>
      </c>
      <c r="U58" s="75">
        <v>1026</v>
      </c>
    </row>
    <row r="59" spans="1:21" ht="18.45" customHeight="1">
      <c r="A59" s="650"/>
      <c r="B59" s="45" t="s">
        <v>12</v>
      </c>
      <c r="C59" s="81">
        <v>0</v>
      </c>
      <c r="D59" s="81">
        <v>2</v>
      </c>
      <c r="E59" s="81">
        <v>19</v>
      </c>
      <c r="F59" s="81">
        <v>43</v>
      </c>
      <c r="G59" s="81">
        <v>45</v>
      </c>
      <c r="H59" s="81">
        <v>47</v>
      </c>
      <c r="I59" s="81">
        <v>52</v>
      </c>
      <c r="J59" s="81">
        <v>67</v>
      </c>
      <c r="K59" s="81">
        <v>66</v>
      </c>
      <c r="L59" s="81">
        <v>58</v>
      </c>
      <c r="M59" s="81">
        <v>61</v>
      </c>
      <c r="N59" s="81">
        <v>65</v>
      </c>
      <c r="O59" s="81">
        <v>63</v>
      </c>
      <c r="P59" s="81">
        <v>51</v>
      </c>
      <c r="Q59" s="81">
        <v>37</v>
      </c>
      <c r="R59" s="81">
        <v>26</v>
      </c>
      <c r="S59" s="81">
        <v>27</v>
      </c>
      <c r="T59" s="81">
        <v>1</v>
      </c>
      <c r="U59" s="81">
        <v>730</v>
      </c>
    </row>
    <row r="60" spans="1:21" ht="18.45" customHeight="1">
      <c r="A60" s="651"/>
      <c r="B60" s="47" t="s">
        <v>13</v>
      </c>
      <c r="C60" s="82">
        <v>0</v>
      </c>
      <c r="D60" s="82">
        <v>1</v>
      </c>
      <c r="E60" s="82">
        <v>4</v>
      </c>
      <c r="F60" s="82">
        <v>15</v>
      </c>
      <c r="G60" s="82">
        <v>13</v>
      </c>
      <c r="H60" s="82">
        <v>10</v>
      </c>
      <c r="I60" s="82">
        <v>13</v>
      </c>
      <c r="J60" s="82">
        <v>26</v>
      </c>
      <c r="K60" s="82">
        <v>28</v>
      </c>
      <c r="L60" s="82">
        <v>22</v>
      </c>
      <c r="M60" s="82">
        <v>21</v>
      </c>
      <c r="N60" s="82">
        <v>16</v>
      </c>
      <c r="O60" s="82">
        <v>44</v>
      </c>
      <c r="P60" s="82">
        <v>29</v>
      </c>
      <c r="Q60" s="82">
        <v>20</v>
      </c>
      <c r="R60" s="82">
        <v>13</v>
      </c>
      <c r="S60" s="82">
        <v>21</v>
      </c>
      <c r="T60" s="82">
        <v>0</v>
      </c>
      <c r="U60" s="82">
        <v>296</v>
      </c>
    </row>
    <row r="61" spans="1:21" ht="18.45" customHeight="1">
      <c r="A61" s="649" t="s">
        <v>83</v>
      </c>
      <c r="B61" s="74" t="s">
        <v>11</v>
      </c>
      <c r="C61" s="80">
        <v>0</v>
      </c>
      <c r="D61" s="80">
        <v>3</v>
      </c>
      <c r="E61" s="80">
        <v>23</v>
      </c>
      <c r="F61" s="80">
        <v>59</v>
      </c>
      <c r="G61" s="80">
        <v>47</v>
      </c>
      <c r="H61" s="80">
        <v>81</v>
      </c>
      <c r="I61" s="80">
        <v>65</v>
      </c>
      <c r="J61" s="80">
        <v>76</v>
      </c>
      <c r="K61" s="80">
        <v>105</v>
      </c>
      <c r="L61" s="80">
        <v>72</v>
      </c>
      <c r="M61" s="80">
        <v>70</v>
      </c>
      <c r="N61" s="80">
        <v>88</v>
      </c>
      <c r="O61" s="80">
        <v>79</v>
      </c>
      <c r="P61" s="80">
        <v>77</v>
      </c>
      <c r="Q61" s="80">
        <v>51</v>
      </c>
      <c r="R61" s="80">
        <v>58</v>
      </c>
      <c r="S61" s="80">
        <v>36</v>
      </c>
      <c r="T61" s="80">
        <v>0</v>
      </c>
      <c r="U61" s="75">
        <v>990</v>
      </c>
    </row>
    <row r="62" spans="1:21" ht="18.45" customHeight="1">
      <c r="A62" s="650"/>
      <c r="B62" s="45" t="s">
        <v>12</v>
      </c>
      <c r="C62" s="81">
        <v>0</v>
      </c>
      <c r="D62" s="81">
        <v>0</v>
      </c>
      <c r="E62" s="81">
        <v>16</v>
      </c>
      <c r="F62" s="81">
        <v>45</v>
      </c>
      <c r="G62" s="81">
        <v>30</v>
      </c>
      <c r="H62" s="81">
        <v>60</v>
      </c>
      <c r="I62" s="81">
        <v>48</v>
      </c>
      <c r="J62" s="81">
        <v>54</v>
      </c>
      <c r="K62" s="81">
        <v>74</v>
      </c>
      <c r="L62" s="81">
        <v>43</v>
      </c>
      <c r="M62" s="81">
        <v>54</v>
      </c>
      <c r="N62" s="81">
        <v>66</v>
      </c>
      <c r="O62" s="81">
        <v>59</v>
      </c>
      <c r="P62" s="81">
        <v>49</v>
      </c>
      <c r="Q62" s="81">
        <v>28</v>
      </c>
      <c r="R62" s="81">
        <v>33</v>
      </c>
      <c r="S62" s="81">
        <v>21</v>
      </c>
      <c r="T62" s="81">
        <v>0</v>
      </c>
      <c r="U62" s="81">
        <v>680</v>
      </c>
    </row>
    <row r="63" spans="1:21" ht="18.45" customHeight="1">
      <c r="A63" s="651"/>
      <c r="B63" s="47" t="s">
        <v>13</v>
      </c>
      <c r="C63" s="82">
        <v>0</v>
      </c>
      <c r="D63" s="82">
        <v>3</v>
      </c>
      <c r="E63" s="82">
        <v>7</v>
      </c>
      <c r="F63" s="82">
        <v>14</v>
      </c>
      <c r="G63" s="82">
        <v>17</v>
      </c>
      <c r="H63" s="82">
        <v>21</v>
      </c>
      <c r="I63" s="82">
        <v>17</v>
      </c>
      <c r="J63" s="82">
        <v>22</v>
      </c>
      <c r="K63" s="82">
        <v>31</v>
      </c>
      <c r="L63" s="82">
        <v>29</v>
      </c>
      <c r="M63" s="82">
        <v>16</v>
      </c>
      <c r="N63" s="82">
        <v>22</v>
      </c>
      <c r="O63" s="82">
        <v>20</v>
      </c>
      <c r="P63" s="82">
        <v>28</v>
      </c>
      <c r="Q63" s="82">
        <v>23</v>
      </c>
      <c r="R63" s="82">
        <v>25</v>
      </c>
      <c r="S63" s="82">
        <v>15</v>
      </c>
      <c r="T63" s="82">
        <v>0</v>
      </c>
      <c r="U63" s="82">
        <v>310</v>
      </c>
    </row>
    <row r="64" spans="1:21" ht="18.45" customHeight="1">
      <c r="A64" s="649" t="s">
        <v>84</v>
      </c>
      <c r="B64" s="74" t="s">
        <v>11</v>
      </c>
      <c r="C64" s="80">
        <v>0</v>
      </c>
      <c r="D64" s="80">
        <v>11</v>
      </c>
      <c r="E64" s="80">
        <v>37</v>
      </c>
      <c r="F64" s="80">
        <v>58</v>
      </c>
      <c r="G64" s="80">
        <v>63</v>
      </c>
      <c r="H64" s="80">
        <v>65</v>
      </c>
      <c r="I64" s="80">
        <v>66</v>
      </c>
      <c r="J64" s="80">
        <v>90</v>
      </c>
      <c r="K64" s="80">
        <v>101</v>
      </c>
      <c r="L64" s="80">
        <v>94</v>
      </c>
      <c r="M64" s="80">
        <v>82</v>
      </c>
      <c r="N64" s="80">
        <v>73</v>
      </c>
      <c r="O64" s="80">
        <v>67</v>
      </c>
      <c r="P64" s="80">
        <v>79</v>
      </c>
      <c r="Q64" s="80">
        <v>62</v>
      </c>
      <c r="R64" s="80">
        <v>53</v>
      </c>
      <c r="S64" s="80">
        <v>28</v>
      </c>
      <c r="T64" s="80">
        <v>0</v>
      </c>
      <c r="U64" s="75">
        <v>1029</v>
      </c>
    </row>
    <row r="65" spans="1:22" ht="18.45" customHeight="1">
      <c r="A65" s="650"/>
      <c r="B65" s="45" t="s">
        <v>12</v>
      </c>
      <c r="C65" s="81">
        <v>0</v>
      </c>
      <c r="D65" s="81">
        <v>6</v>
      </c>
      <c r="E65" s="81">
        <v>25</v>
      </c>
      <c r="F65" s="81">
        <v>41</v>
      </c>
      <c r="G65" s="81">
        <v>46</v>
      </c>
      <c r="H65" s="81">
        <v>50</v>
      </c>
      <c r="I65" s="81">
        <v>48</v>
      </c>
      <c r="J65" s="81">
        <v>68</v>
      </c>
      <c r="K65" s="81">
        <v>70</v>
      </c>
      <c r="L65" s="81">
        <v>68</v>
      </c>
      <c r="M65" s="81">
        <v>68</v>
      </c>
      <c r="N65" s="81">
        <v>53</v>
      </c>
      <c r="O65" s="81">
        <v>43</v>
      </c>
      <c r="P65" s="81">
        <v>56</v>
      </c>
      <c r="Q65" s="81">
        <v>41</v>
      </c>
      <c r="R65" s="81">
        <v>31</v>
      </c>
      <c r="S65" s="81">
        <v>17</v>
      </c>
      <c r="T65" s="81">
        <v>0</v>
      </c>
      <c r="U65" s="81">
        <v>731</v>
      </c>
    </row>
    <row r="66" spans="1:22" ht="18.45" customHeight="1">
      <c r="A66" s="651"/>
      <c r="B66" s="47" t="s">
        <v>13</v>
      </c>
      <c r="C66" s="82">
        <v>0</v>
      </c>
      <c r="D66" s="82">
        <v>5</v>
      </c>
      <c r="E66" s="82">
        <v>12</v>
      </c>
      <c r="F66" s="82">
        <v>17</v>
      </c>
      <c r="G66" s="82">
        <v>17</v>
      </c>
      <c r="H66" s="82">
        <v>15</v>
      </c>
      <c r="I66" s="82">
        <v>18</v>
      </c>
      <c r="J66" s="82">
        <v>22</v>
      </c>
      <c r="K66" s="82">
        <v>31</v>
      </c>
      <c r="L66" s="82">
        <v>26</v>
      </c>
      <c r="M66" s="82">
        <v>14</v>
      </c>
      <c r="N66" s="82">
        <v>20</v>
      </c>
      <c r="O66" s="82">
        <v>24</v>
      </c>
      <c r="P66" s="82">
        <v>23</v>
      </c>
      <c r="Q66" s="82">
        <v>21</v>
      </c>
      <c r="R66" s="82">
        <v>22</v>
      </c>
      <c r="S66" s="82">
        <v>11</v>
      </c>
      <c r="T66" s="82">
        <v>0</v>
      </c>
      <c r="U66" s="82">
        <v>298</v>
      </c>
    </row>
    <row r="67" spans="1:22" ht="18.45" customHeight="1">
      <c r="A67" s="649" t="s">
        <v>85</v>
      </c>
      <c r="B67" s="74" t="s">
        <v>11</v>
      </c>
      <c r="C67" s="80">
        <v>0</v>
      </c>
      <c r="D67" s="80">
        <v>8</v>
      </c>
      <c r="E67" s="80">
        <v>23</v>
      </c>
      <c r="F67" s="80">
        <v>60</v>
      </c>
      <c r="G67" s="80">
        <v>57</v>
      </c>
      <c r="H67" s="80">
        <v>67</v>
      </c>
      <c r="I67" s="80">
        <v>62</v>
      </c>
      <c r="J67" s="80">
        <v>85</v>
      </c>
      <c r="K67" s="80">
        <v>100</v>
      </c>
      <c r="L67" s="80">
        <v>85</v>
      </c>
      <c r="M67" s="80">
        <v>76</v>
      </c>
      <c r="N67" s="80">
        <v>66</v>
      </c>
      <c r="O67" s="80">
        <v>60</v>
      </c>
      <c r="P67" s="80">
        <v>67</v>
      </c>
      <c r="Q67" s="80">
        <v>76</v>
      </c>
      <c r="R67" s="80">
        <v>50</v>
      </c>
      <c r="S67" s="80">
        <v>41</v>
      </c>
      <c r="T67" s="80">
        <v>0</v>
      </c>
      <c r="U67" s="75">
        <v>983</v>
      </c>
    </row>
    <row r="68" spans="1:22" ht="18.45" customHeight="1">
      <c r="A68" s="650"/>
      <c r="B68" s="45" t="s">
        <v>12</v>
      </c>
      <c r="C68" s="81">
        <v>0</v>
      </c>
      <c r="D68" s="81">
        <v>5</v>
      </c>
      <c r="E68" s="81">
        <v>13</v>
      </c>
      <c r="F68" s="81">
        <v>41</v>
      </c>
      <c r="G68" s="81">
        <v>39</v>
      </c>
      <c r="H68" s="81">
        <v>48</v>
      </c>
      <c r="I68" s="81">
        <v>51</v>
      </c>
      <c r="J68" s="81">
        <v>60</v>
      </c>
      <c r="K68" s="81">
        <v>69</v>
      </c>
      <c r="L68" s="81">
        <v>66</v>
      </c>
      <c r="M68" s="81">
        <v>55</v>
      </c>
      <c r="N68" s="81">
        <v>46</v>
      </c>
      <c r="O68" s="81">
        <v>42</v>
      </c>
      <c r="P68" s="81">
        <v>41</v>
      </c>
      <c r="Q68" s="81">
        <v>55</v>
      </c>
      <c r="R68" s="81">
        <v>31</v>
      </c>
      <c r="S68" s="81">
        <v>28</v>
      </c>
      <c r="T68" s="81">
        <v>0</v>
      </c>
      <c r="U68" s="81">
        <v>690</v>
      </c>
    </row>
    <row r="69" spans="1:22" ht="18.45" customHeight="1">
      <c r="A69" s="651"/>
      <c r="B69" s="47" t="s">
        <v>13</v>
      </c>
      <c r="C69" s="82">
        <v>0</v>
      </c>
      <c r="D69" s="82">
        <v>3</v>
      </c>
      <c r="E69" s="82">
        <v>10</v>
      </c>
      <c r="F69" s="82">
        <v>19</v>
      </c>
      <c r="G69" s="82">
        <v>18</v>
      </c>
      <c r="H69" s="82">
        <v>19</v>
      </c>
      <c r="I69" s="82">
        <v>11</v>
      </c>
      <c r="J69" s="82">
        <v>25</v>
      </c>
      <c r="K69" s="82">
        <v>31</v>
      </c>
      <c r="L69" s="82">
        <v>19</v>
      </c>
      <c r="M69" s="82">
        <v>21</v>
      </c>
      <c r="N69" s="82">
        <v>20</v>
      </c>
      <c r="O69" s="82">
        <v>18</v>
      </c>
      <c r="P69" s="82">
        <v>26</v>
      </c>
      <c r="Q69" s="82">
        <v>21</v>
      </c>
      <c r="R69" s="82">
        <v>19</v>
      </c>
      <c r="S69" s="82">
        <v>13</v>
      </c>
      <c r="T69" s="82">
        <v>0</v>
      </c>
      <c r="U69" s="82">
        <v>293</v>
      </c>
    </row>
    <row r="70" spans="1:22" ht="18.45" customHeight="1">
      <c r="A70" s="649" t="s">
        <v>86</v>
      </c>
      <c r="B70" s="74" t="s">
        <v>11</v>
      </c>
      <c r="C70" s="80">
        <v>0</v>
      </c>
      <c r="D70" s="80">
        <v>10</v>
      </c>
      <c r="E70" s="80">
        <v>31</v>
      </c>
      <c r="F70" s="80">
        <v>53</v>
      </c>
      <c r="G70" s="80">
        <v>67</v>
      </c>
      <c r="H70" s="80">
        <v>58</v>
      </c>
      <c r="I70" s="80">
        <v>72</v>
      </c>
      <c r="J70" s="80">
        <v>77</v>
      </c>
      <c r="K70" s="80">
        <v>100</v>
      </c>
      <c r="L70" s="80">
        <v>102</v>
      </c>
      <c r="M70" s="80">
        <v>81</v>
      </c>
      <c r="N70" s="80">
        <v>70</v>
      </c>
      <c r="O70" s="80">
        <v>86</v>
      </c>
      <c r="P70" s="80">
        <v>73</v>
      </c>
      <c r="Q70" s="80">
        <v>66</v>
      </c>
      <c r="R70" s="80">
        <v>59</v>
      </c>
      <c r="S70" s="80">
        <v>45</v>
      </c>
      <c r="T70" s="80">
        <v>0</v>
      </c>
      <c r="U70" s="75">
        <v>1050</v>
      </c>
    </row>
    <row r="71" spans="1:22" ht="18.45" customHeight="1">
      <c r="A71" s="650"/>
      <c r="B71" s="45" t="s">
        <v>12</v>
      </c>
      <c r="C71" s="81">
        <v>0</v>
      </c>
      <c r="D71" s="81">
        <v>5</v>
      </c>
      <c r="E71" s="81">
        <v>17</v>
      </c>
      <c r="F71" s="81">
        <v>26</v>
      </c>
      <c r="G71" s="81">
        <v>46</v>
      </c>
      <c r="H71" s="81">
        <v>43</v>
      </c>
      <c r="I71" s="81">
        <v>47</v>
      </c>
      <c r="J71" s="81">
        <v>54</v>
      </c>
      <c r="K71" s="81">
        <v>67</v>
      </c>
      <c r="L71" s="81">
        <v>68</v>
      </c>
      <c r="M71" s="81">
        <v>54</v>
      </c>
      <c r="N71" s="81">
        <v>47</v>
      </c>
      <c r="O71" s="81">
        <v>55</v>
      </c>
      <c r="P71" s="81">
        <v>48</v>
      </c>
      <c r="Q71" s="81">
        <v>32</v>
      </c>
      <c r="R71" s="81">
        <v>32</v>
      </c>
      <c r="S71" s="81">
        <v>28</v>
      </c>
      <c r="T71" s="81">
        <v>0</v>
      </c>
      <c r="U71" s="81">
        <v>669</v>
      </c>
    </row>
    <row r="72" spans="1:22" ht="18.45" customHeight="1">
      <c r="A72" s="651"/>
      <c r="B72" s="47" t="s">
        <v>13</v>
      </c>
      <c r="C72" s="82">
        <v>0</v>
      </c>
      <c r="D72" s="82">
        <v>5</v>
      </c>
      <c r="E72" s="82">
        <v>14</v>
      </c>
      <c r="F72" s="82">
        <v>27</v>
      </c>
      <c r="G72" s="82">
        <v>21</v>
      </c>
      <c r="H72" s="82">
        <v>15</v>
      </c>
      <c r="I72" s="82">
        <v>25</v>
      </c>
      <c r="J72" s="82">
        <v>23</v>
      </c>
      <c r="K72" s="82">
        <v>33</v>
      </c>
      <c r="L72" s="82">
        <v>34</v>
      </c>
      <c r="M72" s="82">
        <v>27</v>
      </c>
      <c r="N72" s="82">
        <v>23</v>
      </c>
      <c r="O72" s="82">
        <v>31</v>
      </c>
      <c r="P72" s="82">
        <v>25</v>
      </c>
      <c r="Q72" s="82">
        <v>34</v>
      </c>
      <c r="R72" s="82">
        <v>27</v>
      </c>
      <c r="S72" s="82">
        <v>17</v>
      </c>
      <c r="T72" s="82">
        <v>0</v>
      </c>
      <c r="U72" s="82">
        <v>381</v>
      </c>
    </row>
    <row r="73" spans="1:22" ht="18.45" customHeight="1">
      <c r="A73" s="649" t="s">
        <v>87</v>
      </c>
      <c r="B73" s="74" t="s">
        <v>11</v>
      </c>
      <c r="C73" s="80">
        <v>0</v>
      </c>
      <c r="D73" s="80">
        <v>8</v>
      </c>
      <c r="E73" s="80">
        <v>36</v>
      </c>
      <c r="F73" s="80">
        <v>57</v>
      </c>
      <c r="G73" s="80">
        <v>61</v>
      </c>
      <c r="H73" s="80">
        <v>62</v>
      </c>
      <c r="I73" s="80">
        <v>68</v>
      </c>
      <c r="J73" s="80">
        <v>66</v>
      </c>
      <c r="K73" s="80">
        <v>99</v>
      </c>
      <c r="L73" s="80">
        <v>106</v>
      </c>
      <c r="M73" s="80">
        <v>76</v>
      </c>
      <c r="N73" s="80">
        <v>64</v>
      </c>
      <c r="O73" s="80">
        <v>47</v>
      </c>
      <c r="P73" s="80">
        <v>77</v>
      </c>
      <c r="Q73" s="80">
        <v>70</v>
      </c>
      <c r="R73" s="80">
        <v>36</v>
      </c>
      <c r="S73" s="80">
        <v>45</v>
      </c>
      <c r="T73" s="80">
        <v>0</v>
      </c>
      <c r="U73" s="75">
        <v>978</v>
      </c>
      <c r="V73" s="285"/>
    </row>
    <row r="74" spans="1:22" ht="18.45" customHeight="1">
      <c r="A74" s="650"/>
      <c r="B74" s="45" t="s">
        <v>12</v>
      </c>
      <c r="C74" s="81">
        <v>0</v>
      </c>
      <c r="D74" s="81">
        <v>2</v>
      </c>
      <c r="E74" s="81">
        <v>18</v>
      </c>
      <c r="F74" s="81">
        <v>45</v>
      </c>
      <c r="G74" s="81">
        <v>39</v>
      </c>
      <c r="H74" s="81">
        <v>42</v>
      </c>
      <c r="I74" s="81">
        <v>45</v>
      </c>
      <c r="J74" s="81">
        <v>47</v>
      </c>
      <c r="K74" s="81">
        <v>65</v>
      </c>
      <c r="L74" s="81">
        <v>75</v>
      </c>
      <c r="M74" s="81">
        <v>55</v>
      </c>
      <c r="N74" s="81">
        <v>39</v>
      </c>
      <c r="O74" s="81">
        <v>30</v>
      </c>
      <c r="P74" s="81">
        <v>40</v>
      </c>
      <c r="Q74" s="81">
        <v>33</v>
      </c>
      <c r="R74" s="81">
        <v>20</v>
      </c>
      <c r="S74" s="81">
        <v>28</v>
      </c>
      <c r="T74" s="81">
        <v>0</v>
      </c>
      <c r="U74" s="81">
        <v>623</v>
      </c>
      <c r="V74" s="285"/>
    </row>
    <row r="75" spans="1:22" ht="18.45" customHeight="1">
      <c r="A75" s="651"/>
      <c r="B75" s="47" t="s">
        <v>13</v>
      </c>
      <c r="C75" s="82">
        <v>0</v>
      </c>
      <c r="D75" s="82">
        <v>6</v>
      </c>
      <c r="E75" s="82">
        <v>18</v>
      </c>
      <c r="F75" s="82">
        <v>12</v>
      </c>
      <c r="G75" s="82">
        <v>22</v>
      </c>
      <c r="H75" s="82">
        <v>20</v>
      </c>
      <c r="I75" s="82">
        <v>23</v>
      </c>
      <c r="J75" s="82">
        <v>19</v>
      </c>
      <c r="K75" s="82">
        <v>34</v>
      </c>
      <c r="L75" s="82">
        <v>31</v>
      </c>
      <c r="M75" s="82">
        <v>21</v>
      </c>
      <c r="N75" s="82">
        <v>25</v>
      </c>
      <c r="O75" s="82">
        <v>17</v>
      </c>
      <c r="P75" s="82">
        <v>37</v>
      </c>
      <c r="Q75" s="82">
        <v>37</v>
      </c>
      <c r="R75" s="82">
        <v>16</v>
      </c>
      <c r="S75" s="82">
        <v>17</v>
      </c>
      <c r="T75" s="82">
        <v>0</v>
      </c>
      <c r="U75" s="82">
        <v>355</v>
      </c>
      <c r="V75" s="285"/>
    </row>
    <row r="76" spans="1:22" ht="18.45" customHeight="1">
      <c r="A76" s="649" t="s">
        <v>88</v>
      </c>
      <c r="B76" s="74" t="s">
        <v>11</v>
      </c>
      <c r="C76" s="80">
        <v>0</v>
      </c>
      <c r="D76" s="80">
        <v>7</v>
      </c>
      <c r="E76" s="80">
        <v>37</v>
      </c>
      <c r="F76" s="80">
        <v>58</v>
      </c>
      <c r="G76" s="80">
        <v>71</v>
      </c>
      <c r="H76" s="80">
        <v>52</v>
      </c>
      <c r="I76" s="80">
        <v>61</v>
      </c>
      <c r="J76" s="80">
        <v>83</v>
      </c>
      <c r="K76" s="80">
        <v>88</v>
      </c>
      <c r="L76" s="80">
        <v>101</v>
      </c>
      <c r="M76" s="80">
        <v>86</v>
      </c>
      <c r="N76" s="80">
        <v>66</v>
      </c>
      <c r="O76" s="80">
        <v>65</v>
      </c>
      <c r="P76" s="80">
        <v>60</v>
      </c>
      <c r="Q76" s="80">
        <v>71</v>
      </c>
      <c r="R76" s="80">
        <v>66</v>
      </c>
      <c r="S76" s="80">
        <v>49</v>
      </c>
      <c r="T76" s="80">
        <v>0</v>
      </c>
      <c r="U76" s="75">
        <v>1021</v>
      </c>
      <c r="V76" s="285"/>
    </row>
    <row r="77" spans="1:22" ht="18.45" customHeight="1">
      <c r="A77" s="650"/>
      <c r="B77" s="45" t="s">
        <v>12</v>
      </c>
      <c r="C77" s="81">
        <v>0</v>
      </c>
      <c r="D77" s="81">
        <v>5</v>
      </c>
      <c r="E77" s="81">
        <v>24</v>
      </c>
      <c r="F77" s="81">
        <v>40</v>
      </c>
      <c r="G77" s="81">
        <v>43</v>
      </c>
      <c r="H77" s="81">
        <v>32</v>
      </c>
      <c r="I77" s="81">
        <v>41</v>
      </c>
      <c r="J77" s="81">
        <v>62</v>
      </c>
      <c r="K77" s="81">
        <v>65</v>
      </c>
      <c r="L77" s="81">
        <v>73</v>
      </c>
      <c r="M77" s="81">
        <v>57</v>
      </c>
      <c r="N77" s="81">
        <v>51</v>
      </c>
      <c r="O77" s="81">
        <v>34</v>
      </c>
      <c r="P77" s="81">
        <v>35</v>
      </c>
      <c r="Q77" s="81">
        <v>42</v>
      </c>
      <c r="R77" s="81">
        <v>49</v>
      </c>
      <c r="S77" s="81">
        <v>28</v>
      </c>
      <c r="T77" s="81">
        <v>0</v>
      </c>
      <c r="U77" s="81">
        <v>681</v>
      </c>
      <c r="V77" s="285"/>
    </row>
    <row r="78" spans="1:22" ht="18.45" customHeight="1">
      <c r="A78" s="651"/>
      <c r="B78" s="47" t="s">
        <v>13</v>
      </c>
      <c r="C78" s="82">
        <v>0</v>
      </c>
      <c r="D78" s="82">
        <v>2</v>
      </c>
      <c r="E78" s="82">
        <v>13</v>
      </c>
      <c r="F78" s="82">
        <v>18</v>
      </c>
      <c r="G78" s="82">
        <v>28</v>
      </c>
      <c r="H78" s="82">
        <v>20</v>
      </c>
      <c r="I78" s="82">
        <v>20</v>
      </c>
      <c r="J78" s="82">
        <v>21</v>
      </c>
      <c r="K78" s="82">
        <v>23</v>
      </c>
      <c r="L78" s="82">
        <v>28</v>
      </c>
      <c r="M78" s="82">
        <v>29</v>
      </c>
      <c r="N78" s="82">
        <v>15</v>
      </c>
      <c r="O78" s="82">
        <v>31</v>
      </c>
      <c r="P78" s="82">
        <v>25</v>
      </c>
      <c r="Q78" s="82">
        <v>29</v>
      </c>
      <c r="R78" s="82">
        <v>17</v>
      </c>
      <c r="S78" s="82">
        <v>21</v>
      </c>
      <c r="T78" s="82">
        <v>0</v>
      </c>
      <c r="U78" s="82">
        <v>340</v>
      </c>
      <c r="V78" s="285"/>
    </row>
    <row r="79" spans="1:22" ht="18.45" customHeight="1">
      <c r="A79" s="649" t="s">
        <v>582</v>
      </c>
      <c r="B79" s="74" t="s">
        <v>11</v>
      </c>
      <c r="C79" s="80">
        <v>0</v>
      </c>
      <c r="D79" s="80">
        <v>5</v>
      </c>
      <c r="E79" s="80">
        <v>37</v>
      </c>
      <c r="F79" s="80">
        <v>66</v>
      </c>
      <c r="G79" s="80">
        <v>65</v>
      </c>
      <c r="H79" s="80">
        <v>63</v>
      </c>
      <c r="I79" s="80">
        <v>72</v>
      </c>
      <c r="J79" s="80">
        <v>70</v>
      </c>
      <c r="K79" s="80">
        <v>103</v>
      </c>
      <c r="L79" s="80">
        <v>128</v>
      </c>
      <c r="M79" s="80">
        <v>78</v>
      </c>
      <c r="N79" s="80">
        <v>69</v>
      </c>
      <c r="O79" s="80">
        <v>50</v>
      </c>
      <c r="P79" s="80">
        <v>66</v>
      </c>
      <c r="Q79" s="80">
        <v>64</v>
      </c>
      <c r="R79" s="80">
        <v>45</v>
      </c>
      <c r="S79" s="80">
        <v>45</v>
      </c>
      <c r="T79" s="80">
        <v>0</v>
      </c>
      <c r="U79" s="75">
        <v>1026</v>
      </c>
      <c r="V79" s="285"/>
    </row>
    <row r="80" spans="1:22" ht="18.45" customHeight="1">
      <c r="A80" s="650"/>
      <c r="B80" s="45" t="s">
        <v>12</v>
      </c>
      <c r="C80" s="81">
        <v>0</v>
      </c>
      <c r="D80" s="81">
        <v>1</v>
      </c>
      <c r="E80" s="81">
        <v>18</v>
      </c>
      <c r="F80" s="81">
        <v>39</v>
      </c>
      <c r="G80" s="81">
        <v>35</v>
      </c>
      <c r="H80" s="81">
        <v>49</v>
      </c>
      <c r="I80" s="81">
        <v>48</v>
      </c>
      <c r="J80" s="81">
        <v>55</v>
      </c>
      <c r="K80" s="81">
        <v>67</v>
      </c>
      <c r="L80" s="81">
        <v>87</v>
      </c>
      <c r="M80" s="81">
        <v>52</v>
      </c>
      <c r="N80" s="81">
        <v>52</v>
      </c>
      <c r="O80" s="81">
        <v>35</v>
      </c>
      <c r="P80" s="81">
        <v>43</v>
      </c>
      <c r="Q80" s="81">
        <v>48</v>
      </c>
      <c r="R80" s="81">
        <v>29</v>
      </c>
      <c r="S80" s="81">
        <v>28</v>
      </c>
      <c r="T80" s="81">
        <v>0</v>
      </c>
      <c r="U80" s="81">
        <v>686</v>
      </c>
      <c r="V80" s="285"/>
    </row>
    <row r="81" spans="1:22" ht="18.45" customHeight="1">
      <c r="A81" s="651"/>
      <c r="B81" s="47" t="s">
        <v>13</v>
      </c>
      <c r="C81" s="82">
        <v>0</v>
      </c>
      <c r="D81" s="82">
        <v>4</v>
      </c>
      <c r="E81" s="82">
        <v>19</v>
      </c>
      <c r="F81" s="82">
        <v>27</v>
      </c>
      <c r="G81" s="82">
        <v>30</v>
      </c>
      <c r="H81" s="82">
        <v>14</v>
      </c>
      <c r="I81" s="82">
        <v>24</v>
      </c>
      <c r="J81" s="82">
        <v>15</v>
      </c>
      <c r="K81" s="82">
        <v>36</v>
      </c>
      <c r="L81" s="82">
        <v>41</v>
      </c>
      <c r="M81" s="82">
        <v>26</v>
      </c>
      <c r="N81" s="82">
        <v>17</v>
      </c>
      <c r="O81" s="82">
        <v>15</v>
      </c>
      <c r="P81" s="82">
        <v>23</v>
      </c>
      <c r="Q81" s="82">
        <v>16</v>
      </c>
      <c r="R81" s="82">
        <v>16</v>
      </c>
      <c r="S81" s="82">
        <v>17</v>
      </c>
      <c r="T81" s="82">
        <v>0</v>
      </c>
      <c r="U81" s="82">
        <v>340</v>
      </c>
      <c r="V81" s="285"/>
    </row>
    <row r="82" spans="1:22" ht="18.45" customHeight="1">
      <c r="A82" s="649" t="s">
        <v>605</v>
      </c>
      <c r="B82" s="74" t="s">
        <v>11</v>
      </c>
      <c r="C82" s="80">
        <v>0</v>
      </c>
      <c r="D82" s="80">
        <v>7</v>
      </c>
      <c r="E82" s="80">
        <v>40</v>
      </c>
      <c r="F82" s="80">
        <v>51</v>
      </c>
      <c r="G82" s="80">
        <v>57</v>
      </c>
      <c r="H82" s="80">
        <v>68</v>
      </c>
      <c r="I82" s="80">
        <v>54</v>
      </c>
      <c r="J82" s="80">
        <v>66</v>
      </c>
      <c r="K82" s="80">
        <v>76</v>
      </c>
      <c r="L82" s="80">
        <v>100</v>
      </c>
      <c r="M82" s="80">
        <v>86</v>
      </c>
      <c r="N82" s="80">
        <v>55</v>
      </c>
      <c r="O82" s="80">
        <v>66</v>
      </c>
      <c r="P82" s="80">
        <v>51</v>
      </c>
      <c r="Q82" s="80">
        <v>60</v>
      </c>
      <c r="R82" s="80">
        <v>47</v>
      </c>
      <c r="S82" s="80">
        <v>46</v>
      </c>
      <c r="T82" s="80">
        <v>0</v>
      </c>
      <c r="U82" s="75">
        <v>930</v>
      </c>
      <c r="V82" s="285"/>
    </row>
    <row r="83" spans="1:22" ht="18.45" customHeight="1">
      <c r="A83" s="650"/>
      <c r="B83" s="45" t="s">
        <v>12</v>
      </c>
      <c r="C83" s="81">
        <v>0</v>
      </c>
      <c r="D83" s="81">
        <v>3</v>
      </c>
      <c r="E83" s="81">
        <v>14</v>
      </c>
      <c r="F83" s="81">
        <v>34</v>
      </c>
      <c r="G83" s="81">
        <v>35</v>
      </c>
      <c r="H83" s="81">
        <v>54</v>
      </c>
      <c r="I83" s="81">
        <v>37</v>
      </c>
      <c r="J83" s="81">
        <v>50</v>
      </c>
      <c r="K83" s="81">
        <v>49</v>
      </c>
      <c r="L83" s="81">
        <v>63</v>
      </c>
      <c r="M83" s="81">
        <v>61</v>
      </c>
      <c r="N83" s="81">
        <v>37</v>
      </c>
      <c r="O83" s="81">
        <v>46</v>
      </c>
      <c r="P83" s="81">
        <v>31</v>
      </c>
      <c r="Q83" s="81">
        <v>38</v>
      </c>
      <c r="R83" s="81">
        <v>31</v>
      </c>
      <c r="S83" s="81">
        <v>28</v>
      </c>
      <c r="T83" s="81">
        <v>0</v>
      </c>
      <c r="U83" s="81">
        <v>611</v>
      </c>
      <c r="V83" s="285"/>
    </row>
    <row r="84" spans="1:22" ht="18.45" customHeight="1">
      <c r="A84" s="651"/>
      <c r="B84" s="47" t="s">
        <v>13</v>
      </c>
      <c r="C84" s="82">
        <v>0</v>
      </c>
      <c r="D84" s="82">
        <v>4</v>
      </c>
      <c r="E84" s="82">
        <v>26</v>
      </c>
      <c r="F84" s="82">
        <v>17</v>
      </c>
      <c r="G84" s="82">
        <v>22</v>
      </c>
      <c r="H84" s="82">
        <v>14</v>
      </c>
      <c r="I84" s="82">
        <v>17</v>
      </c>
      <c r="J84" s="82">
        <v>16</v>
      </c>
      <c r="K84" s="82">
        <v>27</v>
      </c>
      <c r="L84" s="82">
        <v>37</v>
      </c>
      <c r="M84" s="82">
        <v>25</v>
      </c>
      <c r="N84" s="82">
        <v>18</v>
      </c>
      <c r="O84" s="82">
        <v>20</v>
      </c>
      <c r="P84" s="82">
        <v>20</v>
      </c>
      <c r="Q84" s="82">
        <v>22</v>
      </c>
      <c r="R84" s="82">
        <v>16</v>
      </c>
      <c r="S84" s="82">
        <v>18</v>
      </c>
      <c r="T84" s="82">
        <v>0</v>
      </c>
      <c r="U84" s="82">
        <v>319</v>
      </c>
      <c r="V84" s="285"/>
    </row>
    <row r="85" spans="1:22" ht="10.8" customHeight="1">
      <c r="A85" s="20" t="s">
        <v>89</v>
      </c>
    </row>
  </sheetData>
  <mergeCells count="27">
    <mergeCell ref="A19:A21"/>
    <mergeCell ref="A4:A6"/>
    <mergeCell ref="A7:A9"/>
    <mergeCell ref="A10:A12"/>
    <mergeCell ref="A13:A15"/>
    <mergeCell ref="A16:A18"/>
    <mergeCell ref="A55:A57"/>
    <mergeCell ref="A22:A24"/>
    <mergeCell ref="A25:A27"/>
    <mergeCell ref="A28:A30"/>
    <mergeCell ref="A31:A33"/>
    <mergeCell ref="A34:A36"/>
    <mergeCell ref="A37:A39"/>
    <mergeCell ref="A40:A42"/>
    <mergeCell ref="A43:A45"/>
    <mergeCell ref="A46:A48"/>
    <mergeCell ref="A49:A51"/>
    <mergeCell ref="A52:A54"/>
    <mergeCell ref="A82:A84"/>
    <mergeCell ref="A76:A78"/>
    <mergeCell ref="A79:A81"/>
    <mergeCell ref="A58:A60"/>
    <mergeCell ref="A61:A63"/>
    <mergeCell ref="A64:A66"/>
    <mergeCell ref="A67:A69"/>
    <mergeCell ref="A70:A72"/>
    <mergeCell ref="A73:A75"/>
  </mergeCells>
  <phoneticPr fontId="4"/>
  <printOptions verticalCentered="1"/>
  <pageMargins left="0.7" right="0.7" top="0.75" bottom="0.75" header="0.3" footer="0.3"/>
  <pageSetup paperSize="9" scale="59" firstPageNumber="29" fitToHeight="2" orientation="landscape" r:id="rId1"/>
  <rowBreaks count="1" manualBreakCount="1">
    <brk id="42" max="2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C9DD0-1DEC-4F6D-AE9A-C930D11EFCA3}">
  <sheetPr>
    <tabColor rgb="FFFF0000"/>
    <pageSetUpPr fitToPage="1"/>
  </sheetPr>
  <dimension ref="A1:R48"/>
  <sheetViews>
    <sheetView view="pageBreakPreview" zoomScaleNormal="70" zoomScaleSheetLayoutView="100" workbookViewId="0">
      <pane xSplit="1" ySplit="6" topLeftCell="B7" activePane="bottomRight" state="frozen"/>
      <selection activeCell="N18" sqref="N18"/>
      <selection pane="topRight" activeCell="N18" sqref="N18"/>
      <selection pane="bottomLeft" activeCell="N18" sqref="N18"/>
      <selection pane="bottomRight" activeCell="S9" sqref="S9"/>
    </sheetView>
  </sheetViews>
  <sheetFormatPr defaultRowHeight="13.2"/>
  <cols>
    <col min="1" max="1" width="8.19921875" style="13" customWidth="1"/>
    <col min="2" max="2" width="7.5" style="13" customWidth="1"/>
    <col min="3" max="16" width="7.796875" style="13" customWidth="1"/>
    <col min="17" max="16384" width="8.796875" style="13"/>
  </cols>
  <sheetData>
    <row r="1" spans="1:16" ht="21.75" customHeight="1">
      <c r="A1" s="37" t="s">
        <v>584</v>
      </c>
      <c r="B1" s="37"/>
      <c r="C1" s="38"/>
      <c r="D1" s="38"/>
      <c r="E1" s="38"/>
      <c r="F1" s="38"/>
      <c r="G1" s="38"/>
      <c r="H1" s="38"/>
      <c r="I1" s="38"/>
      <c r="J1" s="38"/>
      <c r="K1" s="37"/>
      <c r="L1" s="37"/>
      <c r="M1" s="37"/>
      <c r="N1" s="37"/>
      <c r="O1" s="37"/>
      <c r="P1" s="37"/>
    </row>
    <row r="2" spans="1:16" ht="21.75" customHeight="1">
      <c r="A2" s="37"/>
      <c r="B2" s="37"/>
      <c r="C2" s="38"/>
      <c r="D2" s="38"/>
      <c r="E2" s="38"/>
      <c r="F2" s="38"/>
      <c r="G2" s="38"/>
      <c r="H2" s="38"/>
      <c r="I2" s="38"/>
      <c r="J2" s="38"/>
      <c r="K2" s="37"/>
      <c r="L2" s="37"/>
      <c r="M2" s="37"/>
      <c r="N2" s="37"/>
      <c r="O2" s="37"/>
      <c r="P2" s="37"/>
    </row>
    <row r="3" spans="1:16" ht="7.5" customHeight="1">
      <c r="A3" s="38"/>
      <c r="B3" s="38"/>
      <c r="C3" s="38"/>
      <c r="D3" s="38"/>
      <c r="E3" s="38"/>
      <c r="F3" s="38"/>
      <c r="G3" s="38"/>
      <c r="H3" s="38"/>
      <c r="I3" s="38"/>
      <c r="J3" s="38"/>
      <c r="K3" s="38"/>
      <c r="L3" s="38"/>
      <c r="M3" s="38"/>
      <c r="N3" s="38"/>
      <c r="O3" s="38"/>
      <c r="P3" s="38"/>
    </row>
    <row r="4" spans="1:16" ht="24.9" customHeight="1">
      <c r="A4" s="83"/>
      <c r="B4" s="84"/>
      <c r="C4" s="653" t="s">
        <v>109</v>
      </c>
      <c r="D4" s="654"/>
      <c r="E4" s="654"/>
      <c r="F4" s="654"/>
      <c r="G4" s="654"/>
      <c r="H4" s="655"/>
      <c r="I4" s="653" t="s">
        <v>110</v>
      </c>
      <c r="J4" s="655"/>
      <c r="K4" s="653" t="s">
        <v>585</v>
      </c>
      <c r="L4" s="654"/>
      <c r="M4" s="654"/>
      <c r="N4" s="654"/>
      <c r="O4" s="654"/>
      <c r="P4" s="655"/>
    </row>
    <row r="5" spans="1:16" ht="24.9" customHeight="1">
      <c r="A5" s="85"/>
      <c r="B5" s="38"/>
      <c r="C5" s="653" t="s">
        <v>111</v>
      </c>
      <c r="D5" s="654"/>
      <c r="E5" s="654"/>
      <c r="F5" s="653" t="s">
        <v>112</v>
      </c>
      <c r="G5" s="654"/>
      <c r="H5" s="655"/>
      <c r="I5" s="656" t="s">
        <v>111</v>
      </c>
      <c r="J5" s="656" t="s">
        <v>113</v>
      </c>
      <c r="K5" s="653" t="s">
        <v>111</v>
      </c>
      <c r="L5" s="654"/>
      <c r="M5" s="654"/>
      <c r="N5" s="653" t="s">
        <v>112</v>
      </c>
      <c r="O5" s="654"/>
      <c r="P5" s="655"/>
    </row>
    <row r="6" spans="1:16" s="18" customFormat="1" ht="24.9" customHeight="1">
      <c r="A6" s="86"/>
      <c r="B6" s="87"/>
      <c r="C6" s="65" t="s">
        <v>11</v>
      </c>
      <c r="D6" s="65" t="s">
        <v>114</v>
      </c>
      <c r="E6" s="65" t="s">
        <v>13</v>
      </c>
      <c r="F6" s="88" t="s">
        <v>11</v>
      </c>
      <c r="G6" s="65" t="s">
        <v>114</v>
      </c>
      <c r="H6" s="89" t="s">
        <v>13</v>
      </c>
      <c r="I6" s="657"/>
      <c r="J6" s="657"/>
      <c r="K6" s="65" t="s">
        <v>11</v>
      </c>
      <c r="L6" s="65" t="s">
        <v>114</v>
      </c>
      <c r="M6" s="65" t="s">
        <v>13</v>
      </c>
      <c r="N6" s="88" t="s">
        <v>11</v>
      </c>
      <c r="O6" s="65" t="s">
        <v>114</v>
      </c>
      <c r="P6" s="89" t="s">
        <v>13</v>
      </c>
    </row>
    <row r="7" spans="1:16" ht="24.9" customHeight="1">
      <c r="A7" s="90" t="s">
        <v>115</v>
      </c>
      <c r="B7" s="91" t="s">
        <v>116</v>
      </c>
      <c r="C7" s="92">
        <v>20923</v>
      </c>
      <c r="D7" s="92">
        <v>14058</v>
      </c>
      <c r="E7" s="92">
        <v>6865</v>
      </c>
      <c r="F7" s="92">
        <v>827</v>
      </c>
      <c r="G7" s="93">
        <v>568</v>
      </c>
      <c r="H7" s="92">
        <v>259</v>
      </c>
      <c r="I7" s="94">
        <v>2.0477785870356882</v>
      </c>
      <c r="J7" s="94">
        <v>2.1930501930501931</v>
      </c>
      <c r="K7" s="95">
        <v>16.899999999999999</v>
      </c>
      <c r="L7" s="96">
        <v>23.1</v>
      </c>
      <c r="M7" s="96">
        <v>10.9</v>
      </c>
      <c r="N7" s="96">
        <v>14.4</v>
      </c>
      <c r="O7" s="96">
        <v>19.640387275242045</v>
      </c>
      <c r="P7" s="96">
        <v>9.1454802259887007</v>
      </c>
    </row>
    <row r="8" spans="1:16" ht="24.9" customHeight="1">
      <c r="A8" s="90" t="s">
        <v>117</v>
      </c>
      <c r="B8" s="91" t="s">
        <v>118</v>
      </c>
      <c r="C8" s="97">
        <v>21420</v>
      </c>
      <c r="D8" s="97">
        <v>14231</v>
      </c>
      <c r="E8" s="97">
        <v>7189</v>
      </c>
      <c r="F8" s="97">
        <v>839</v>
      </c>
      <c r="G8" s="98">
        <v>578</v>
      </c>
      <c r="H8" s="97">
        <v>261</v>
      </c>
      <c r="I8" s="94">
        <v>1.9795520934761441</v>
      </c>
      <c r="J8" s="94">
        <v>2.2145593869731801</v>
      </c>
      <c r="K8" s="95">
        <v>17.2</v>
      </c>
      <c r="L8" s="96">
        <v>23.4</v>
      </c>
      <c r="M8" s="96">
        <v>11.3</v>
      </c>
      <c r="N8" s="96">
        <v>14.6</v>
      </c>
      <c r="O8" s="96">
        <v>19.953003427566973</v>
      </c>
      <c r="P8" s="96">
        <v>9.1668911559871216</v>
      </c>
    </row>
    <row r="9" spans="1:16" ht="24.9" customHeight="1">
      <c r="A9" s="90" t="s">
        <v>119</v>
      </c>
      <c r="B9" s="91" t="s">
        <v>120</v>
      </c>
      <c r="C9" s="92">
        <v>22138</v>
      </c>
      <c r="D9" s="92">
        <v>14853</v>
      </c>
      <c r="E9" s="92">
        <v>7285</v>
      </c>
      <c r="F9" s="92">
        <v>813</v>
      </c>
      <c r="G9" s="93">
        <v>561</v>
      </c>
      <c r="H9" s="99">
        <v>252</v>
      </c>
      <c r="I9" s="94">
        <v>2.0388469457789977</v>
      </c>
      <c r="J9" s="94">
        <v>2.2261904761904763</v>
      </c>
      <c r="K9" s="95">
        <v>17.8</v>
      </c>
      <c r="L9" s="96">
        <v>24.3</v>
      </c>
      <c r="M9" s="96">
        <v>11.5</v>
      </c>
      <c r="N9" s="96">
        <v>14.1</v>
      </c>
      <c r="O9" s="96">
        <v>19.265109890109891</v>
      </c>
      <c r="P9" s="96">
        <v>8.8019559902200495</v>
      </c>
    </row>
    <row r="10" spans="1:16" ht="24.9" customHeight="1">
      <c r="A10" s="90" t="s">
        <v>121</v>
      </c>
      <c r="B10" s="91" t="s">
        <v>122</v>
      </c>
      <c r="C10" s="97">
        <v>23494</v>
      </c>
      <c r="D10" s="97">
        <v>15901</v>
      </c>
      <c r="E10" s="97">
        <v>7593</v>
      </c>
      <c r="F10" s="97">
        <v>924</v>
      </c>
      <c r="G10" s="98">
        <v>646</v>
      </c>
      <c r="H10" s="92">
        <v>278</v>
      </c>
      <c r="I10" s="94">
        <v>2.09416567891479</v>
      </c>
      <c r="J10" s="94">
        <v>2.3237410071942448</v>
      </c>
      <c r="K10" s="95">
        <v>18.8</v>
      </c>
      <c r="L10" s="96">
        <v>26</v>
      </c>
      <c r="M10" s="96">
        <v>11.9</v>
      </c>
      <c r="N10" s="96">
        <v>15.9</v>
      </c>
      <c r="O10" s="96">
        <v>22.100581594252482</v>
      </c>
      <c r="P10" s="96">
        <v>9.662843239485575</v>
      </c>
    </row>
    <row r="11" spans="1:16" ht="24.9" customHeight="1">
      <c r="A11" s="90" t="s">
        <v>123</v>
      </c>
      <c r="B11" s="91" t="s">
        <v>124</v>
      </c>
      <c r="C11" s="92">
        <v>31755</v>
      </c>
      <c r="D11" s="92">
        <v>22349</v>
      </c>
      <c r="E11" s="92">
        <v>9406</v>
      </c>
      <c r="F11" s="92">
        <v>1223</v>
      </c>
      <c r="G11" s="93">
        <v>869</v>
      </c>
      <c r="H11" s="100">
        <v>354</v>
      </c>
      <c r="I11" s="94">
        <v>2.3760365724005954</v>
      </c>
      <c r="J11" s="94">
        <v>2.4548022598870056</v>
      </c>
      <c r="K11" s="95">
        <v>25.4</v>
      </c>
      <c r="L11" s="96">
        <v>36.5</v>
      </c>
      <c r="M11" s="96">
        <v>14.7</v>
      </c>
      <c r="N11" s="96">
        <v>21</v>
      </c>
      <c r="O11" s="96">
        <v>29.58801498127341</v>
      </c>
      <c r="P11" s="96">
        <v>12.2279792746114</v>
      </c>
    </row>
    <row r="12" spans="1:16" ht="24.9" customHeight="1">
      <c r="A12" s="90" t="s">
        <v>125</v>
      </c>
      <c r="B12" s="91" t="s">
        <v>126</v>
      </c>
      <c r="C12" s="97">
        <v>31413</v>
      </c>
      <c r="D12" s="97">
        <v>22402</v>
      </c>
      <c r="E12" s="97">
        <v>9011</v>
      </c>
      <c r="F12" s="97">
        <v>1229</v>
      </c>
      <c r="G12" s="98">
        <v>883</v>
      </c>
      <c r="H12" s="97">
        <v>346</v>
      </c>
      <c r="I12" s="94">
        <v>2.4860725779602708</v>
      </c>
      <c r="J12" s="94">
        <v>2.552023121387283</v>
      </c>
      <c r="K12" s="95">
        <v>25</v>
      </c>
      <c r="L12" s="96">
        <v>36.5</v>
      </c>
      <c r="M12" s="96">
        <v>14.1</v>
      </c>
      <c r="N12" s="96">
        <v>21</v>
      </c>
      <c r="O12" s="96">
        <v>29.922060318536086</v>
      </c>
      <c r="P12" s="96">
        <v>11.885949845413947</v>
      </c>
    </row>
    <row r="13" spans="1:16" ht="24.9" customHeight="1">
      <c r="A13" s="90" t="s">
        <v>127</v>
      </c>
      <c r="B13" s="91" t="s">
        <v>128</v>
      </c>
      <c r="C13" s="92">
        <v>30251</v>
      </c>
      <c r="D13" s="92">
        <v>21656</v>
      </c>
      <c r="E13" s="92">
        <v>8595</v>
      </c>
      <c r="F13" s="92">
        <v>1269</v>
      </c>
      <c r="G13" s="93">
        <v>937</v>
      </c>
      <c r="H13" s="92">
        <v>332</v>
      </c>
      <c r="I13" s="94">
        <v>2.5196044211751016</v>
      </c>
      <c r="J13" s="94">
        <v>2.822289156626506</v>
      </c>
      <c r="K13" s="95">
        <v>24.1</v>
      </c>
      <c r="L13" s="96">
        <v>35.200000000000003</v>
      </c>
      <c r="M13" s="96">
        <v>13.4</v>
      </c>
      <c r="N13" s="96">
        <v>21.6</v>
      </c>
      <c r="O13" s="96">
        <v>31.7423859772505</v>
      </c>
      <c r="P13" s="96">
        <v>11.382688028635004</v>
      </c>
    </row>
    <row r="14" spans="1:16" ht="24.9" customHeight="1">
      <c r="A14" s="90" t="s">
        <v>129</v>
      </c>
      <c r="B14" s="91" t="s">
        <v>130</v>
      </c>
      <c r="C14" s="92">
        <v>29375</v>
      </c>
      <c r="D14" s="92">
        <v>21085</v>
      </c>
      <c r="E14" s="92">
        <v>8290</v>
      </c>
      <c r="F14" s="92">
        <v>1160</v>
      </c>
      <c r="G14" s="93">
        <v>855</v>
      </c>
      <c r="H14" s="92">
        <v>305</v>
      </c>
      <c r="I14" s="94">
        <v>2.5434258142340167</v>
      </c>
      <c r="J14" s="94">
        <v>2.8032786885245899</v>
      </c>
      <c r="K14" s="95">
        <v>23.3</v>
      </c>
      <c r="L14" s="96">
        <v>34.200000000000003</v>
      </c>
      <c r="M14" s="96">
        <v>12.9</v>
      </c>
      <c r="N14" s="96">
        <v>19.600000000000001</v>
      </c>
      <c r="O14" s="101">
        <v>28.797574941057597</v>
      </c>
      <c r="P14" s="101">
        <v>10.381211708645337</v>
      </c>
    </row>
    <row r="15" spans="1:16" ht="24.9" customHeight="1">
      <c r="A15" s="90" t="s">
        <v>131</v>
      </c>
      <c r="B15" s="91" t="s">
        <v>132</v>
      </c>
      <c r="C15" s="97">
        <v>29949</v>
      </c>
      <c r="D15" s="97">
        <v>21677</v>
      </c>
      <c r="E15" s="97">
        <v>8272</v>
      </c>
      <c r="F15" s="97">
        <v>1212</v>
      </c>
      <c r="G15" s="98">
        <v>876</v>
      </c>
      <c r="H15" s="97">
        <v>336</v>
      </c>
      <c r="I15" s="94">
        <v>2.6205270793036752</v>
      </c>
      <c r="J15" s="94">
        <v>2.6071428571428572</v>
      </c>
      <c r="K15" s="95">
        <v>23.8</v>
      </c>
      <c r="L15" s="96">
        <v>35.200000000000003</v>
      </c>
      <c r="M15" s="96">
        <v>12.8</v>
      </c>
      <c r="N15" s="96">
        <v>20.399999999999999</v>
      </c>
      <c r="O15" s="101">
        <v>29.415715245130961</v>
      </c>
      <c r="P15" s="101">
        <v>11.385970857336495</v>
      </c>
    </row>
    <row r="16" spans="1:16" ht="24.9" customHeight="1">
      <c r="A16" s="90" t="s">
        <v>133</v>
      </c>
      <c r="B16" s="91" t="s">
        <v>134</v>
      </c>
      <c r="C16" s="92">
        <v>32109</v>
      </c>
      <c r="D16" s="92">
        <v>23396</v>
      </c>
      <c r="E16" s="92">
        <v>8713</v>
      </c>
      <c r="F16" s="92">
        <v>1326</v>
      </c>
      <c r="G16" s="93">
        <v>970</v>
      </c>
      <c r="H16" s="92">
        <v>356</v>
      </c>
      <c r="I16" s="94">
        <v>2.6851830597957074</v>
      </c>
      <c r="J16" s="94">
        <v>2.7247191011235956</v>
      </c>
      <c r="K16" s="95">
        <v>25.5</v>
      </c>
      <c r="L16" s="96">
        <v>38</v>
      </c>
      <c r="M16" s="96">
        <v>13.5</v>
      </c>
      <c r="N16" s="96">
        <v>22.3</v>
      </c>
      <c r="O16" s="101">
        <v>32.463186077643911</v>
      </c>
      <c r="P16" s="101">
        <v>11.998651836872263</v>
      </c>
    </row>
    <row r="17" spans="1:16" ht="24.9" customHeight="1">
      <c r="A17" s="90" t="s">
        <v>135</v>
      </c>
      <c r="B17" s="91" t="s">
        <v>136</v>
      </c>
      <c r="C17" s="97">
        <v>30247</v>
      </c>
      <c r="D17" s="97">
        <v>21955</v>
      </c>
      <c r="E17" s="97">
        <v>8292</v>
      </c>
      <c r="F17" s="97">
        <v>1231</v>
      </c>
      <c r="G17" s="98">
        <v>886</v>
      </c>
      <c r="H17" s="97">
        <v>345</v>
      </c>
      <c r="I17" s="94">
        <v>2.6477327544621323</v>
      </c>
      <c r="J17" s="94">
        <v>2.5681159420289856</v>
      </c>
      <c r="K17" s="95">
        <v>24</v>
      </c>
      <c r="L17" s="96">
        <v>35.6</v>
      </c>
      <c r="M17" s="96">
        <v>12.8</v>
      </c>
      <c r="N17" s="96">
        <v>20.6</v>
      </c>
      <c r="O17" s="101">
        <v>29.62219993313273</v>
      </c>
      <c r="P17" s="101">
        <v>11.592741935483872</v>
      </c>
    </row>
    <row r="18" spans="1:16" ht="24.9" customHeight="1">
      <c r="A18" s="90" t="s">
        <v>137</v>
      </c>
      <c r="B18" s="91" t="s">
        <v>138</v>
      </c>
      <c r="C18" s="92">
        <v>30553</v>
      </c>
      <c r="D18" s="92">
        <v>22236</v>
      </c>
      <c r="E18" s="92">
        <v>8317</v>
      </c>
      <c r="F18" s="92">
        <v>1318</v>
      </c>
      <c r="G18" s="93">
        <v>941</v>
      </c>
      <c r="H18" s="92">
        <v>377</v>
      </c>
      <c r="I18" s="94">
        <v>2.6735601779487794</v>
      </c>
      <c r="J18" s="94">
        <v>2.4960212201591512</v>
      </c>
      <c r="K18" s="95">
        <v>24.2</v>
      </c>
      <c r="L18" s="96">
        <v>36.1</v>
      </c>
      <c r="M18" s="96">
        <v>12.9</v>
      </c>
      <c r="N18" s="96">
        <v>22</v>
      </c>
      <c r="O18" s="101">
        <v>31.399217188485398</v>
      </c>
      <c r="P18" s="101">
        <v>12.624761611348221</v>
      </c>
    </row>
    <row r="19" spans="1:16" ht="24.9" customHeight="1">
      <c r="A19" s="90" t="s">
        <v>139</v>
      </c>
      <c r="B19" s="91" t="s">
        <v>140</v>
      </c>
      <c r="C19" s="97">
        <v>29921</v>
      </c>
      <c r="D19" s="97">
        <v>21419</v>
      </c>
      <c r="E19" s="97">
        <v>8502</v>
      </c>
      <c r="F19" s="97">
        <v>1290</v>
      </c>
      <c r="G19" s="98">
        <v>905</v>
      </c>
      <c r="H19" s="97">
        <v>385</v>
      </c>
      <c r="I19" s="94">
        <v>2.5192895789226064</v>
      </c>
      <c r="J19" s="94">
        <v>2.3506493506493507</v>
      </c>
      <c r="K19" s="95">
        <v>23.7</v>
      </c>
      <c r="L19" s="96">
        <v>34.799999999999997</v>
      </c>
      <c r="M19" s="96">
        <v>13.2</v>
      </c>
      <c r="N19" s="96">
        <v>21.5</v>
      </c>
      <c r="O19" s="101">
        <v>30.136530136530137</v>
      </c>
      <c r="P19" s="101">
        <v>12.850467289719626</v>
      </c>
    </row>
    <row r="20" spans="1:16" ht="24.9" customHeight="1">
      <c r="A20" s="90" t="s">
        <v>141</v>
      </c>
      <c r="B20" s="91" t="s">
        <v>142</v>
      </c>
      <c r="C20" s="92">
        <v>30827</v>
      </c>
      <c r="D20" s="92">
        <v>22007</v>
      </c>
      <c r="E20" s="92">
        <v>8820</v>
      </c>
      <c r="F20" s="92">
        <v>1294</v>
      </c>
      <c r="G20" s="102">
        <v>929</v>
      </c>
      <c r="H20" s="103">
        <v>365</v>
      </c>
      <c r="I20" s="94">
        <v>2.4951247165532879</v>
      </c>
      <c r="J20" s="94">
        <v>2.5452054794520547</v>
      </c>
      <c r="K20" s="95">
        <v>24.4</v>
      </c>
      <c r="L20" s="96">
        <v>35.799999999999997</v>
      </c>
      <c r="M20" s="96">
        <v>13.7</v>
      </c>
      <c r="N20" s="96">
        <v>21.5</v>
      </c>
      <c r="O20" s="96">
        <v>30.843293492695885</v>
      </c>
      <c r="P20" s="96">
        <v>12.138343864316596</v>
      </c>
    </row>
    <row r="21" spans="1:16" ht="24.9" customHeight="1">
      <c r="A21" s="90" t="s">
        <v>143</v>
      </c>
      <c r="B21" s="91" t="s">
        <v>144</v>
      </c>
      <c r="C21" s="97">
        <v>30229</v>
      </c>
      <c r="D21" s="97">
        <v>21546</v>
      </c>
      <c r="E21" s="97">
        <v>8683</v>
      </c>
      <c r="F21" s="97">
        <v>1258</v>
      </c>
      <c r="G21" s="104">
        <v>894</v>
      </c>
      <c r="H21" s="105">
        <v>364</v>
      </c>
      <c r="I21" s="94">
        <v>2.4814004376367613</v>
      </c>
      <c r="J21" s="94">
        <v>2.4560439560439562</v>
      </c>
      <c r="K21" s="95">
        <v>24</v>
      </c>
      <c r="L21" s="96">
        <v>35.1</v>
      </c>
      <c r="M21" s="96">
        <v>13.5</v>
      </c>
      <c r="N21" s="96">
        <v>20.8</v>
      </c>
      <c r="O21" s="96">
        <v>29.59285004965243</v>
      </c>
      <c r="P21" s="96">
        <v>12.060967528164346</v>
      </c>
    </row>
    <row r="22" spans="1:16" ht="24.9" customHeight="1">
      <c r="A22" s="90" t="s">
        <v>145</v>
      </c>
      <c r="B22" s="91" t="s">
        <v>146</v>
      </c>
      <c r="C22" s="92">
        <v>30707</v>
      </c>
      <c r="D22" s="92">
        <v>22189</v>
      </c>
      <c r="E22" s="92">
        <v>8518</v>
      </c>
      <c r="F22" s="92">
        <v>1326</v>
      </c>
      <c r="G22" s="93">
        <v>958</v>
      </c>
      <c r="H22" s="92">
        <v>368</v>
      </c>
      <c r="I22" s="94">
        <v>2.6049542146043674</v>
      </c>
      <c r="J22" s="94">
        <v>2.6032608695652173</v>
      </c>
      <c r="K22" s="95">
        <v>24.4</v>
      </c>
      <c r="L22" s="96">
        <v>36.200000000000003</v>
      </c>
      <c r="M22" s="96">
        <v>13.2</v>
      </c>
      <c r="N22" s="96">
        <v>21.9</v>
      </c>
      <c r="O22" s="96">
        <v>31.596306068601585</v>
      </c>
      <c r="P22" s="96">
        <v>12.15323645970938</v>
      </c>
    </row>
    <row r="23" spans="1:16" ht="24.9" customHeight="1">
      <c r="A23" s="90" t="s">
        <v>147</v>
      </c>
      <c r="B23" s="91" t="s">
        <v>148</v>
      </c>
      <c r="C23" s="97">
        <v>29554</v>
      </c>
      <c r="D23" s="97">
        <v>21028</v>
      </c>
      <c r="E23" s="97">
        <v>8526</v>
      </c>
      <c r="F23" s="106">
        <v>1329</v>
      </c>
      <c r="G23" s="107">
        <v>917</v>
      </c>
      <c r="H23" s="106">
        <v>412</v>
      </c>
      <c r="I23" s="94">
        <v>2.4663382594417076</v>
      </c>
      <c r="J23" s="94">
        <v>2.2257281553398056</v>
      </c>
      <c r="K23" s="95">
        <v>23.4</v>
      </c>
      <c r="L23" s="96">
        <v>34.200000000000003</v>
      </c>
      <c r="M23" s="96">
        <v>13.2</v>
      </c>
      <c r="N23" s="96">
        <v>21.7</v>
      </c>
      <c r="O23" s="96">
        <v>29.931363499273424</v>
      </c>
      <c r="P23" s="96">
        <v>13.41337952050424</v>
      </c>
    </row>
    <row r="24" spans="1:16" ht="24.9" customHeight="1">
      <c r="A24" s="90" t="s">
        <v>149</v>
      </c>
      <c r="B24" s="91" t="s">
        <v>150</v>
      </c>
      <c r="C24" s="108">
        <v>28896</v>
      </c>
      <c r="D24" s="108">
        <v>19904</v>
      </c>
      <c r="E24" s="108">
        <v>8992</v>
      </c>
      <c r="F24" s="108">
        <v>1370</v>
      </c>
      <c r="G24" s="109">
        <v>957</v>
      </c>
      <c r="H24" s="108">
        <v>413</v>
      </c>
      <c r="I24" s="94">
        <v>2.2135231316725981</v>
      </c>
      <c r="J24" s="94">
        <v>2.3171912832929782</v>
      </c>
      <c r="K24" s="95">
        <v>22.9</v>
      </c>
      <c r="L24" s="96">
        <v>32.4</v>
      </c>
      <c r="M24" s="96">
        <v>13.9</v>
      </c>
      <c r="N24" s="96">
        <v>22.3</v>
      </c>
      <c r="O24" s="96">
        <v>31.25408229915088</v>
      </c>
      <c r="P24" s="96">
        <v>13.444010416666666</v>
      </c>
    </row>
    <row r="25" spans="1:16" ht="24.9" customHeight="1">
      <c r="A25" s="90" t="s">
        <v>151</v>
      </c>
      <c r="B25" s="91" t="s">
        <v>152</v>
      </c>
      <c r="C25" s="106">
        <v>26433</v>
      </c>
      <c r="D25" s="106">
        <v>18485</v>
      </c>
      <c r="E25" s="106">
        <v>7948</v>
      </c>
      <c r="F25" s="106">
        <v>1215</v>
      </c>
      <c r="G25" s="98">
        <v>846</v>
      </c>
      <c r="H25" s="97">
        <v>369</v>
      </c>
      <c r="I25" s="94">
        <v>2.3257423251132359</v>
      </c>
      <c r="J25" s="94">
        <v>2.2926829268292681</v>
      </c>
      <c r="K25" s="95">
        <v>21</v>
      </c>
      <c r="L25" s="96">
        <v>30.1</v>
      </c>
      <c r="M25" s="96">
        <v>12.3</v>
      </c>
      <c r="N25" s="96">
        <v>19.899999999999999</v>
      </c>
      <c r="O25" s="96">
        <v>27.719528178243777</v>
      </c>
      <c r="P25" s="96">
        <v>12.031300945549397</v>
      </c>
    </row>
    <row r="26" spans="1:16" ht="24.9" customHeight="1">
      <c r="A26" s="90" t="s">
        <v>153</v>
      </c>
      <c r="B26" s="91" t="s">
        <v>154</v>
      </c>
      <c r="C26" s="108">
        <v>26063</v>
      </c>
      <c r="D26" s="108">
        <v>18158</v>
      </c>
      <c r="E26" s="108">
        <v>7905</v>
      </c>
      <c r="F26" s="108">
        <v>1217</v>
      </c>
      <c r="G26" s="109">
        <v>869</v>
      </c>
      <c r="H26" s="108">
        <v>348</v>
      </c>
      <c r="I26" s="110">
        <v>2.2970271979759644</v>
      </c>
      <c r="J26" s="110">
        <v>2.4971264367816093</v>
      </c>
      <c r="K26" s="111">
        <v>20.7</v>
      </c>
      <c r="L26" s="112">
        <v>29.7</v>
      </c>
      <c r="M26" s="112">
        <v>12.3</v>
      </c>
      <c r="N26" s="112">
        <v>19.899999999999999</v>
      </c>
      <c r="O26" s="112">
        <v>28.51985559566787</v>
      </c>
      <c r="P26" s="112">
        <v>11.346592761656343</v>
      </c>
    </row>
    <row r="27" spans="1:16" ht="24.9" customHeight="1">
      <c r="A27" s="90" t="s">
        <v>155</v>
      </c>
      <c r="B27" s="91" t="s">
        <v>156</v>
      </c>
      <c r="C27" s="106">
        <v>24417</v>
      </c>
      <c r="D27" s="106">
        <v>16875</v>
      </c>
      <c r="E27" s="106">
        <v>7542</v>
      </c>
      <c r="F27" s="106">
        <v>1215</v>
      </c>
      <c r="G27" s="107">
        <v>825</v>
      </c>
      <c r="H27" s="106">
        <v>390</v>
      </c>
      <c r="I27" s="110">
        <v>2.2374701670644392</v>
      </c>
      <c r="J27" s="110">
        <v>2.1153846153846154</v>
      </c>
      <c r="K27" s="111">
        <v>19.5</v>
      </c>
      <c r="L27" s="112">
        <v>27.6</v>
      </c>
      <c r="M27" s="112">
        <v>11.7</v>
      </c>
      <c r="N27" s="112">
        <v>19.899999999999999</v>
      </c>
      <c r="O27" s="112">
        <v>27.084701247537755</v>
      </c>
      <c r="P27" s="112">
        <v>12.711864406779661</v>
      </c>
    </row>
    <row r="28" spans="1:16" ht="24.9" customHeight="1">
      <c r="A28" s="90" t="s">
        <v>157</v>
      </c>
      <c r="B28" s="91" t="s">
        <v>158</v>
      </c>
      <c r="C28" s="92">
        <v>23152</v>
      </c>
      <c r="D28" s="92">
        <v>16202</v>
      </c>
      <c r="E28" s="92">
        <v>6950</v>
      </c>
      <c r="F28" s="92">
        <v>1182</v>
      </c>
      <c r="G28" s="93">
        <v>830</v>
      </c>
      <c r="H28" s="92">
        <v>352</v>
      </c>
      <c r="I28" s="110">
        <v>2.3312230215827339</v>
      </c>
      <c r="J28" s="110">
        <v>2.3579545454545454</v>
      </c>
      <c r="K28" s="113">
        <v>18.5</v>
      </c>
      <c r="L28" s="112">
        <v>26.6</v>
      </c>
      <c r="M28" s="112">
        <v>10.8</v>
      </c>
      <c r="N28" s="112">
        <v>19.3</v>
      </c>
      <c r="O28" s="112">
        <v>27.161641217626922</v>
      </c>
      <c r="P28" s="112">
        <v>11.446596101003204</v>
      </c>
    </row>
    <row r="29" spans="1:16" ht="24.9" customHeight="1">
      <c r="A29" s="90" t="s">
        <v>159</v>
      </c>
      <c r="B29" s="91" t="s">
        <v>160</v>
      </c>
      <c r="C29" s="100">
        <v>21021</v>
      </c>
      <c r="D29" s="100">
        <v>14642</v>
      </c>
      <c r="E29" s="100">
        <v>6379</v>
      </c>
      <c r="F29" s="100">
        <v>1026</v>
      </c>
      <c r="G29" s="114">
        <v>730</v>
      </c>
      <c r="H29" s="100">
        <v>296</v>
      </c>
      <c r="I29" s="94">
        <v>2.2953440978209749</v>
      </c>
      <c r="J29" s="94">
        <v>2.4662162162162162</v>
      </c>
      <c r="K29" s="115">
        <v>16.8</v>
      </c>
      <c r="L29" s="96">
        <v>24.1</v>
      </c>
      <c r="M29" s="96">
        <v>9.9</v>
      </c>
      <c r="N29" s="96">
        <v>16.7</v>
      </c>
      <c r="O29" s="96">
        <v>23.887434554973822</v>
      </c>
      <c r="P29" s="96">
        <v>9.6072703667640376</v>
      </c>
    </row>
    <row r="30" spans="1:16" ht="24.9" customHeight="1">
      <c r="A30" s="90" t="s">
        <v>161</v>
      </c>
      <c r="B30" s="91" t="s">
        <v>162</v>
      </c>
      <c r="C30" s="99">
        <v>20468</v>
      </c>
      <c r="D30" s="92">
        <v>14336</v>
      </c>
      <c r="E30" s="92">
        <v>6132</v>
      </c>
      <c r="F30" s="92">
        <v>990</v>
      </c>
      <c r="G30" s="93">
        <v>680</v>
      </c>
      <c r="H30" s="92">
        <v>310</v>
      </c>
      <c r="I30" s="94">
        <v>2.3378995433789953</v>
      </c>
      <c r="J30" s="94">
        <v>2.193548387096774</v>
      </c>
      <c r="K30" s="115">
        <v>16.399999999999999</v>
      </c>
      <c r="L30" s="96">
        <v>23.6</v>
      </c>
      <c r="M30" s="96">
        <v>9.6</v>
      </c>
      <c r="N30" s="96">
        <v>16.100000000000001</v>
      </c>
      <c r="O30" s="96">
        <v>22.251308900523561</v>
      </c>
      <c r="P30" s="96">
        <v>10.051880674448768</v>
      </c>
    </row>
    <row r="31" spans="1:16" ht="24.9" customHeight="1">
      <c r="A31" s="90" t="s">
        <v>163</v>
      </c>
      <c r="B31" s="91" t="s">
        <v>164</v>
      </c>
      <c r="C31" s="59">
        <v>20031</v>
      </c>
      <c r="D31" s="59">
        <v>13851</v>
      </c>
      <c r="E31" s="59">
        <v>6180</v>
      </c>
      <c r="F31" s="116">
        <v>1029</v>
      </c>
      <c r="G31" s="116">
        <v>731</v>
      </c>
      <c r="H31" s="116">
        <v>298</v>
      </c>
      <c r="I31" s="94">
        <v>2.2412621359223301</v>
      </c>
      <c r="J31" s="94">
        <v>2.4530201342281881</v>
      </c>
      <c r="K31" s="115">
        <v>16.100000000000001</v>
      </c>
      <c r="L31" s="96">
        <v>22.9</v>
      </c>
      <c r="M31" s="96">
        <v>9.6999999999999993</v>
      </c>
      <c r="N31" s="96">
        <v>16.8</v>
      </c>
      <c r="O31" s="96">
        <v>23.935821872953504</v>
      </c>
      <c r="P31" s="96">
        <v>9.6502590673575135</v>
      </c>
    </row>
    <row r="32" spans="1:16" ht="24.9" customHeight="1">
      <c r="A32" s="90" t="s">
        <v>165</v>
      </c>
      <c r="B32" s="117" t="s">
        <v>166</v>
      </c>
      <c r="C32" s="118">
        <v>19425</v>
      </c>
      <c r="D32" s="118">
        <v>13668</v>
      </c>
      <c r="E32" s="118">
        <v>5757</v>
      </c>
      <c r="F32" s="119">
        <v>983</v>
      </c>
      <c r="G32" s="119">
        <v>690</v>
      </c>
      <c r="H32" s="119">
        <v>293</v>
      </c>
      <c r="I32" s="120">
        <v>2.3741532047941636</v>
      </c>
      <c r="J32" s="120">
        <v>2.3549488054607508</v>
      </c>
      <c r="K32" s="121">
        <v>15.699357775440523</v>
      </c>
      <c r="L32" s="122">
        <v>22.701289332915273</v>
      </c>
      <c r="M32" s="122">
        <v>9.0628388627250214</v>
      </c>
      <c r="N32" s="122">
        <v>16.007164956847419</v>
      </c>
      <c r="O32" s="122">
        <v>22.615535889872174</v>
      </c>
      <c r="P32" s="96">
        <v>9.48220064724919</v>
      </c>
    </row>
    <row r="33" spans="1:18" ht="24.9" customHeight="1">
      <c r="A33" s="90" t="s">
        <v>167</v>
      </c>
      <c r="B33" s="117" t="s">
        <v>168</v>
      </c>
      <c r="C33" s="123">
        <v>20243</v>
      </c>
      <c r="D33" s="123">
        <v>13588</v>
      </c>
      <c r="E33" s="59">
        <v>6655</v>
      </c>
      <c r="F33" s="116">
        <v>1050</v>
      </c>
      <c r="G33" s="124">
        <v>669</v>
      </c>
      <c r="H33" s="124">
        <v>381</v>
      </c>
      <c r="I33" s="110">
        <v>2.04</v>
      </c>
      <c r="J33" s="110">
        <v>1.76</v>
      </c>
      <c r="K33" s="125">
        <v>16.399999999999999</v>
      </c>
      <c r="L33" s="112">
        <v>22.6</v>
      </c>
      <c r="M33" s="112">
        <v>10.5</v>
      </c>
      <c r="N33" s="112">
        <v>17.2</v>
      </c>
      <c r="O33" s="112">
        <v>22</v>
      </c>
      <c r="P33" s="96">
        <v>12.4</v>
      </c>
      <c r="R33" s="13" t="s">
        <v>169</v>
      </c>
    </row>
    <row r="34" spans="1:18" ht="24.9" customHeight="1">
      <c r="A34" s="90" t="s">
        <v>170</v>
      </c>
      <c r="B34" s="117" t="s">
        <v>171</v>
      </c>
      <c r="C34" s="123">
        <v>20291</v>
      </c>
      <c r="D34" s="123">
        <v>13508</v>
      </c>
      <c r="E34" s="59">
        <v>6783</v>
      </c>
      <c r="F34" s="116">
        <v>978</v>
      </c>
      <c r="G34" s="124">
        <v>623</v>
      </c>
      <c r="H34" s="124">
        <v>355</v>
      </c>
      <c r="I34" s="110">
        <v>1.9914492112634528</v>
      </c>
      <c r="J34" s="110">
        <v>1.7549295774647888</v>
      </c>
      <c r="K34" s="125">
        <v>16.526307216158983</v>
      </c>
      <c r="L34" s="112">
        <v>22.631393770837871</v>
      </c>
      <c r="M34" s="112">
        <v>10.750626050020603</v>
      </c>
      <c r="N34" s="112">
        <v>15.996074582924434</v>
      </c>
      <c r="O34" s="112">
        <v>20.540718760303328</v>
      </c>
      <c r="P34" s="96">
        <v>11.522233041220382</v>
      </c>
    </row>
    <row r="35" spans="1:18" ht="24.9" customHeight="1">
      <c r="A35" s="90" t="s">
        <v>172</v>
      </c>
      <c r="B35" s="126" t="s">
        <v>201</v>
      </c>
      <c r="C35" s="59">
        <v>21252</v>
      </c>
      <c r="D35" s="59">
        <v>14362</v>
      </c>
      <c r="E35" s="59">
        <v>6890</v>
      </c>
      <c r="F35" s="116">
        <v>1021</v>
      </c>
      <c r="G35" s="116">
        <v>681</v>
      </c>
      <c r="H35" s="116">
        <v>340</v>
      </c>
      <c r="I35" s="94">
        <v>2.0844702467343978</v>
      </c>
      <c r="J35" s="94">
        <v>2.0029411764705882</v>
      </c>
      <c r="K35" s="127">
        <v>17.399999999999999</v>
      </c>
      <c r="L35" s="96">
        <v>24.2</v>
      </c>
      <c r="M35" s="96">
        <v>11</v>
      </c>
      <c r="N35" s="96">
        <v>16.737704918032787</v>
      </c>
      <c r="O35" s="96">
        <v>22.519841269841272</v>
      </c>
      <c r="P35" s="96">
        <v>11.053315994798439</v>
      </c>
    </row>
    <row r="36" spans="1:18" ht="24.9" customHeight="1">
      <c r="A36" s="90" t="s">
        <v>588</v>
      </c>
      <c r="B36" s="126" t="s">
        <v>589</v>
      </c>
      <c r="C36" s="59">
        <v>21037</v>
      </c>
      <c r="D36" s="59">
        <v>14388</v>
      </c>
      <c r="E36" s="59">
        <v>6649</v>
      </c>
      <c r="F36" s="116">
        <v>1026</v>
      </c>
      <c r="G36" s="116">
        <v>686</v>
      </c>
      <c r="H36" s="116">
        <v>340</v>
      </c>
      <c r="I36" s="309">
        <v>2.16</v>
      </c>
      <c r="J36" s="310">
        <v>2.02</v>
      </c>
      <c r="K36" s="127">
        <v>17.399999999999999</v>
      </c>
      <c r="L36" s="96">
        <v>24.4</v>
      </c>
      <c r="M36" s="96">
        <v>10.7</v>
      </c>
      <c r="N36" s="96">
        <v>16.899999999999999</v>
      </c>
      <c r="O36" s="96">
        <v>22.8</v>
      </c>
      <c r="P36" s="96">
        <v>11.1</v>
      </c>
    </row>
    <row r="37" spans="1:18" ht="25.2" customHeight="1">
      <c r="A37" s="50" t="s">
        <v>606</v>
      </c>
      <c r="B37" s="128" t="s">
        <v>607</v>
      </c>
      <c r="C37" s="60">
        <v>19608</v>
      </c>
      <c r="D37" s="60">
        <v>13354</v>
      </c>
      <c r="E37" s="60">
        <v>6254</v>
      </c>
      <c r="F37" s="129">
        <v>930</v>
      </c>
      <c r="G37" s="129">
        <v>611</v>
      </c>
      <c r="H37" s="129">
        <v>319</v>
      </c>
      <c r="I37" s="130">
        <v>2.1352734250079948</v>
      </c>
      <c r="J37" s="131">
        <v>1.915360501567398</v>
      </c>
      <c r="K37" s="132">
        <v>16.3</v>
      </c>
      <c r="L37" s="133">
        <v>22.8</v>
      </c>
      <c r="M37" s="133">
        <v>10.1</v>
      </c>
      <c r="N37" s="133">
        <v>15.354135710747896</v>
      </c>
      <c r="O37" s="133">
        <v>20.380253502334888</v>
      </c>
      <c r="P37" s="133">
        <v>10.428244524354364</v>
      </c>
    </row>
    <row r="38" spans="1:18">
      <c r="A38" s="62"/>
      <c r="B38" s="62"/>
      <c r="C38" s="134"/>
      <c r="D38" s="134"/>
      <c r="E38" s="134"/>
      <c r="F38" s="134"/>
      <c r="G38" s="134"/>
      <c r="H38" s="134"/>
      <c r="I38" s="134"/>
      <c r="J38" s="134"/>
      <c r="K38" s="135"/>
      <c r="L38" s="136"/>
      <c r="M38" s="136"/>
      <c r="N38" s="136"/>
      <c r="O38" s="136"/>
      <c r="P38" s="136"/>
    </row>
    <row r="39" spans="1:18">
      <c r="A39" s="38" t="s">
        <v>174</v>
      </c>
      <c r="B39" s="137" t="s">
        <v>175</v>
      </c>
      <c r="C39" s="38"/>
      <c r="D39" s="38"/>
      <c r="E39" s="38"/>
      <c r="F39" s="38"/>
      <c r="G39" s="38"/>
      <c r="H39" s="38"/>
      <c r="I39" s="38"/>
      <c r="J39" s="38"/>
      <c r="K39" s="38"/>
      <c r="L39" s="38"/>
      <c r="M39" s="38"/>
      <c r="N39" s="38"/>
      <c r="O39" s="38"/>
      <c r="P39" s="38"/>
    </row>
    <row r="40" spans="1:18">
      <c r="A40" s="38"/>
      <c r="B40" s="38" t="s">
        <v>176</v>
      </c>
      <c r="C40" s="38"/>
      <c r="D40" s="38"/>
      <c r="E40" s="38"/>
      <c r="F40" s="38"/>
      <c r="G40" s="38"/>
      <c r="H40" s="38"/>
      <c r="I40" s="38"/>
      <c r="J40" s="38"/>
      <c r="K40" s="38"/>
      <c r="L40" s="38"/>
      <c r="M40" s="38"/>
      <c r="N40" s="38"/>
      <c r="O40" s="38"/>
      <c r="P40" s="38"/>
    </row>
    <row r="41" spans="1:18">
      <c r="A41" s="38"/>
      <c r="B41" s="38" t="s">
        <v>177</v>
      </c>
      <c r="C41" s="38"/>
      <c r="D41" s="38"/>
      <c r="E41" s="38"/>
      <c r="F41" s="38"/>
      <c r="G41" s="38"/>
      <c r="H41" s="38"/>
      <c r="I41" s="38"/>
      <c r="J41" s="38"/>
      <c r="K41" s="20"/>
      <c r="L41" s="38"/>
      <c r="M41" s="38"/>
      <c r="N41" s="38"/>
      <c r="O41" s="38"/>
      <c r="P41" s="38"/>
    </row>
    <row r="42" spans="1:18">
      <c r="A42" s="38"/>
      <c r="B42" s="38" t="s">
        <v>178</v>
      </c>
      <c r="C42" s="38"/>
      <c r="D42" s="38"/>
      <c r="E42" s="38"/>
      <c r="F42" s="38"/>
      <c r="G42" s="38"/>
      <c r="H42" s="38"/>
      <c r="I42" s="38"/>
      <c r="J42" s="38"/>
      <c r="K42" s="20"/>
      <c r="L42" s="38"/>
      <c r="M42" s="38"/>
      <c r="N42" s="38"/>
      <c r="O42" s="38"/>
      <c r="P42" s="38"/>
    </row>
    <row r="43" spans="1:18">
      <c r="A43" s="38"/>
      <c r="B43" s="20"/>
      <c r="C43" s="38"/>
      <c r="D43" s="38"/>
      <c r="E43" s="38"/>
      <c r="F43" s="38"/>
      <c r="G43" s="38"/>
      <c r="H43" s="38"/>
      <c r="I43" s="38"/>
      <c r="J43" s="38"/>
      <c r="K43" s="20"/>
      <c r="L43" s="38"/>
      <c r="M43" s="38"/>
      <c r="N43" s="38"/>
      <c r="O43" s="38"/>
      <c r="P43" s="38"/>
    </row>
    <row r="44" spans="1:18">
      <c r="A44" s="38"/>
      <c r="B44" s="138" t="s">
        <v>179</v>
      </c>
      <c r="C44" s="38"/>
      <c r="D44" s="38"/>
      <c r="E44" s="38"/>
      <c r="F44" s="38"/>
      <c r="G44" s="38"/>
      <c r="H44" s="38"/>
      <c r="I44" s="38"/>
      <c r="J44" s="38"/>
      <c r="K44" s="20"/>
      <c r="L44" s="38"/>
      <c r="M44" s="38"/>
      <c r="N44" s="38"/>
      <c r="O44" s="38"/>
      <c r="P44" s="38"/>
    </row>
    <row r="45" spans="1:18">
      <c r="A45" s="38"/>
      <c r="B45" s="38" t="s">
        <v>180</v>
      </c>
      <c r="C45" s="38"/>
      <c r="D45" s="38"/>
      <c r="E45" s="38"/>
      <c r="F45" s="38"/>
      <c r="G45" s="38"/>
      <c r="H45" s="38"/>
      <c r="I45" s="38"/>
      <c r="J45" s="38"/>
      <c r="K45" s="20"/>
      <c r="L45" s="38"/>
      <c r="M45" s="38"/>
      <c r="N45" s="38"/>
      <c r="O45" s="38"/>
      <c r="P45" s="38"/>
    </row>
    <row r="46" spans="1:18">
      <c r="A46" s="38"/>
      <c r="B46" s="38" t="s">
        <v>181</v>
      </c>
      <c r="C46" s="38"/>
      <c r="D46" s="38"/>
      <c r="E46" s="38"/>
      <c r="F46" s="38"/>
      <c r="G46" s="38"/>
      <c r="H46" s="38"/>
      <c r="I46" s="38"/>
      <c r="J46" s="38"/>
      <c r="K46" s="38"/>
      <c r="L46" s="38"/>
      <c r="M46" s="38"/>
      <c r="N46" s="38"/>
      <c r="O46" s="38"/>
      <c r="P46" s="38"/>
    </row>
    <row r="47" spans="1:18">
      <c r="C47" s="2"/>
    </row>
    <row r="48" spans="1:18" ht="21.45" customHeight="1">
      <c r="L48" s="3"/>
      <c r="M48" s="3"/>
      <c r="N48" s="3"/>
      <c r="O48" s="3"/>
      <c r="P48" s="3"/>
    </row>
  </sheetData>
  <mergeCells count="9">
    <mergeCell ref="C4:H4"/>
    <mergeCell ref="I4:J4"/>
    <mergeCell ref="K4:P4"/>
    <mergeCell ref="C5:E5"/>
    <mergeCell ref="F5:H5"/>
    <mergeCell ref="I5:I6"/>
    <mergeCell ref="J5:J6"/>
    <mergeCell ref="K5:M5"/>
    <mergeCell ref="N5:P5"/>
  </mergeCells>
  <phoneticPr fontId="4"/>
  <pageMargins left="0.7" right="0.7" top="0.75" bottom="0.75" header="0.3" footer="0.3"/>
  <pageSetup paperSize="9" scale="64" firstPageNumber="29"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7184B-EE73-4531-807F-0B47CCB9893E}">
  <sheetPr>
    <tabColor rgb="FFFF0000"/>
    <pageSetUpPr fitToPage="1"/>
  </sheetPr>
  <dimension ref="A1:I61"/>
  <sheetViews>
    <sheetView view="pageBreakPreview" zoomScaleNormal="70" zoomScaleSheetLayoutView="100" workbookViewId="0">
      <selection activeCell="O17" sqref="O17"/>
    </sheetView>
  </sheetViews>
  <sheetFormatPr defaultRowHeight="13.2"/>
  <cols>
    <col min="1" max="2" width="10.09765625" style="38" customWidth="1"/>
    <col min="3" max="6" width="18.59765625" style="38" customWidth="1"/>
    <col min="7" max="16384" width="8.796875" style="38"/>
  </cols>
  <sheetData>
    <row r="1" spans="1:9" ht="20.25" customHeight="1">
      <c r="A1" s="37" t="s">
        <v>524</v>
      </c>
      <c r="B1" s="37"/>
    </row>
    <row r="2" spans="1:9" ht="20.25" customHeight="1">
      <c r="A2" s="37"/>
      <c r="B2" s="37"/>
    </row>
    <row r="3" spans="1:9" ht="7.5" customHeight="1"/>
    <row r="4" spans="1:9">
      <c r="A4" s="83"/>
      <c r="B4" s="84"/>
      <c r="C4" s="653" t="s">
        <v>111</v>
      </c>
      <c r="D4" s="655"/>
      <c r="E4" s="653" t="s">
        <v>525</v>
      </c>
      <c r="F4" s="655"/>
    </row>
    <row r="5" spans="1:9">
      <c r="A5" s="85"/>
      <c r="C5" s="653" t="s">
        <v>526</v>
      </c>
      <c r="D5" s="655"/>
      <c r="E5" s="653" t="s">
        <v>526</v>
      </c>
      <c r="F5" s="655"/>
    </row>
    <row r="6" spans="1:9" s="141" customFormat="1">
      <c r="A6" s="139"/>
      <c r="B6" s="140"/>
      <c r="C6" s="65" t="s">
        <v>216</v>
      </c>
      <c r="D6" s="65" t="s">
        <v>527</v>
      </c>
      <c r="E6" s="65" t="s">
        <v>216</v>
      </c>
      <c r="F6" s="65" t="s">
        <v>527</v>
      </c>
    </row>
    <row r="7" spans="1:9" ht="15" customHeight="1">
      <c r="A7" s="90" t="s">
        <v>241</v>
      </c>
      <c r="B7" s="142" t="s">
        <v>242</v>
      </c>
      <c r="C7" s="143">
        <v>21.3</v>
      </c>
      <c r="D7" s="143">
        <v>11.6</v>
      </c>
      <c r="E7" s="143">
        <v>20</v>
      </c>
      <c r="F7" s="143">
        <v>12.1</v>
      </c>
      <c r="H7" s="20"/>
    </row>
    <row r="8" spans="1:9" ht="15" customHeight="1">
      <c r="A8" s="90" t="s">
        <v>243</v>
      </c>
      <c r="B8" s="142" t="s">
        <v>528</v>
      </c>
      <c r="C8" s="143">
        <v>20</v>
      </c>
      <c r="D8" s="143">
        <v>10.8</v>
      </c>
      <c r="E8" s="143">
        <v>19</v>
      </c>
      <c r="F8" s="143">
        <v>12.1</v>
      </c>
      <c r="H8" s="20"/>
    </row>
    <row r="9" spans="1:9" ht="15" customHeight="1">
      <c r="A9" s="90" t="s">
        <v>245</v>
      </c>
      <c r="B9" s="142" t="s">
        <v>246</v>
      </c>
      <c r="C9" s="143">
        <v>19.899999999999999</v>
      </c>
      <c r="D9" s="143">
        <v>10.1</v>
      </c>
      <c r="E9" s="143">
        <v>18.899999999999999</v>
      </c>
      <c r="F9" s="143">
        <v>10.8</v>
      </c>
      <c r="H9" s="20"/>
    </row>
    <row r="10" spans="1:9" ht="15" customHeight="1">
      <c r="A10" s="90" t="s">
        <v>247</v>
      </c>
      <c r="B10" s="142" t="s">
        <v>248</v>
      </c>
      <c r="C10" s="143">
        <v>21.1</v>
      </c>
      <c r="D10" s="143">
        <v>9.9</v>
      </c>
      <c r="E10" s="143">
        <v>22.1</v>
      </c>
      <c r="F10" s="143">
        <v>10.8</v>
      </c>
      <c r="H10" s="20"/>
    </row>
    <row r="11" spans="1:9" ht="15" customHeight="1">
      <c r="A11" s="90" t="s">
        <v>249</v>
      </c>
      <c r="B11" s="142" t="s">
        <v>250</v>
      </c>
      <c r="C11" s="143">
        <v>20.8</v>
      </c>
      <c r="D11" s="143">
        <v>9.1999999999999993</v>
      </c>
      <c r="E11" s="143">
        <v>20.7</v>
      </c>
      <c r="F11" s="143">
        <v>9.6999999999999993</v>
      </c>
      <c r="H11" s="20"/>
    </row>
    <row r="12" spans="1:9" ht="15" customHeight="1">
      <c r="A12" s="90" t="s">
        <v>115</v>
      </c>
      <c r="B12" s="142" t="s">
        <v>116</v>
      </c>
      <c r="C12" s="143">
        <v>21.3</v>
      </c>
      <c r="D12" s="143">
        <v>9</v>
      </c>
      <c r="E12" s="143">
        <v>21.9</v>
      </c>
      <c r="F12" s="143">
        <v>9.3000000000000007</v>
      </c>
      <c r="H12" s="20"/>
    </row>
    <row r="13" spans="1:9" ht="15" customHeight="1">
      <c r="A13" s="90" t="s">
        <v>117</v>
      </c>
      <c r="B13" s="142" t="s">
        <v>118</v>
      </c>
      <c r="C13" s="143">
        <v>21.3</v>
      </c>
      <c r="D13" s="143">
        <v>9.3000000000000007</v>
      </c>
      <c r="E13" s="143">
        <v>21.5</v>
      </c>
      <c r="F13" s="143">
        <v>9.4</v>
      </c>
      <c r="H13" s="144"/>
      <c r="I13" s="145"/>
    </row>
    <row r="14" spans="1:9" ht="15" customHeight="1">
      <c r="A14" s="90" t="s">
        <v>119</v>
      </c>
      <c r="B14" s="142" t="s">
        <v>120</v>
      </c>
      <c r="C14" s="143">
        <v>22</v>
      </c>
      <c r="D14" s="143">
        <v>9.3000000000000007</v>
      </c>
      <c r="E14" s="143">
        <v>20.7</v>
      </c>
      <c r="F14" s="143">
        <v>8.8000000000000007</v>
      </c>
      <c r="H14" s="144"/>
      <c r="I14" s="145"/>
    </row>
    <row r="15" spans="1:9" ht="15" customHeight="1">
      <c r="A15" s="90" t="s">
        <v>121</v>
      </c>
      <c r="B15" s="142" t="s">
        <v>122</v>
      </c>
      <c r="C15" s="143">
        <v>23.2</v>
      </c>
      <c r="D15" s="143">
        <v>9.6</v>
      </c>
      <c r="E15" s="143">
        <v>23.5</v>
      </c>
      <c r="F15" s="143">
        <v>9.4</v>
      </c>
      <c r="H15" s="144"/>
      <c r="I15" s="145"/>
    </row>
    <row r="16" spans="1:9" ht="15" customHeight="1">
      <c r="A16" s="90" t="s">
        <v>123</v>
      </c>
      <c r="B16" s="142" t="s">
        <v>124</v>
      </c>
      <c r="C16" s="143">
        <v>32.1</v>
      </c>
      <c r="D16" s="143">
        <v>11.8</v>
      </c>
      <c r="E16" s="143">
        <v>30.7</v>
      </c>
      <c r="F16" s="143">
        <v>12</v>
      </c>
      <c r="H16" s="144"/>
      <c r="I16" s="145"/>
    </row>
    <row r="17" spans="1:9" ht="15" customHeight="1">
      <c r="A17" s="90" t="s">
        <v>125</v>
      </c>
      <c r="B17" s="142" t="s">
        <v>126</v>
      </c>
      <c r="C17" s="143">
        <v>32</v>
      </c>
      <c r="D17" s="143">
        <v>11.3</v>
      </c>
      <c r="E17" s="143">
        <v>30.9</v>
      </c>
      <c r="F17" s="143">
        <v>11.5</v>
      </c>
      <c r="H17" s="144"/>
      <c r="I17" s="145"/>
    </row>
    <row r="18" spans="1:9" ht="15" customHeight="1">
      <c r="A18" s="90" t="s">
        <v>127</v>
      </c>
      <c r="B18" s="142" t="s">
        <v>128</v>
      </c>
      <c r="C18" s="143">
        <v>30.7</v>
      </c>
      <c r="D18" s="143">
        <v>10.7</v>
      </c>
      <c r="E18" s="143">
        <v>32.200000000000003</v>
      </c>
      <c r="F18" s="143">
        <v>11</v>
      </c>
      <c r="H18" s="144"/>
      <c r="I18" s="145"/>
    </row>
    <row r="19" spans="1:9" ht="15" customHeight="1">
      <c r="A19" s="90" t="s">
        <v>129</v>
      </c>
      <c r="B19" s="142" t="s">
        <v>130</v>
      </c>
      <c r="C19" s="143">
        <v>29.7</v>
      </c>
      <c r="D19" s="143">
        <v>10.3</v>
      </c>
      <c r="E19" s="143">
        <v>29.3</v>
      </c>
      <c r="F19" s="143">
        <v>10.1</v>
      </c>
      <c r="H19" s="144"/>
      <c r="I19" s="145"/>
    </row>
    <row r="20" spans="1:9" ht="15" customHeight="1">
      <c r="A20" s="90" t="s">
        <v>131</v>
      </c>
      <c r="B20" s="142" t="s">
        <v>132</v>
      </c>
      <c r="C20" s="143">
        <v>30.5</v>
      </c>
      <c r="D20" s="143">
        <v>10.199999999999999</v>
      </c>
      <c r="E20" s="143">
        <v>30.3</v>
      </c>
      <c r="F20" s="143">
        <v>11.3</v>
      </c>
      <c r="H20" s="144"/>
      <c r="I20" s="145"/>
    </row>
    <row r="21" spans="1:9" ht="15" customHeight="1">
      <c r="A21" s="90" t="s">
        <v>133</v>
      </c>
      <c r="B21" s="142" t="s">
        <v>134</v>
      </c>
      <c r="C21" s="143">
        <v>33.200000000000003</v>
      </c>
      <c r="D21" s="143">
        <v>10.9</v>
      </c>
      <c r="E21" s="143">
        <v>33</v>
      </c>
      <c r="F21" s="143">
        <v>12.1</v>
      </c>
      <c r="H21" s="144"/>
      <c r="I21" s="145"/>
    </row>
    <row r="22" spans="1:9" ht="15" customHeight="1">
      <c r="A22" s="90" t="s">
        <v>135</v>
      </c>
      <c r="B22" s="142" t="s">
        <v>136</v>
      </c>
      <c r="C22" s="143">
        <v>31.1</v>
      </c>
      <c r="D22" s="143">
        <v>10.4</v>
      </c>
      <c r="E22" s="143">
        <v>30.4</v>
      </c>
      <c r="F22" s="143">
        <v>11.2</v>
      </c>
      <c r="H22" s="144"/>
      <c r="I22" s="145"/>
    </row>
    <row r="23" spans="1:9" ht="15" customHeight="1">
      <c r="A23" s="90" t="s">
        <v>137</v>
      </c>
      <c r="B23" s="142" t="s">
        <v>138</v>
      </c>
      <c r="C23" s="143">
        <v>31.6</v>
      </c>
      <c r="D23" s="143">
        <v>10.7</v>
      </c>
      <c r="E23" s="143">
        <v>32.299999999999997</v>
      </c>
      <c r="F23" s="143">
        <v>12.6</v>
      </c>
      <c r="H23" s="144"/>
      <c r="I23" s="145"/>
    </row>
    <row r="24" spans="1:9" ht="15" customHeight="1">
      <c r="A24" s="90" t="s">
        <v>139</v>
      </c>
      <c r="B24" s="142" t="s">
        <v>140</v>
      </c>
      <c r="C24" s="143">
        <v>30.3</v>
      </c>
      <c r="D24" s="143">
        <v>10.9</v>
      </c>
      <c r="E24" s="143">
        <v>30.7</v>
      </c>
      <c r="F24" s="143">
        <v>12.9</v>
      </c>
      <c r="H24" s="144"/>
      <c r="I24" s="145"/>
    </row>
    <row r="25" spans="1:9" ht="15" customHeight="1">
      <c r="A25" s="90" t="s">
        <v>141</v>
      </c>
      <c r="B25" s="142" t="s">
        <v>142</v>
      </c>
      <c r="C25" s="143">
        <v>30.9</v>
      </c>
      <c r="D25" s="143">
        <v>11.2</v>
      </c>
      <c r="E25" s="143">
        <v>31.5</v>
      </c>
      <c r="F25" s="143">
        <v>12</v>
      </c>
      <c r="H25" s="144"/>
      <c r="I25" s="145"/>
    </row>
    <row r="26" spans="1:9" ht="15" customHeight="1">
      <c r="A26" s="90" t="s">
        <v>143</v>
      </c>
      <c r="B26" s="142" t="s">
        <v>144</v>
      </c>
      <c r="C26" s="143">
        <v>30.5</v>
      </c>
      <c r="D26" s="143">
        <v>11.3</v>
      </c>
      <c r="E26" s="143">
        <v>30.5</v>
      </c>
      <c r="F26" s="143">
        <v>12.5</v>
      </c>
      <c r="H26" s="144"/>
      <c r="I26" s="145"/>
    </row>
    <row r="27" spans="1:9" ht="15" customHeight="1">
      <c r="A27" s="90" t="s">
        <v>145</v>
      </c>
      <c r="B27" s="142" t="s">
        <v>146</v>
      </c>
      <c r="C27" s="143">
        <v>31.5</v>
      </c>
      <c r="D27" s="143">
        <v>11.1</v>
      </c>
      <c r="E27" s="143">
        <v>32.6</v>
      </c>
      <c r="F27" s="143">
        <v>11.7</v>
      </c>
      <c r="G27" s="144"/>
      <c r="H27" s="145"/>
    </row>
    <row r="28" spans="1:9" ht="15" customHeight="1">
      <c r="A28" s="90" t="s">
        <v>147</v>
      </c>
      <c r="B28" s="142" t="s">
        <v>148</v>
      </c>
      <c r="C28" s="143">
        <v>35</v>
      </c>
      <c r="D28" s="143">
        <v>13.1</v>
      </c>
      <c r="E28" s="143">
        <v>32.499776472687252</v>
      </c>
      <c r="F28" s="143">
        <v>14.617476693608562</v>
      </c>
      <c r="G28" s="144"/>
      <c r="H28" s="145"/>
    </row>
    <row r="29" spans="1:9" ht="15" customHeight="1">
      <c r="A29" s="90" t="s">
        <v>149</v>
      </c>
      <c r="B29" s="142" t="s">
        <v>150</v>
      </c>
      <c r="C29" s="143">
        <v>33.1</v>
      </c>
      <c r="D29" s="143">
        <v>13.8</v>
      </c>
      <c r="E29" s="143">
        <v>34.36835553836206</v>
      </c>
      <c r="F29" s="143">
        <v>14.435222734401</v>
      </c>
      <c r="H29" s="144"/>
      <c r="I29" s="145"/>
    </row>
    <row r="30" spans="1:9" ht="15" customHeight="1">
      <c r="A30" s="90" t="s">
        <v>151</v>
      </c>
      <c r="B30" s="142" t="s">
        <v>152</v>
      </c>
      <c r="C30" s="143">
        <v>30.9</v>
      </c>
      <c r="D30" s="143">
        <v>12.2</v>
      </c>
      <c r="E30" s="143">
        <v>30.477600055916284</v>
      </c>
      <c r="F30" s="143">
        <v>12.760681310410293</v>
      </c>
      <c r="H30" s="144"/>
      <c r="I30" s="145"/>
    </row>
    <row r="31" spans="1:9" ht="15" customHeight="1">
      <c r="A31" s="146" t="s">
        <v>153</v>
      </c>
      <c r="B31" s="147" t="s">
        <v>154</v>
      </c>
      <c r="C31" s="148">
        <v>30.4</v>
      </c>
      <c r="D31" s="148">
        <v>12.1</v>
      </c>
      <c r="E31" s="148">
        <v>31.491214485652627</v>
      </c>
      <c r="F31" s="148">
        <v>12.012067053030346</v>
      </c>
      <c r="H31" s="144"/>
      <c r="I31" s="145"/>
    </row>
    <row r="32" spans="1:9" ht="15" customHeight="1">
      <c r="A32" s="146" t="s">
        <v>155</v>
      </c>
      <c r="B32" s="147" t="s">
        <v>156</v>
      </c>
      <c r="C32" s="148">
        <v>28.2</v>
      </c>
      <c r="D32" s="148">
        <v>11.5</v>
      </c>
      <c r="E32" s="148">
        <v>29.472559289495358</v>
      </c>
      <c r="F32" s="148">
        <v>13.412075281652967</v>
      </c>
      <c r="H32" s="144"/>
      <c r="I32" s="145"/>
    </row>
    <row r="33" spans="1:9" ht="15" customHeight="1">
      <c r="A33" s="146" t="s">
        <v>157</v>
      </c>
      <c r="B33" s="147" t="s">
        <v>158</v>
      </c>
      <c r="C33" s="148">
        <v>27</v>
      </c>
      <c r="D33" s="148">
        <v>10.6</v>
      </c>
      <c r="E33" s="148">
        <v>29.830391388941894</v>
      </c>
      <c r="F33" s="148">
        <v>12.334169800037856</v>
      </c>
      <c r="H33" s="144"/>
      <c r="I33" s="145"/>
    </row>
    <row r="34" spans="1:9" ht="15" customHeight="1">
      <c r="A34" s="146" t="s">
        <v>159</v>
      </c>
      <c r="B34" s="147" t="s">
        <v>160</v>
      </c>
      <c r="C34" s="148">
        <v>24.3</v>
      </c>
      <c r="D34" s="148">
        <v>9.8000000000000007</v>
      </c>
      <c r="E34" s="148">
        <v>26.516042721906313</v>
      </c>
      <c r="F34" s="148">
        <v>10.212808251929763</v>
      </c>
      <c r="H34" s="144"/>
      <c r="I34" s="145"/>
    </row>
    <row r="35" spans="1:9" ht="15" customHeight="1">
      <c r="A35" s="90" t="s">
        <v>161</v>
      </c>
      <c r="B35" s="142" t="s">
        <v>162</v>
      </c>
      <c r="C35" s="143">
        <v>23.8</v>
      </c>
      <c r="D35" s="143">
        <v>9.4</v>
      </c>
      <c r="E35" s="143">
        <v>24.494439709026331</v>
      </c>
      <c r="F35" s="143">
        <v>10.778419635820821</v>
      </c>
      <c r="H35" s="144"/>
      <c r="I35" s="145"/>
    </row>
    <row r="36" spans="1:9" ht="15" customHeight="1">
      <c r="A36" s="49" t="s">
        <v>163</v>
      </c>
      <c r="B36" s="149" t="s">
        <v>164</v>
      </c>
      <c r="C36" s="150">
        <v>23</v>
      </c>
      <c r="D36" s="150">
        <v>9.5</v>
      </c>
      <c r="E36" s="150">
        <v>26.022669010446812</v>
      </c>
      <c r="F36" s="150">
        <v>10.333303100950214</v>
      </c>
      <c r="H36" s="144"/>
      <c r="I36" s="145"/>
    </row>
    <row r="37" spans="1:9" ht="15" customHeight="1">
      <c r="A37" s="146" t="s">
        <v>165</v>
      </c>
      <c r="B37" s="142" t="s">
        <v>166</v>
      </c>
      <c r="C37" s="143">
        <v>22.7</v>
      </c>
      <c r="D37" s="148">
        <v>8.9</v>
      </c>
      <c r="E37" s="143">
        <v>24.575311547677142</v>
      </c>
      <c r="F37" s="143">
        <v>10.185813765313462</v>
      </c>
      <c r="H37" s="144"/>
      <c r="I37" s="145"/>
    </row>
    <row r="38" spans="1:9" ht="15" customHeight="1">
      <c r="A38" s="146" t="s">
        <v>167</v>
      </c>
      <c r="B38" s="142" t="s">
        <v>197</v>
      </c>
      <c r="C38" s="143">
        <v>22.6</v>
      </c>
      <c r="D38" s="143">
        <v>10.3</v>
      </c>
      <c r="E38" s="143">
        <v>24.055255875267743</v>
      </c>
      <c r="F38" s="143">
        <v>13.274863070779803</v>
      </c>
      <c r="H38" s="144"/>
      <c r="I38" s="145"/>
    </row>
    <row r="39" spans="1:9" ht="15" customHeight="1">
      <c r="A39" s="146" t="s">
        <v>170</v>
      </c>
      <c r="B39" s="142" t="s">
        <v>198</v>
      </c>
      <c r="C39" s="143">
        <v>22.5</v>
      </c>
      <c r="D39" s="143">
        <v>10.6</v>
      </c>
      <c r="E39" s="143">
        <v>22.11391892777042</v>
      </c>
      <c r="F39" s="143">
        <v>12.291753593068284</v>
      </c>
      <c r="H39" s="144"/>
      <c r="I39" s="145"/>
    </row>
    <row r="40" spans="1:9" ht="15" customHeight="1">
      <c r="A40" s="90" t="s">
        <v>200</v>
      </c>
      <c r="B40" s="142" t="s">
        <v>201</v>
      </c>
      <c r="C40" s="143">
        <v>23.9</v>
      </c>
      <c r="D40" s="143">
        <v>10.8</v>
      </c>
      <c r="E40" s="143">
        <v>24.181657298458482</v>
      </c>
      <c r="F40" s="143">
        <v>11.957737217673083</v>
      </c>
      <c r="H40" s="144"/>
      <c r="I40" s="145"/>
    </row>
    <row r="41" spans="1:9" ht="15" customHeight="1">
      <c r="A41" s="90" t="s">
        <v>588</v>
      </c>
      <c r="B41" s="311">
        <v>-2023</v>
      </c>
      <c r="C41" s="143">
        <v>24.1</v>
      </c>
      <c r="D41" s="143">
        <v>10.5</v>
      </c>
      <c r="E41" s="143">
        <v>23.6</v>
      </c>
      <c r="F41" s="143">
        <v>11.5</v>
      </c>
    </row>
    <row r="42" spans="1:9">
      <c r="A42" s="50" t="s">
        <v>606</v>
      </c>
      <c r="B42" s="151">
        <v>-2024</v>
      </c>
      <c r="C42" s="152">
        <v>22.5</v>
      </c>
      <c r="D42" s="152">
        <v>10</v>
      </c>
      <c r="E42" s="152">
        <v>21.939832825469214</v>
      </c>
      <c r="F42" s="152">
        <v>11.246723945154534</v>
      </c>
    </row>
    <row r="43" spans="1:9" ht="6.6" customHeight="1">
      <c r="A43" s="62"/>
      <c r="B43" s="62"/>
      <c r="C43" s="145"/>
      <c r="D43" s="145"/>
      <c r="E43" s="145"/>
      <c r="F43" s="145"/>
    </row>
    <row r="45" spans="1:9">
      <c r="A45" s="138" t="s">
        <v>529</v>
      </c>
    </row>
    <row r="46" spans="1:9">
      <c r="A46" s="138" t="s">
        <v>530</v>
      </c>
    </row>
    <row r="47" spans="1:9">
      <c r="A47" s="138"/>
      <c r="B47" s="153" t="s">
        <v>531</v>
      </c>
      <c r="C47" s="38" t="s">
        <v>544</v>
      </c>
    </row>
    <row r="48" spans="1:9">
      <c r="A48" s="138"/>
      <c r="B48" s="153"/>
      <c r="C48" s="154" t="s">
        <v>532</v>
      </c>
    </row>
    <row r="49" spans="1:4">
      <c r="A49" s="138"/>
      <c r="B49" s="153"/>
      <c r="C49" s="154" t="s">
        <v>533</v>
      </c>
    </row>
    <row r="50" spans="1:4">
      <c r="A50" s="138"/>
      <c r="B50" s="153" t="s">
        <v>534</v>
      </c>
      <c r="C50" s="138" t="s">
        <v>535</v>
      </c>
    </row>
    <row r="51" spans="1:4">
      <c r="A51" s="138"/>
      <c r="B51" s="154"/>
      <c r="C51" s="138" t="s">
        <v>536</v>
      </c>
    </row>
    <row r="52" spans="1:4">
      <c r="A52" s="138"/>
      <c r="B52" s="154"/>
      <c r="C52" s="138"/>
    </row>
    <row r="53" spans="1:4">
      <c r="A53" s="138"/>
      <c r="B53" s="154"/>
      <c r="C53" s="138"/>
    </row>
    <row r="54" spans="1:4">
      <c r="A54" s="138" t="s">
        <v>537</v>
      </c>
    </row>
    <row r="55" spans="1:4">
      <c r="B55" s="153" t="s">
        <v>531</v>
      </c>
      <c r="C55" s="38" t="s">
        <v>544</v>
      </c>
    </row>
    <row r="56" spans="1:4">
      <c r="B56" s="153"/>
      <c r="C56" s="138" t="s">
        <v>538</v>
      </c>
    </row>
    <row r="57" spans="1:4">
      <c r="B57" s="153"/>
      <c r="C57" s="138" t="s">
        <v>533</v>
      </c>
    </row>
    <row r="58" spans="1:4">
      <c r="B58" s="153" t="s">
        <v>534</v>
      </c>
      <c r="C58" s="138" t="s">
        <v>539</v>
      </c>
    </row>
    <row r="59" spans="1:4">
      <c r="B59" s="155"/>
      <c r="C59" s="38" t="s">
        <v>540</v>
      </c>
    </row>
    <row r="60" spans="1:4">
      <c r="C60" s="138" t="s">
        <v>541</v>
      </c>
      <c r="D60" s="138"/>
    </row>
    <row r="61" spans="1:4">
      <c r="C61" s="138" t="s">
        <v>542</v>
      </c>
    </row>
  </sheetData>
  <mergeCells count="4">
    <mergeCell ref="C4:D4"/>
    <mergeCell ref="E4:F4"/>
    <mergeCell ref="C5:D5"/>
    <mergeCell ref="E5:F5"/>
  </mergeCells>
  <phoneticPr fontId="4"/>
  <pageMargins left="0.74803149606299213" right="0.74803149606299213" top="0.78740157480314965" bottom="0.59055118110236227" header="0.51181102362204722" footer="0.31496062992125984"/>
  <pageSetup paperSize="9" scale="76" firstPageNumber="30"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A86DE-FB89-42E2-9C35-2A2B7A461A94}">
  <sheetPr>
    <tabColor rgb="FFFF0000"/>
    <pageSetUpPr fitToPage="1"/>
  </sheetPr>
  <dimension ref="A1:O77"/>
  <sheetViews>
    <sheetView view="pageBreakPreview" zoomScaleNormal="70" zoomScaleSheetLayoutView="100" zoomScalePageLayoutView="70" workbookViewId="0">
      <selection activeCell="S29" sqref="S29"/>
    </sheetView>
  </sheetViews>
  <sheetFormatPr defaultRowHeight="13.2"/>
  <cols>
    <col min="1" max="1" width="6.796875" style="13" customWidth="1"/>
    <col min="2" max="2" width="10.5" style="13" customWidth="1"/>
    <col min="3" max="3" width="7.796875" style="13" customWidth="1"/>
    <col min="4" max="4" width="10" style="13" customWidth="1"/>
    <col min="5" max="16384" width="8.796875" style="13"/>
  </cols>
  <sheetData>
    <row r="1" spans="1:15" ht="19.2">
      <c r="A1" s="61" t="s">
        <v>182</v>
      </c>
      <c r="B1" s="38"/>
      <c r="C1" s="38"/>
      <c r="D1" s="38"/>
      <c r="E1" s="38"/>
      <c r="F1" s="38"/>
      <c r="G1" s="38"/>
      <c r="H1" s="38"/>
      <c r="I1" s="38"/>
      <c r="J1" s="38"/>
      <c r="K1" s="38"/>
      <c r="L1" s="38"/>
      <c r="M1" s="38"/>
      <c r="N1" s="38"/>
      <c r="O1" s="38"/>
    </row>
    <row r="2" spans="1:15" ht="6" customHeight="1">
      <c r="A2" s="38"/>
      <c r="B2" s="38"/>
      <c r="C2" s="38"/>
      <c r="D2" s="38"/>
      <c r="E2" s="38"/>
      <c r="F2" s="38"/>
      <c r="G2" s="38"/>
      <c r="H2" s="38"/>
      <c r="I2" s="38"/>
      <c r="J2" s="38"/>
      <c r="K2" s="38"/>
      <c r="L2" s="38"/>
      <c r="M2" s="38"/>
      <c r="N2" s="38"/>
      <c r="O2" s="38"/>
    </row>
    <row r="3" spans="1:15" ht="18" customHeight="1">
      <c r="A3" s="156" t="s">
        <v>183</v>
      </c>
      <c r="B3" s="87"/>
      <c r="C3" s="157"/>
      <c r="D3" s="158"/>
      <c r="E3" s="158"/>
      <c r="F3" s="158"/>
      <c r="G3" s="158"/>
      <c r="H3" s="158"/>
      <c r="I3" s="158"/>
      <c r="J3" s="158"/>
      <c r="K3" s="158"/>
      <c r="L3" s="158"/>
      <c r="M3" s="158"/>
      <c r="N3" s="158"/>
      <c r="O3" s="158"/>
    </row>
    <row r="4" spans="1:15" ht="17.100000000000001" customHeight="1" thickBot="1">
      <c r="A4" s="159"/>
      <c r="B4" s="160"/>
      <c r="C4" s="161"/>
      <c r="D4" s="162" t="s">
        <v>184</v>
      </c>
      <c r="E4" s="162" t="s">
        <v>185</v>
      </c>
      <c r="F4" s="162" t="s">
        <v>186</v>
      </c>
      <c r="G4" s="162" t="s">
        <v>187</v>
      </c>
      <c r="H4" s="162" t="s">
        <v>188</v>
      </c>
      <c r="I4" s="162" t="s">
        <v>189</v>
      </c>
      <c r="J4" s="162" t="s">
        <v>190</v>
      </c>
      <c r="K4" s="162" t="s">
        <v>191</v>
      </c>
      <c r="L4" s="162" t="s">
        <v>192</v>
      </c>
      <c r="M4" s="162" t="s">
        <v>193</v>
      </c>
      <c r="N4" s="162" t="s">
        <v>194</v>
      </c>
      <c r="O4" s="162" t="s">
        <v>195</v>
      </c>
    </row>
    <row r="5" spans="1:15" ht="16.2" customHeight="1" thickTop="1">
      <c r="A5" s="658" t="s">
        <v>111</v>
      </c>
      <c r="B5" s="163" t="s">
        <v>157</v>
      </c>
      <c r="C5" s="164" t="s">
        <v>158</v>
      </c>
      <c r="D5" s="165">
        <v>8</v>
      </c>
      <c r="E5" s="165">
        <v>2</v>
      </c>
      <c r="F5" s="165">
        <v>1</v>
      </c>
      <c r="G5" s="165">
        <v>1</v>
      </c>
      <c r="H5" s="165">
        <v>1</v>
      </c>
      <c r="I5" s="165">
        <v>1</v>
      </c>
      <c r="J5" s="165">
        <v>1</v>
      </c>
      <c r="K5" s="166">
        <v>2</v>
      </c>
      <c r="L5" s="166">
        <v>2</v>
      </c>
      <c r="M5" s="166">
        <v>3</v>
      </c>
      <c r="N5" s="166">
        <v>4</v>
      </c>
      <c r="O5" s="166">
        <v>4</v>
      </c>
    </row>
    <row r="6" spans="1:15" ht="16.2" customHeight="1">
      <c r="A6" s="659"/>
      <c r="B6" s="167" t="s">
        <v>159</v>
      </c>
      <c r="C6" s="168" t="s">
        <v>160</v>
      </c>
      <c r="D6" s="169">
        <v>8</v>
      </c>
      <c r="E6" s="169">
        <v>2</v>
      </c>
      <c r="F6" s="169">
        <v>1</v>
      </c>
      <c r="G6" s="169">
        <v>1</v>
      </c>
      <c r="H6" s="169">
        <v>1</v>
      </c>
      <c r="I6" s="169">
        <v>1</v>
      </c>
      <c r="J6" s="169">
        <v>1</v>
      </c>
      <c r="K6" s="170">
        <v>2</v>
      </c>
      <c r="L6" s="170">
        <v>2</v>
      </c>
      <c r="M6" s="170">
        <v>3</v>
      </c>
      <c r="N6" s="170">
        <v>4</v>
      </c>
      <c r="O6" s="170">
        <v>4</v>
      </c>
    </row>
    <row r="7" spans="1:15" ht="16.2" customHeight="1">
      <c r="A7" s="659"/>
      <c r="B7" s="171" t="s">
        <v>161</v>
      </c>
      <c r="C7" s="172" t="s">
        <v>162</v>
      </c>
      <c r="D7" s="173">
        <v>9</v>
      </c>
      <c r="E7" s="173">
        <v>1</v>
      </c>
      <c r="F7" s="173">
        <v>1</v>
      </c>
      <c r="G7" s="173">
        <v>1</v>
      </c>
      <c r="H7" s="173">
        <v>1</v>
      </c>
      <c r="I7" s="173">
        <v>1</v>
      </c>
      <c r="J7" s="173">
        <v>1</v>
      </c>
      <c r="K7" s="174">
        <v>2</v>
      </c>
      <c r="L7" s="174">
        <v>2</v>
      </c>
      <c r="M7" s="174">
        <v>3</v>
      </c>
      <c r="N7" s="174">
        <v>4</v>
      </c>
      <c r="O7" s="174">
        <v>6</v>
      </c>
    </row>
    <row r="8" spans="1:15" ht="16.2" customHeight="1">
      <c r="A8" s="659"/>
      <c r="B8" s="171" t="s">
        <v>163</v>
      </c>
      <c r="C8" s="172" t="s">
        <v>164</v>
      </c>
      <c r="D8" s="173">
        <v>10</v>
      </c>
      <c r="E8" s="173">
        <v>2</v>
      </c>
      <c r="F8" s="173">
        <v>1</v>
      </c>
      <c r="G8" s="173">
        <v>1</v>
      </c>
      <c r="H8" s="173">
        <v>1</v>
      </c>
      <c r="I8" s="173">
        <v>1</v>
      </c>
      <c r="J8" s="173">
        <v>1</v>
      </c>
      <c r="K8" s="174">
        <v>2</v>
      </c>
      <c r="L8" s="174">
        <v>2</v>
      </c>
      <c r="M8" s="174">
        <v>3</v>
      </c>
      <c r="N8" s="174">
        <v>4</v>
      </c>
      <c r="O8" s="174">
        <v>6</v>
      </c>
    </row>
    <row r="9" spans="1:15" ht="16.2" customHeight="1">
      <c r="A9" s="659"/>
      <c r="B9" s="163" t="s">
        <v>165</v>
      </c>
      <c r="C9" s="164" t="s">
        <v>166</v>
      </c>
      <c r="D9" s="166" t="s">
        <v>196</v>
      </c>
      <c r="E9" s="166">
        <v>2</v>
      </c>
      <c r="F9" s="166">
        <v>1</v>
      </c>
      <c r="G9" s="166">
        <v>1</v>
      </c>
      <c r="H9" s="166">
        <v>1</v>
      </c>
      <c r="I9" s="166">
        <v>1</v>
      </c>
      <c r="J9" s="166">
        <v>1</v>
      </c>
      <c r="K9" s="166">
        <v>2</v>
      </c>
      <c r="L9" s="166">
        <v>2</v>
      </c>
      <c r="M9" s="166">
        <v>3</v>
      </c>
      <c r="N9" s="166">
        <v>4</v>
      </c>
      <c r="O9" s="166">
        <v>5</v>
      </c>
    </row>
    <row r="10" spans="1:15" ht="16.2" customHeight="1">
      <c r="A10" s="659"/>
      <c r="B10" s="163" t="s">
        <v>167</v>
      </c>
      <c r="C10" s="164" t="s">
        <v>197</v>
      </c>
      <c r="D10" s="166">
        <v>8</v>
      </c>
      <c r="E10" s="166">
        <v>1</v>
      </c>
      <c r="F10" s="166">
        <v>1</v>
      </c>
      <c r="G10" s="166">
        <v>1</v>
      </c>
      <c r="H10" s="166">
        <v>1</v>
      </c>
      <c r="I10" s="166">
        <v>1</v>
      </c>
      <c r="J10" s="166">
        <v>1</v>
      </c>
      <c r="K10" s="166">
        <v>2</v>
      </c>
      <c r="L10" s="166">
        <v>2</v>
      </c>
      <c r="M10" s="166">
        <v>3</v>
      </c>
      <c r="N10" s="166">
        <v>4</v>
      </c>
      <c r="O10" s="166">
        <v>5</v>
      </c>
    </row>
    <row r="11" spans="1:15" ht="16.2" customHeight="1">
      <c r="A11" s="659"/>
      <c r="B11" s="163" t="s">
        <v>170</v>
      </c>
      <c r="C11" s="164" t="s">
        <v>198</v>
      </c>
      <c r="D11" s="166" t="s">
        <v>199</v>
      </c>
      <c r="E11" s="166">
        <v>1</v>
      </c>
      <c r="F11" s="166">
        <v>1</v>
      </c>
      <c r="G11" s="166">
        <v>1</v>
      </c>
      <c r="H11" s="166">
        <v>1</v>
      </c>
      <c r="I11" s="166">
        <v>1</v>
      </c>
      <c r="J11" s="166">
        <v>1</v>
      </c>
      <c r="K11" s="166">
        <v>2</v>
      </c>
      <c r="L11" s="166">
        <v>2</v>
      </c>
      <c r="M11" s="166">
        <v>3</v>
      </c>
      <c r="N11" s="166">
        <v>4</v>
      </c>
      <c r="O11" s="166">
        <v>5</v>
      </c>
    </row>
    <row r="12" spans="1:15" ht="16.2" customHeight="1">
      <c r="A12" s="659"/>
      <c r="B12" s="163" t="s">
        <v>200</v>
      </c>
      <c r="C12" s="164" t="s">
        <v>201</v>
      </c>
      <c r="D12" s="166" t="s">
        <v>199</v>
      </c>
      <c r="E12" s="166">
        <v>1</v>
      </c>
      <c r="F12" s="166">
        <v>1</v>
      </c>
      <c r="G12" s="166">
        <v>1</v>
      </c>
      <c r="H12" s="166">
        <v>1</v>
      </c>
      <c r="I12" s="166">
        <v>1</v>
      </c>
      <c r="J12" s="166">
        <v>1</v>
      </c>
      <c r="K12" s="166">
        <v>2</v>
      </c>
      <c r="L12" s="166">
        <v>2</v>
      </c>
      <c r="M12" s="166">
        <v>3</v>
      </c>
      <c r="N12" s="166">
        <v>4</v>
      </c>
      <c r="O12" s="166">
        <v>5</v>
      </c>
    </row>
    <row r="13" spans="1:15" ht="16.2" customHeight="1">
      <c r="A13" s="659"/>
      <c r="B13" s="167" t="s">
        <v>588</v>
      </c>
      <c r="C13" s="164" t="s">
        <v>590</v>
      </c>
      <c r="D13" s="166" t="s">
        <v>199</v>
      </c>
      <c r="E13" s="166">
        <v>1</v>
      </c>
      <c r="F13" s="166">
        <v>1</v>
      </c>
      <c r="G13" s="166">
        <v>1</v>
      </c>
      <c r="H13" s="166">
        <v>1</v>
      </c>
      <c r="I13" s="166">
        <v>1</v>
      </c>
      <c r="J13" s="166">
        <v>1</v>
      </c>
      <c r="K13" s="166">
        <v>2</v>
      </c>
      <c r="L13" s="166">
        <v>2</v>
      </c>
      <c r="M13" s="166">
        <v>3</v>
      </c>
      <c r="N13" s="166">
        <v>4</v>
      </c>
      <c r="O13" s="166">
        <v>5</v>
      </c>
    </row>
    <row r="14" spans="1:15" ht="16.2" customHeight="1" thickBot="1">
      <c r="A14" s="660"/>
      <c r="B14" s="175" t="s">
        <v>606</v>
      </c>
      <c r="C14" s="176" t="s">
        <v>607</v>
      </c>
      <c r="D14" s="177" t="s">
        <v>199</v>
      </c>
      <c r="E14" s="177">
        <v>1</v>
      </c>
      <c r="F14" s="177">
        <v>1</v>
      </c>
      <c r="G14" s="177">
        <v>1</v>
      </c>
      <c r="H14" s="177">
        <v>1</v>
      </c>
      <c r="I14" s="177">
        <v>1</v>
      </c>
      <c r="J14" s="177">
        <v>1</v>
      </c>
      <c r="K14" s="177">
        <v>2</v>
      </c>
      <c r="L14" s="177">
        <v>2</v>
      </c>
      <c r="M14" s="177">
        <v>3</v>
      </c>
      <c r="N14" s="177">
        <v>4</v>
      </c>
      <c r="O14" s="177">
        <v>5</v>
      </c>
    </row>
    <row r="15" spans="1:15" ht="16.2" customHeight="1" thickTop="1">
      <c r="A15" s="658" t="s">
        <v>112</v>
      </c>
      <c r="B15" s="163" t="s">
        <v>157</v>
      </c>
      <c r="C15" s="178" t="s">
        <v>158</v>
      </c>
      <c r="D15" s="165">
        <v>8</v>
      </c>
      <c r="E15" s="179">
        <v>1</v>
      </c>
      <c r="F15" s="165">
        <v>1</v>
      </c>
      <c r="G15" s="165">
        <v>1</v>
      </c>
      <c r="H15" s="165">
        <v>1</v>
      </c>
      <c r="I15" s="165">
        <v>1</v>
      </c>
      <c r="J15" s="165">
        <v>1</v>
      </c>
      <c r="K15" s="165">
        <v>2</v>
      </c>
      <c r="L15" s="165">
        <v>3</v>
      </c>
      <c r="M15" s="165">
        <v>3</v>
      </c>
      <c r="N15" s="165">
        <v>4</v>
      </c>
      <c r="O15" s="165">
        <v>4</v>
      </c>
    </row>
    <row r="16" spans="1:15" ht="16.2" customHeight="1">
      <c r="A16" s="659"/>
      <c r="B16" s="167" t="s">
        <v>159</v>
      </c>
      <c r="C16" s="168" t="s">
        <v>160</v>
      </c>
      <c r="D16" s="169">
        <v>8</v>
      </c>
      <c r="E16" s="180">
        <v>2</v>
      </c>
      <c r="F16" s="169">
        <v>1</v>
      </c>
      <c r="G16" s="169">
        <v>1</v>
      </c>
      <c r="H16" s="169">
        <v>1</v>
      </c>
      <c r="I16" s="169">
        <v>1</v>
      </c>
      <c r="J16" s="169">
        <v>2</v>
      </c>
      <c r="K16" s="169">
        <v>2</v>
      </c>
      <c r="L16" s="169">
        <v>3</v>
      </c>
      <c r="M16" s="169">
        <v>4</v>
      </c>
      <c r="N16" s="169">
        <v>4</v>
      </c>
      <c r="O16" s="169">
        <v>5</v>
      </c>
    </row>
    <row r="17" spans="1:15" ht="16.2" customHeight="1">
      <c r="A17" s="659"/>
      <c r="B17" s="171" t="s">
        <v>161</v>
      </c>
      <c r="C17" s="172" t="s">
        <v>162</v>
      </c>
      <c r="D17" s="173">
        <v>8</v>
      </c>
      <c r="E17" s="181">
        <v>4</v>
      </c>
      <c r="F17" s="173">
        <v>1</v>
      </c>
      <c r="G17" s="173">
        <v>1</v>
      </c>
      <c r="H17" s="173">
        <v>1</v>
      </c>
      <c r="I17" s="173">
        <v>1</v>
      </c>
      <c r="J17" s="173">
        <v>2</v>
      </c>
      <c r="K17" s="173">
        <v>2</v>
      </c>
      <c r="L17" s="173">
        <v>2</v>
      </c>
      <c r="M17" s="173">
        <v>4</v>
      </c>
      <c r="N17" s="173">
        <v>4</v>
      </c>
      <c r="O17" s="173">
        <v>4</v>
      </c>
    </row>
    <row r="18" spans="1:15" ht="16.2" customHeight="1">
      <c r="A18" s="659"/>
      <c r="B18" s="171" t="s">
        <v>163</v>
      </c>
      <c r="C18" s="172" t="s">
        <v>164</v>
      </c>
      <c r="D18" s="173">
        <v>8</v>
      </c>
      <c r="E18" s="181">
        <v>1</v>
      </c>
      <c r="F18" s="173">
        <v>1</v>
      </c>
      <c r="G18" s="173">
        <v>1</v>
      </c>
      <c r="H18" s="173">
        <v>1</v>
      </c>
      <c r="I18" s="173">
        <v>1</v>
      </c>
      <c r="J18" s="173">
        <v>1</v>
      </c>
      <c r="K18" s="173">
        <v>2</v>
      </c>
      <c r="L18" s="173">
        <v>3</v>
      </c>
      <c r="M18" s="173">
        <v>4</v>
      </c>
      <c r="N18" s="173">
        <v>4</v>
      </c>
      <c r="O18" s="173">
        <v>4</v>
      </c>
    </row>
    <row r="19" spans="1:15" ht="16.2" customHeight="1">
      <c r="A19" s="659"/>
      <c r="B19" s="163" t="s">
        <v>165</v>
      </c>
      <c r="C19" s="164" t="s">
        <v>166</v>
      </c>
      <c r="D19" s="165">
        <v>9</v>
      </c>
      <c r="E19" s="179">
        <v>1</v>
      </c>
      <c r="F19" s="165">
        <v>1</v>
      </c>
      <c r="G19" s="165">
        <v>1</v>
      </c>
      <c r="H19" s="165">
        <v>1</v>
      </c>
      <c r="I19" s="165">
        <v>1</v>
      </c>
      <c r="J19" s="165">
        <v>1</v>
      </c>
      <c r="K19" s="165">
        <v>2</v>
      </c>
      <c r="L19" s="165">
        <v>3</v>
      </c>
      <c r="M19" s="165">
        <v>4</v>
      </c>
      <c r="N19" s="165">
        <v>4</v>
      </c>
      <c r="O19" s="165">
        <v>4</v>
      </c>
    </row>
    <row r="20" spans="1:15" ht="16.2" customHeight="1">
      <c r="A20" s="659"/>
      <c r="B20" s="163" t="s">
        <v>167</v>
      </c>
      <c r="C20" s="164" t="s">
        <v>197</v>
      </c>
      <c r="D20" s="165">
        <v>8</v>
      </c>
      <c r="E20" s="179">
        <v>1</v>
      </c>
      <c r="F20" s="165">
        <v>1</v>
      </c>
      <c r="G20" s="165">
        <v>1</v>
      </c>
      <c r="H20" s="165">
        <v>1</v>
      </c>
      <c r="I20" s="165">
        <v>1</v>
      </c>
      <c r="J20" s="165">
        <v>1</v>
      </c>
      <c r="K20" s="165">
        <v>2</v>
      </c>
      <c r="L20" s="165">
        <v>3</v>
      </c>
      <c r="M20" s="165">
        <v>4</v>
      </c>
      <c r="N20" s="165">
        <v>4</v>
      </c>
      <c r="O20" s="165">
        <v>5</v>
      </c>
    </row>
    <row r="21" spans="1:15" ht="16.2" customHeight="1">
      <c r="A21" s="659"/>
      <c r="B21" s="163" t="s">
        <v>170</v>
      </c>
      <c r="C21" s="164" t="s">
        <v>198</v>
      </c>
      <c r="D21" s="165" t="s">
        <v>199</v>
      </c>
      <c r="E21" s="179">
        <v>1</v>
      </c>
      <c r="F21" s="165">
        <v>1</v>
      </c>
      <c r="G21" s="165">
        <v>1</v>
      </c>
      <c r="H21" s="165">
        <v>1</v>
      </c>
      <c r="I21" s="165">
        <v>1</v>
      </c>
      <c r="J21" s="165">
        <v>1</v>
      </c>
      <c r="K21" s="165">
        <v>2</v>
      </c>
      <c r="L21" s="165">
        <v>3</v>
      </c>
      <c r="M21" s="165">
        <v>3</v>
      </c>
      <c r="N21" s="165">
        <v>5</v>
      </c>
      <c r="O21" s="165">
        <v>5</v>
      </c>
    </row>
    <row r="22" spans="1:15" ht="16.2" customHeight="1">
      <c r="A22" s="659"/>
      <c r="B22" s="182" t="s">
        <v>200</v>
      </c>
      <c r="C22" s="178" t="s">
        <v>201</v>
      </c>
      <c r="D22" s="183" t="s">
        <v>199</v>
      </c>
      <c r="E22" s="183">
        <v>1</v>
      </c>
      <c r="F22" s="183">
        <v>1</v>
      </c>
      <c r="G22" s="183">
        <v>1</v>
      </c>
      <c r="H22" s="183">
        <v>1</v>
      </c>
      <c r="I22" s="183">
        <v>1</v>
      </c>
      <c r="J22" s="183">
        <v>1</v>
      </c>
      <c r="K22" s="183">
        <v>2</v>
      </c>
      <c r="L22" s="183">
        <v>3</v>
      </c>
      <c r="M22" s="183">
        <v>4</v>
      </c>
      <c r="N22" s="183">
        <v>4</v>
      </c>
      <c r="O22" s="183">
        <v>4</v>
      </c>
    </row>
    <row r="23" spans="1:15" ht="16.2" customHeight="1">
      <c r="A23" s="659"/>
      <c r="B23" s="182" t="s">
        <v>588</v>
      </c>
      <c r="C23" s="178" t="s">
        <v>590</v>
      </c>
      <c r="D23" s="183" t="s">
        <v>199</v>
      </c>
      <c r="E23" s="183">
        <v>2</v>
      </c>
      <c r="F23" s="183">
        <v>1</v>
      </c>
      <c r="G23" s="183">
        <v>1</v>
      </c>
      <c r="H23" s="183">
        <v>1</v>
      </c>
      <c r="I23" s="183">
        <v>1</v>
      </c>
      <c r="J23" s="183">
        <v>1</v>
      </c>
      <c r="K23" s="183">
        <v>2</v>
      </c>
      <c r="L23" s="183">
        <v>2</v>
      </c>
      <c r="M23" s="183">
        <v>3</v>
      </c>
      <c r="N23" s="183">
        <v>4</v>
      </c>
      <c r="O23" s="183">
        <v>5</v>
      </c>
    </row>
    <row r="24" spans="1:15" ht="16.2" customHeight="1">
      <c r="A24" s="657"/>
      <c r="B24" s="171" t="s">
        <v>606</v>
      </c>
      <c r="C24" s="178" t="s">
        <v>610</v>
      </c>
      <c r="D24" s="183" t="s">
        <v>199</v>
      </c>
      <c r="E24" s="166">
        <v>1</v>
      </c>
      <c r="F24" s="166">
        <v>1</v>
      </c>
      <c r="G24" s="166">
        <v>1</v>
      </c>
      <c r="H24" s="166">
        <v>1</v>
      </c>
      <c r="I24" s="166">
        <v>1</v>
      </c>
      <c r="J24" s="166">
        <v>1</v>
      </c>
      <c r="K24" s="166">
        <v>2</v>
      </c>
      <c r="L24" s="166">
        <v>2</v>
      </c>
      <c r="M24" s="166">
        <v>4</v>
      </c>
      <c r="N24" s="166">
        <v>4</v>
      </c>
      <c r="O24" s="166">
        <v>5</v>
      </c>
    </row>
    <row r="25" spans="1:15" ht="16.2" customHeight="1">
      <c r="A25" s="62"/>
      <c r="B25" s="184"/>
      <c r="C25" s="185"/>
      <c r="D25" s="186"/>
      <c r="E25" s="187"/>
      <c r="F25" s="186"/>
      <c r="G25" s="186"/>
      <c r="H25" s="186"/>
      <c r="I25" s="186"/>
      <c r="J25" s="186"/>
      <c r="K25" s="186"/>
      <c r="L25" s="186"/>
      <c r="M25" s="186"/>
      <c r="N25" s="186"/>
      <c r="O25" s="186"/>
    </row>
    <row r="26" spans="1:15" ht="18" customHeight="1">
      <c r="A26" s="156" t="s">
        <v>202</v>
      </c>
      <c r="B26" s="87"/>
      <c r="C26" s="157"/>
      <c r="D26" s="158"/>
      <c r="E26" s="158"/>
      <c r="F26" s="158"/>
      <c r="G26" s="158"/>
      <c r="H26" s="158"/>
      <c r="I26" s="158"/>
      <c r="J26" s="158"/>
      <c r="K26" s="158"/>
      <c r="L26" s="158"/>
      <c r="M26" s="158"/>
      <c r="N26" s="158"/>
      <c r="O26" s="158"/>
    </row>
    <row r="27" spans="1:15" ht="17.100000000000001" customHeight="1" thickBot="1">
      <c r="A27" s="159"/>
      <c r="B27" s="160"/>
      <c r="C27" s="161"/>
      <c r="D27" s="162" t="s">
        <v>184</v>
      </c>
      <c r="E27" s="162" t="s">
        <v>185</v>
      </c>
      <c r="F27" s="162" t="s">
        <v>186</v>
      </c>
      <c r="G27" s="162" t="s">
        <v>187</v>
      </c>
      <c r="H27" s="162" t="s">
        <v>188</v>
      </c>
      <c r="I27" s="162" t="s">
        <v>189</v>
      </c>
      <c r="J27" s="162" t="s">
        <v>190</v>
      </c>
      <c r="K27" s="162" t="s">
        <v>191</v>
      </c>
      <c r="L27" s="162" t="s">
        <v>192</v>
      </c>
      <c r="M27" s="162" t="s">
        <v>193</v>
      </c>
      <c r="N27" s="162" t="s">
        <v>194</v>
      </c>
      <c r="O27" s="162" t="s">
        <v>195</v>
      </c>
    </row>
    <row r="28" spans="1:15" ht="16.2" customHeight="1" thickTop="1">
      <c r="A28" s="658" t="s">
        <v>111</v>
      </c>
      <c r="B28" s="163" t="s">
        <v>157</v>
      </c>
      <c r="C28" s="164" t="s">
        <v>158</v>
      </c>
      <c r="D28" s="165">
        <v>7</v>
      </c>
      <c r="E28" s="165">
        <v>1</v>
      </c>
      <c r="F28" s="165">
        <v>1</v>
      </c>
      <c r="G28" s="165">
        <v>1</v>
      </c>
      <c r="H28" s="165">
        <v>1</v>
      </c>
      <c r="I28" s="165">
        <v>1</v>
      </c>
      <c r="J28" s="165">
        <v>1</v>
      </c>
      <c r="K28" s="165">
        <v>1</v>
      </c>
      <c r="L28" s="165">
        <v>2</v>
      </c>
      <c r="M28" s="165">
        <v>3</v>
      </c>
      <c r="N28" s="165">
        <v>4</v>
      </c>
      <c r="O28" s="165">
        <v>5</v>
      </c>
    </row>
    <row r="29" spans="1:15" ht="16.2" customHeight="1">
      <c r="A29" s="659"/>
      <c r="B29" s="167" t="s">
        <v>159</v>
      </c>
      <c r="C29" s="168" t="s">
        <v>160</v>
      </c>
      <c r="D29" s="169">
        <v>7</v>
      </c>
      <c r="E29" s="169">
        <v>3</v>
      </c>
      <c r="F29" s="169">
        <v>1</v>
      </c>
      <c r="G29" s="169">
        <v>1</v>
      </c>
      <c r="H29" s="169">
        <v>1</v>
      </c>
      <c r="I29" s="169">
        <v>1</v>
      </c>
      <c r="J29" s="169">
        <v>1</v>
      </c>
      <c r="K29" s="169">
        <v>1</v>
      </c>
      <c r="L29" s="169">
        <v>3</v>
      </c>
      <c r="M29" s="169">
        <v>3</v>
      </c>
      <c r="N29" s="169">
        <v>4</v>
      </c>
      <c r="O29" s="169">
        <v>7</v>
      </c>
    </row>
    <row r="30" spans="1:15" ht="16.2" customHeight="1">
      <c r="A30" s="659"/>
      <c r="B30" s="171" t="s">
        <v>161</v>
      </c>
      <c r="C30" s="172" t="s">
        <v>162</v>
      </c>
      <c r="D30" s="173">
        <v>9</v>
      </c>
      <c r="E30" s="173">
        <v>1</v>
      </c>
      <c r="F30" s="173">
        <v>1</v>
      </c>
      <c r="G30" s="173">
        <v>1</v>
      </c>
      <c r="H30" s="173">
        <v>1</v>
      </c>
      <c r="I30" s="173">
        <v>1</v>
      </c>
      <c r="J30" s="173">
        <v>1</v>
      </c>
      <c r="K30" s="173">
        <v>1</v>
      </c>
      <c r="L30" s="173">
        <v>3</v>
      </c>
      <c r="M30" s="173">
        <v>3</v>
      </c>
      <c r="N30" s="173">
        <v>4</v>
      </c>
      <c r="O30" s="173">
        <v>6</v>
      </c>
    </row>
    <row r="31" spans="1:15" ht="16.2" customHeight="1">
      <c r="A31" s="659"/>
      <c r="B31" s="171" t="s">
        <v>163</v>
      </c>
      <c r="C31" s="172" t="s">
        <v>164</v>
      </c>
      <c r="D31" s="173">
        <v>9</v>
      </c>
      <c r="E31" s="173">
        <v>1</v>
      </c>
      <c r="F31" s="173">
        <v>1</v>
      </c>
      <c r="G31" s="173">
        <v>1</v>
      </c>
      <c r="H31" s="173">
        <v>1</v>
      </c>
      <c r="I31" s="173">
        <v>1</v>
      </c>
      <c r="J31" s="173">
        <v>1</v>
      </c>
      <c r="K31" s="173">
        <v>1</v>
      </c>
      <c r="L31" s="173">
        <v>3</v>
      </c>
      <c r="M31" s="173">
        <v>3</v>
      </c>
      <c r="N31" s="173">
        <v>4</v>
      </c>
      <c r="O31" s="173">
        <v>6</v>
      </c>
    </row>
    <row r="32" spans="1:15" ht="16.2" customHeight="1">
      <c r="A32" s="659"/>
      <c r="B32" s="163" t="s">
        <v>165</v>
      </c>
      <c r="C32" s="164" t="s">
        <v>166</v>
      </c>
      <c r="D32" s="165">
        <v>9</v>
      </c>
      <c r="E32" s="165">
        <v>2</v>
      </c>
      <c r="F32" s="165">
        <v>1</v>
      </c>
      <c r="G32" s="165">
        <v>1</v>
      </c>
      <c r="H32" s="165">
        <v>1</v>
      </c>
      <c r="I32" s="165">
        <v>1</v>
      </c>
      <c r="J32" s="165">
        <v>1</v>
      </c>
      <c r="K32" s="165">
        <v>1</v>
      </c>
      <c r="L32" s="165">
        <v>3</v>
      </c>
      <c r="M32" s="165">
        <v>3</v>
      </c>
      <c r="N32" s="165">
        <v>4</v>
      </c>
      <c r="O32" s="165">
        <v>5</v>
      </c>
    </row>
    <row r="33" spans="1:15" ht="16.2" customHeight="1">
      <c r="A33" s="659"/>
      <c r="B33" s="163" t="s">
        <v>167</v>
      </c>
      <c r="C33" s="164" t="s">
        <v>197</v>
      </c>
      <c r="D33" s="165">
        <v>8</v>
      </c>
      <c r="E33" s="165">
        <v>1</v>
      </c>
      <c r="F33" s="165">
        <v>1</v>
      </c>
      <c r="G33" s="165">
        <v>1</v>
      </c>
      <c r="H33" s="165">
        <v>1</v>
      </c>
      <c r="I33" s="165">
        <v>1</v>
      </c>
      <c r="J33" s="165">
        <v>1</v>
      </c>
      <c r="K33" s="165">
        <v>1</v>
      </c>
      <c r="L33" s="165">
        <v>3</v>
      </c>
      <c r="M33" s="165">
        <v>3</v>
      </c>
      <c r="N33" s="165">
        <v>5</v>
      </c>
      <c r="O33" s="165">
        <v>5</v>
      </c>
    </row>
    <row r="34" spans="1:15" ht="16.2" customHeight="1">
      <c r="A34" s="659"/>
      <c r="B34" s="163" t="s">
        <v>170</v>
      </c>
      <c r="C34" s="164" t="s">
        <v>198</v>
      </c>
      <c r="D34" s="165" t="s">
        <v>199</v>
      </c>
      <c r="E34" s="165">
        <v>1</v>
      </c>
      <c r="F34" s="165">
        <v>1</v>
      </c>
      <c r="G34" s="165">
        <v>1</v>
      </c>
      <c r="H34" s="165">
        <v>1</v>
      </c>
      <c r="I34" s="165">
        <v>1</v>
      </c>
      <c r="J34" s="165">
        <v>1</v>
      </c>
      <c r="K34" s="165">
        <v>1</v>
      </c>
      <c r="L34" s="165">
        <v>2</v>
      </c>
      <c r="M34" s="165">
        <v>3</v>
      </c>
      <c r="N34" s="165">
        <v>4</v>
      </c>
      <c r="O34" s="165">
        <v>5</v>
      </c>
    </row>
    <row r="35" spans="1:15" ht="16.2" customHeight="1">
      <c r="A35" s="659"/>
      <c r="B35" s="163" t="s">
        <v>200</v>
      </c>
      <c r="C35" s="164" t="s">
        <v>201</v>
      </c>
      <c r="D35" s="166">
        <v>10</v>
      </c>
      <c r="E35" s="166">
        <v>1</v>
      </c>
      <c r="F35" s="166">
        <v>1</v>
      </c>
      <c r="G35" s="166">
        <v>1</v>
      </c>
      <c r="H35" s="166">
        <v>1</v>
      </c>
      <c r="I35" s="166">
        <v>1</v>
      </c>
      <c r="J35" s="166">
        <v>1</v>
      </c>
      <c r="K35" s="166">
        <v>1</v>
      </c>
      <c r="L35" s="166">
        <v>2</v>
      </c>
      <c r="M35" s="166">
        <v>3</v>
      </c>
      <c r="N35" s="166">
        <v>4</v>
      </c>
      <c r="O35" s="166">
        <v>5</v>
      </c>
    </row>
    <row r="36" spans="1:15" ht="16.2" customHeight="1">
      <c r="A36" s="659"/>
      <c r="B36" s="163" t="s">
        <v>588</v>
      </c>
      <c r="C36" s="312" t="s">
        <v>590</v>
      </c>
      <c r="D36" s="170" t="s">
        <v>205</v>
      </c>
      <c r="E36" s="166">
        <v>1</v>
      </c>
      <c r="F36" s="166">
        <v>1</v>
      </c>
      <c r="G36" s="166">
        <v>1</v>
      </c>
      <c r="H36" s="166">
        <v>1</v>
      </c>
      <c r="I36" s="166">
        <v>1</v>
      </c>
      <c r="J36" s="166">
        <v>1</v>
      </c>
      <c r="K36" s="166">
        <v>1</v>
      </c>
      <c r="L36" s="166">
        <v>2</v>
      </c>
      <c r="M36" s="166">
        <v>3</v>
      </c>
      <c r="N36" s="166">
        <v>4</v>
      </c>
      <c r="O36" s="166">
        <v>5</v>
      </c>
    </row>
    <row r="37" spans="1:15" ht="16.2" customHeight="1" thickBot="1">
      <c r="A37" s="660"/>
      <c r="B37" s="190" t="s">
        <v>606</v>
      </c>
      <c r="C37" s="188" t="s">
        <v>610</v>
      </c>
      <c r="D37" s="162" t="s">
        <v>205</v>
      </c>
      <c r="E37" s="177">
        <v>1</v>
      </c>
      <c r="F37" s="177">
        <v>1</v>
      </c>
      <c r="G37" s="177">
        <v>1</v>
      </c>
      <c r="H37" s="177">
        <v>1</v>
      </c>
      <c r="I37" s="177">
        <v>1</v>
      </c>
      <c r="J37" s="177">
        <v>1</v>
      </c>
      <c r="K37" s="177">
        <v>1</v>
      </c>
      <c r="L37" s="177">
        <v>2</v>
      </c>
      <c r="M37" s="177">
        <v>3</v>
      </c>
      <c r="N37" s="177">
        <v>4</v>
      </c>
      <c r="O37" s="177">
        <v>6</v>
      </c>
    </row>
    <row r="38" spans="1:15" ht="16.2" customHeight="1" thickTop="1">
      <c r="A38" s="658" t="s">
        <v>112</v>
      </c>
      <c r="B38" s="182" t="s">
        <v>157</v>
      </c>
      <c r="C38" s="189" t="s">
        <v>158</v>
      </c>
      <c r="D38" s="166">
        <v>8</v>
      </c>
      <c r="E38" s="166">
        <v>1</v>
      </c>
      <c r="F38" s="166">
        <v>1</v>
      </c>
      <c r="G38" s="166">
        <v>1</v>
      </c>
      <c r="H38" s="166">
        <v>1</v>
      </c>
      <c r="I38" s="166">
        <v>1</v>
      </c>
      <c r="J38" s="166">
        <v>1</v>
      </c>
      <c r="K38" s="166">
        <v>1</v>
      </c>
      <c r="L38" s="166">
        <v>3</v>
      </c>
      <c r="M38" s="166">
        <v>3</v>
      </c>
      <c r="N38" s="166">
        <v>4</v>
      </c>
      <c r="O38" s="166">
        <v>4</v>
      </c>
    </row>
    <row r="39" spans="1:15" ht="16.2" customHeight="1">
      <c r="A39" s="659"/>
      <c r="B39" s="167" t="s">
        <v>159</v>
      </c>
      <c r="C39" s="168" t="s">
        <v>160</v>
      </c>
      <c r="D39" s="166">
        <v>8</v>
      </c>
      <c r="E39" s="166">
        <v>3</v>
      </c>
      <c r="F39" s="166">
        <v>1</v>
      </c>
      <c r="G39" s="166">
        <v>1</v>
      </c>
      <c r="H39" s="166">
        <v>1</v>
      </c>
      <c r="I39" s="166">
        <v>1</v>
      </c>
      <c r="J39" s="166">
        <v>1</v>
      </c>
      <c r="K39" s="166">
        <v>1</v>
      </c>
      <c r="L39" s="166">
        <v>3</v>
      </c>
      <c r="M39" s="166">
        <v>4</v>
      </c>
      <c r="N39" s="166">
        <v>4</v>
      </c>
      <c r="O39" s="166">
        <v>5</v>
      </c>
    </row>
    <row r="40" spans="1:15" ht="16.2" customHeight="1">
      <c r="A40" s="659"/>
      <c r="B40" s="171" t="s">
        <v>161</v>
      </c>
      <c r="C40" s="172" t="s">
        <v>162</v>
      </c>
      <c r="D40" s="174">
        <v>8</v>
      </c>
      <c r="E40" s="174" t="s">
        <v>203</v>
      </c>
      <c r="F40" s="174">
        <v>1</v>
      </c>
      <c r="G40" s="174">
        <v>1</v>
      </c>
      <c r="H40" s="174">
        <v>1</v>
      </c>
      <c r="I40" s="174">
        <v>1</v>
      </c>
      <c r="J40" s="174">
        <v>1</v>
      </c>
      <c r="K40" s="174">
        <v>1</v>
      </c>
      <c r="L40" s="174">
        <v>3</v>
      </c>
      <c r="M40" s="174">
        <v>4</v>
      </c>
      <c r="N40" s="174">
        <v>4</v>
      </c>
      <c r="O40" s="174">
        <v>4</v>
      </c>
    </row>
    <row r="41" spans="1:15" ht="16.2" customHeight="1">
      <c r="A41" s="659"/>
      <c r="B41" s="171" t="s">
        <v>163</v>
      </c>
      <c r="C41" s="172" t="s">
        <v>164</v>
      </c>
      <c r="D41" s="174">
        <v>8</v>
      </c>
      <c r="E41" s="174">
        <v>1</v>
      </c>
      <c r="F41" s="174">
        <v>1</v>
      </c>
      <c r="G41" s="174">
        <v>1</v>
      </c>
      <c r="H41" s="174">
        <v>1</v>
      </c>
      <c r="I41" s="174">
        <v>1</v>
      </c>
      <c r="J41" s="174">
        <v>1</v>
      </c>
      <c r="K41" s="174">
        <v>1</v>
      </c>
      <c r="L41" s="174">
        <v>3</v>
      </c>
      <c r="M41" s="174">
        <v>4</v>
      </c>
      <c r="N41" s="174">
        <v>3</v>
      </c>
      <c r="O41" s="174">
        <v>4</v>
      </c>
    </row>
    <row r="42" spans="1:15" ht="16.2" customHeight="1">
      <c r="A42" s="659"/>
      <c r="B42" s="163" t="s">
        <v>165</v>
      </c>
      <c r="C42" s="164" t="s">
        <v>166</v>
      </c>
      <c r="D42" s="166">
        <v>8</v>
      </c>
      <c r="E42" s="166">
        <v>1</v>
      </c>
      <c r="F42" s="166">
        <v>2</v>
      </c>
      <c r="G42" s="166">
        <v>1</v>
      </c>
      <c r="H42" s="166">
        <v>1</v>
      </c>
      <c r="I42" s="166">
        <v>1</v>
      </c>
      <c r="J42" s="166">
        <v>1</v>
      </c>
      <c r="K42" s="166">
        <v>1</v>
      </c>
      <c r="L42" s="166">
        <v>3</v>
      </c>
      <c r="M42" s="166">
        <v>3</v>
      </c>
      <c r="N42" s="166">
        <v>4</v>
      </c>
      <c r="O42" s="166">
        <v>5</v>
      </c>
    </row>
    <row r="43" spans="1:15" ht="16.2" customHeight="1">
      <c r="A43" s="659"/>
      <c r="B43" s="163" t="s">
        <v>167</v>
      </c>
      <c r="C43" s="164" t="s">
        <v>197</v>
      </c>
      <c r="D43" s="170">
        <v>7</v>
      </c>
      <c r="E43" s="170">
        <v>1</v>
      </c>
      <c r="F43" s="170">
        <v>1</v>
      </c>
      <c r="G43" s="170">
        <v>1</v>
      </c>
      <c r="H43" s="170">
        <v>1</v>
      </c>
      <c r="I43" s="170">
        <v>1</v>
      </c>
      <c r="J43" s="170">
        <v>1</v>
      </c>
      <c r="K43" s="170">
        <v>1</v>
      </c>
      <c r="L43" s="170">
        <v>3</v>
      </c>
      <c r="M43" s="170">
        <v>4</v>
      </c>
      <c r="N43" s="170">
        <v>4</v>
      </c>
      <c r="O43" s="170">
        <v>5</v>
      </c>
    </row>
    <row r="44" spans="1:15" ht="16.2" customHeight="1">
      <c r="A44" s="659"/>
      <c r="B44" s="163" t="s">
        <v>170</v>
      </c>
      <c r="C44" s="164" t="s">
        <v>198</v>
      </c>
      <c r="D44" s="166">
        <v>10</v>
      </c>
      <c r="E44" s="166">
        <v>2</v>
      </c>
      <c r="F44" s="166">
        <v>1</v>
      </c>
      <c r="G44" s="166">
        <v>1</v>
      </c>
      <c r="H44" s="166">
        <v>1</v>
      </c>
      <c r="I44" s="166">
        <v>1</v>
      </c>
      <c r="J44" s="166">
        <v>1</v>
      </c>
      <c r="K44" s="166">
        <v>1</v>
      </c>
      <c r="L44" s="166">
        <v>3</v>
      </c>
      <c r="M44" s="166">
        <v>3</v>
      </c>
      <c r="N44" s="166">
        <v>5</v>
      </c>
      <c r="O44" s="166">
        <v>6</v>
      </c>
    </row>
    <row r="45" spans="1:15" ht="16.2" customHeight="1">
      <c r="A45" s="659"/>
      <c r="B45" s="182" t="s">
        <v>200</v>
      </c>
      <c r="C45" s="178" t="s">
        <v>201</v>
      </c>
      <c r="D45" s="183">
        <v>9</v>
      </c>
      <c r="E45" s="183">
        <v>1</v>
      </c>
      <c r="F45" s="183">
        <v>1</v>
      </c>
      <c r="G45" s="183">
        <v>1</v>
      </c>
      <c r="H45" s="183">
        <v>1</v>
      </c>
      <c r="I45" s="183">
        <v>1</v>
      </c>
      <c r="J45" s="183">
        <v>1</v>
      </c>
      <c r="K45" s="183">
        <v>1</v>
      </c>
      <c r="L45" s="183">
        <v>3</v>
      </c>
      <c r="M45" s="183">
        <v>3</v>
      </c>
      <c r="N45" s="183">
        <v>5</v>
      </c>
      <c r="O45" s="183">
        <v>5</v>
      </c>
    </row>
    <row r="46" spans="1:15" ht="16.2" customHeight="1">
      <c r="A46" s="659"/>
      <c r="B46" s="182" t="s">
        <v>588</v>
      </c>
      <c r="C46" s="178" t="s">
        <v>590</v>
      </c>
      <c r="D46" s="183" t="s">
        <v>205</v>
      </c>
      <c r="E46" s="183">
        <v>3</v>
      </c>
      <c r="F46" s="183">
        <v>1</v>
      </c>
      <c r="G46" s="183">
        <v>1</v>
      </c>
      <c r="H46" s="183">
        <v>1</v>
      </c>
      <c r="I46" s="183">
        <v>1</v>
      </c>
      <c r="J46" s="183">
        <v>1</v>
      </c>
      <c r="K46" s="183">
        <v>1</v>
      </c>
      <c r="L46" s="183">
        <v>3</v>
      </c>
      <c r="M46" s="183">
        <v>3</v>
      </c>
      <c r="N46" s="183">
        <v>5</v>
      </c>
      <c r="O46" s="183">
        <v>5</v>
      </c>
    </row>
    <row r="47" spans="1:15" ht="16.2" customHeight="1">
      <c r="A47" s="657"/>
      <c r="B47" s="182" t="s">
        <v>606</v>
      </c>
      <c r="C47" s="178" t="s">
        <v>610</v>
      </c>
      <c r="D47" s="183" t="s">
        <v>205</v>
      </c>
      <c r="E47" s="166">
        <v>2</v>
      </c>
      <c r="F47" s="166">
        <v>1</v>
      </c>
      <c r="G47" s="166">
        <v>1</v>
      </c>
      <c r="H47" s="166">
        <v>1</v>
      </c>
      <c r="I47" s="166">
        <v>1</v>
      </c>
      <c r="J47" s="166">
        <v>1</v>
      </c>
      <c r="K47" s="166">
        <v>1</v>
      </c>
      <c r="L47" s="166">
        <v>3</v>
      </c>
      <c r="M47" s="166">
        <v>4</v>
      </c>
      <c r="N47" s="166">
        <v>4</v>
      </c>
      <c r="O47" s="166">
        <v>6</v>
      </c>
    </row>
    <row r="48" spans="1:15" ht="16.2" customHeight="1">
      <c r="A48" s="62"/>
      <c r="B48" s="185"/>
      <c r="C48" s="185"/>
      <c r="D48" s="185"/>
      <c r="E48" s="185"/>
      <c r="F48" s="185"/>
      <c r="G48" s="185"/>
      <c r="H48" s="185"/>
      <c r="I48" s="185"/>
      <c r="J48" s="185"/>
      <c r="K48" s="185"/>
      <c r="L48" s="185"/>
      <c r="M48" s="185"/>
      <c r="N48" s="185"/>
      <c r="O48" s="185"/>
    </row>
    <row r="49" spans="1:15" ht="18" customHeight="1">
      <c r="A49" s="156" t="s">
        <v>204</v>
      </c>
      <c r="B49" s="87"/>
      <c r="C49" s="157"/>
      <c r="D49" s="158"/>
      <c r="E49" s="158"/>
      <c r="F49" s="158"/>
      <c r="G49" s="158"/>
      <c r="H49" s="158"/>
      <c r="I49" s="158"/>
      <c r="J49" s="158"/>
      <c r="K49" s="158"/>
      <c r="L49" s="158"/>
      <c r="M49" s="158"/>
      <c r="N49" s="158"/>
      <c r="O49" s="158"/>
    </row>
    <row r="50" spans="1:15" ht="17.100000000000001" customHeight="1" thickBot="1">
      <c r="A50" s="159"/>
      <c r="B50" s="160"/>
      <c r="C50" s="161"/>
      <c r="D50" s="162" t="s">
        <v>184</v>
      </c>
      <c r="E50" s="162" t="s">
        <v>185</v>
      </c>
      <c r="F50" s="162" t="s">
        <v>186</v>
      </c>
      <c r="G50" s="162" t="s">
        <v>187</v>
      </c>
      <c r="H50" s="162" t="s">
        <v>188</v>
      </c>
      <c r="I50" s="162" t="s">
        <v>189</v>
      </c>
      <c r="J50" s="162" t="s">
        <v>190</v>
      </c>
      <c r="K50" s="162" t="s">
        <v>191</v>
      </c>
      <c r="L50" s="162" t="s">
        <v>192</v>
      </c>
      <c r="M50" s="162" t="s">
        <v>193</v>
      </c>
      <c r="N50" s="162" t="s">
        <v>194</v>
      </c>
      <c r="O50" s="162" t="s">
        <v>195</v>
      </c>
    </row>
    <row r="51" spans="1:15" ht="16.2" customHeight="1" thickTop="1">
      <c r="A51" s="658" t="s">
        <v>111</v>
      </c>
      <c r="B51" s="163" t="s">
        <v>157</v>
      </c>
      <c r="C51" s="164" t="s">
        <v>158</v>
      </c>
      <c r="D51" s="165" t="s">
        <v>205</v>
      </c>
      <c r="E51" s="165">
        <v>2</v>
      </c>
      <c r="F51" s="165">
        <v>1</v>
      </c>
      <c r="G51" s="165">
        <v>1</v>
      </c>
      <c r="H51" s="165">
        <v>1</v>
      </c>
      <c r="I51" s="165">
        <v>2</v>
      </c>
      <c r="J51" s="165">
        <v>2</v>
      </c>
      <c r="K51" s="165">
        <v>2</v>
      </c>
      <c r="L51" s="165">
        <v>2</v>
      </c>
      <c r="M51" s="165">
        <v>2</v>
      </c>
      <c r="N51" s="165">
        <v>4</v>
      </c>
      <c r="O51" s="165">
        <v>4</v>
      </c>
    </row>
    <row r="52" spans="1:15" ht="16.2" customHeight="1">
      <c r="A52" s="659"/>
      <c r="B52" s="167" t="s">
        <v>159</v>
      </c>
      <c r="C52" s="168" t="s">
        <v>160</v>
      </c>
      <c r="D52" s="169" t="s">
        <v>205</v>
      </c>
      <c r="E52" s="169">
        <v>2</v>
      </c>
      <c r="F52" s="169">
        <v>1</v>
      </c>
      <c r="G52" s="169">
        <v>1</v>
      </c>
      <c r="H52" s="169">
        <v>1</v>
      </c>
      <c r="I52" s="169">
        <v>2</v>
      </c>
      <c r="J52" s="169">
        <v>2</v>
      </c>
      <c r="K52" s="169">
        <v>2</v>
      </c>
      <c r="L52" s="169">
        <v>2</v>
      </c>
      <c r="M52" s="169">
        <v>3</v>
      </c>
      <c r="N52" s="169">
        <v>4</v>
      </c>
      <c r="O52" s="169">
        <v>4</v>
      </c>
    </row>
    <row r="53" spans="1:15" ht="16.2" customHeight="1">
      <c r="A53" s="659"/>
      <c r="B53" s="171" t="s">
        <v>161</v>
      </c>
      <c r="C53" s="172" t="s">
        <v>162</v>
      </c>
      <c r="D53" s="173" t="s">
        <v>205</v>
      </c>
      <c r="E53" s="173">
        <v>2</v>
      </c>
      <c r="F53" s="173">
        <v>1</v>
      </c>
      <c r="G53" s="173">
        <v>1</v>
      </c>
      <c r="H53" s="173">
        <v>1</v>
      </c>
      <c r="I53" s="173">
        <v>2</v>
      </c>
      <c r="J53" s="173">
        <v>2</v>
      </c>
      <c r="K53" s="173">
        <v>2</v>
      </c>
      <c r="L53" s="173">
        <v>2</v>
      </c>
      <c r="M53" s="173">
        <v>3</v>
      </c>
      <c r="N53" s="173">
        <v>4</v>
      </c>
      <c r="O53" s="173">
        <v>4</v>
      </c>
    </row>
    <row r="54" spans="1:15" ht="16.2" customHeight="1">
      <c r="A54" s="659"/>
      <c r="B54" s="171" t="s">
        <v>163</v>
      </c>
      <c r="C54" s="172" t="s">
        <v>164</v>
      </c>
      <c r="D54" s="173" t="s">
        <v>196</v>
      </c>
      <c r="E54" s="173">
        <v>2</v>
      </c>
      <c r="F54" s="173">
        <v>1</v>
      </c>
      <c r="G54" s="173">
        <v>1</v>
      </c>
      <c r="H54" s="173">
        <v>1</v>
      </c>
      <c r="I54" s="173">
        <v>1</v>
      </c>
      <c r="J54" s="173">
        <v>2</v>
      </c>
      <c r="K54" s="173">
        <v>2</v>
      </c>
      <c r="L54" s="173">
        <v>2</v>
      </c>
      <c r="M54" s="173">
        <v>2</v>
      </c>
      <c r="N54" s="173">
        <v>4</v>
      </c>
      <c r="O54" s="173">
        <v>4</v>
      </c>
    </row>
    <row r="55" spans="1:15" ht="16.2" customHeight="1">
      <c r="A55" s="659"/>
      <c r="B55" s="163" t="s">
        <v>165</v>
      </c>
      <c r="C55" s="164" t="s">
        <v>166</v>
      </c>
      <c r="D55" s="165" t="s">
        <v>196</v>
      </c>
      <c r="E55" s="165">
        <v>1</v>
      </c>
      <c r="F55" s="165">
        <v>1</v>
      </c>
      <c r="G55" s="165">
        <v>1</v>
      </c>
      <c r="H55" s="165">
        <v>1</v>
      </c>
      <c r="I55" s="165">
        <v>2</v>
      </c>
      <c r="J55" s="165">
        <v>2</v>
      </c>
      <c r="K55" s="165">
        <v>2</v>
      </c>
      <c r="L55" s="165">
        <v>2</v>
      </c>
      <c r="M55" s="165">
        <v>4</v>
      </c>
      <c r="N55" s="165">
        <v>4</v>
      </c>
      <c r="O55" s="165">
        <v>4</v>
      </c>
    </row>
    <row r="56" spans="1:15" ht="16.2" customHeight="1">
      <c r="A56" s="659"/>
      <c r="B56" s="163" t="s">
        <v>167</v>
      </c>
      <c r="C56" s="164" t="s">
        <v>197</v>
      </c>
      <c r="D56" s="169">
        <v>8</v>
      </c>
      <c r="E56" s="169">
        <v>1</v>
      </c>
      <c r="F56" s="169">
        <v>1</v>
      </c>
      <c r="G56" s="169">
        <v>1</v>
      </c>
      <c r="H56" s="169">
        <v>1</v>
      </c>
      <c r="I56" s="169">
        <v>1</v>
      </c>
      <c r="J56" s="169">
        <v>2</v>
      </c>
      <c r="K56" s="169">
        <v>2</v>
      </c>
      <c r="L56" s="169">
        <v>2</v>
      </c>
      <c r="M56" s="169">
        <v>3</v>
      </c>
      <c r="N56" s="169">
        <v>4</v>
      </c>
      <c r="O56" s="169">
        <v>4</v>
      </c>
    </row>
    <row r="57" spans="1:15" ht="16.2" customHeight="1">
      <c r="A57" s="659"/>
      <c r="B57" s="163" t="s">
        <v>170</v>
      </c>
      <c r="C57" s="164" t="s">
        <v>198</v>
      </c>
      <c r="D57" s="165" t="s">
        <v>199</v>
      </c>
      <c r="E57" s="165">
        <v>1</v>
      </c>
      <c r="F57" s="165">
        <v>1</v>
      </c>
      <c r="G57" s="165">
        <v>1</v>
      </c>
      <c r="H57" s="165">
        <v>1</v>
      </c>
      <c r="I57" s="165">
        <v>1</v>
      </c>
      <c r="J57" s="165">
        <v>2</v>
      </c>
      <c r="K57" s="165">
        <v>2</v>
      </c>
      <c r="L57" s="165">
        <v>2</v>
      </c>
      <c r="M57" s="165">
        <v>2</v>
      </c>
      <c r="N57" s="165">
        <v>4</v>
      </c>
      <c r="O57" s="165">
        <v>4</v>
      </c>
    </row>
    <row r="58" spans="1:15" ht="16.2" customHeight="1">
      <c r="A58" s="659"/>
      <c r="B58" s="163" t="s">
        <v>200</v>
      </c>
      <c r="C58" s="164" t="s">
        <v>201</v>
      </c>
      <c r="D58" s="166" t="s">
        <v>199</v>
      </c>
      <c r="E58" s="166">
        <v>1</v>
      </c>
      <c r="F58" s="166">
        <v>1</v>
      </c>
      <c r="G58" s="166">
        <v>1</v>
      </c>
      <c r="H58" s="166">
        <v>1</v>
      </c>
      <c r="I58" s="166">
        <v>1</v>
      </c>
      <c r="J58" s="166">
        <v>2</v>
      </c>
      <c r="K58" s="166">
        <v>2</v>
      </c>
      <c r="L58" s="166">
        <v>2</v>
      </c>
      <c r="M58" s="166">
        <v>2</v>
      </c>
      <c r="N58" s="166">
        <v>4</v>
      </c>
      <c r="O58" s="166">
        <v>4</v>
      </c>
    </row>
    <row r="59" spans="1:15" ht="16.2" customHeight="1">
      <c r="A59" s="659"/>
      <c r="B59" s="163" t="s">
        <v>588</v>
      </c>
      <c r="C59" s="164" t="s">
        <v>590</v>
      </c>
      <c r="D59" s="166" t="s">
        <v>199</v>
      </c>
      <c r="E59" s="166">
        <v>1</v>
      </c>
      <c r="F59" s="166">
        <v>1</v>
      </c>
      <c r="G59" s="166">
        <v>1</v>
      </c>
      <c r="H59" s="166">
        <v>1</v>
      </c>
      <c r="I59" s="166">
        <v>1</v>
      </c>
      <c r="J59" s="166">
        <v>2</v>
      </c>
      <c r="K59" s="166">
        <v>2</v>
      </c>
      <c r="L59" s="166">
        <v>2</v>
      </c>
      <c r="M59" s="166">
        <v>2</v>
      </c>
      <c r="N59" s="166">
        <v>4</v>
      </c>
      <c r="O59" s="166">
        <v>4</v>
      </c>
    </row>
    <row r="60" spans="1:15" ht="16.2" customHeight="1" thickBot="1">
      <c r="A60" s="660"/>
      <c r="B60" s="175" t="s">
        <v>606</v>
      </c>
      <c r="C60" s="313" t="s">
        <v>610</v>
      </c>
      <c r="D60" s="162" t="s">
        <v>199</v>
      </c>
      <c r="E60" s="177">
        <v>1</v>
      </c>
      <c r="F60" s="177">
        <v>1</v>
      </c>
      <c r="G60" s="177">
        <v>1</v>
      </c>
      <c r="H60" s="177">
        <v>1</v>
      </c>
      <c r="I60" s="177">
        <v>1</v>
      </c>
      <c r="J60" s="177">
        <v>2</v>
      </c>
      <c r="K60" s="177">
        <v>2</v>
      </c>
      <c r="L60" s="177">
        <v>2</v>
      </c>
      <c r="M60" s="177">
        <v>3</v>
      </c>
      <c r="N60" s="177">
        <v>4</v>
      </c>
      <c r="O60" s="177">
        <v>4</v>
      </c>
    </row>
    <row r="61" spans="1:15" ht="16.2" customHeight="1" thickTop="1">
      <c r="A61" s="658" t="s">
        <v>112</v>
      </c>
      <c r="B61" s="182" t="s">
        <v>157</v>
      </c>
      <c r="C61" s="178" t="s">
        <v>158</v>
      </c>
      <c r="D61" s="165" t="s">
        <v>205</v>
      </c>
      <c r="E61" s="165">
        <v>2</v>
      </c>
      <c r="F61" s="165">
        <v>1</v>
      </c>
      <c r="G61" s="165">
        <v>1</v>
      </c>
      <c r="H61" s="165">
        <v>1</v>
      </c>
      <c r="I61" s="165">
        <v>2</v>
      </c>
      <c r="J61" s="165">
        <v>2</v>
      </c>
      <c r="K61" s="165">
        <v>2</v>
      </c>
      <c r="L61" s="165">
        <v>3</v>
      </c>
      <c r="M61" s="165">
        <v>4</v>
      </c>
      <c r="N61" s="165">
        <v>3</v>
      </c>
      <c r="O61" s="165">
        <v>5</v>
      </c>
    </row>
    <row r="62" spans="1:15" ht="16.2" customHeight="1">
      <c r="A62" s="659"/>
      <c r="B62" s="167" t="s">
        <v>159</v>
      </c>
      <c r="C62" s="168" t="s">
        <v>160</v>
      </c>
      <c r="D62" s="169" t="s">
        <v>205</v>
      </c>
      <c r="E62" s="169">
        <v>2</v>
      </c>
      <c r="F62" s="169">
        <v>1</v>
      </c>
      <c r="G62" s="169">
        <v>1</v>
      </c>
      <c r="H62" s="169">
        <v>1</v>
      </c>
      <c r="I62" s="169">
        <v>2</v>
      </c>
      <c r="J62" s="169">
        <v>3</v>
      </c>
      <c r="K62" s="169">
        <v>2</v>
      </c>
      <c r="L62" s="169">
        <v>3</v>
      </c>
      <c r="M62" s="169">
        <v>4</v>
      </c>
      <c r="N62" s="169">
        <v>4</v>
      </c>
      <c r="O62" s="169">
        <v>5</v>
      </c>
    </row>
    <row r="63" spans="1:15" ht="16.2" customHeight="1">
      <c r="A63" s="659"/>
      <c r="B63" s="171" t="s">
        <v>161</v>
      </c>
      <c r="C63" s="172" t="s">
        <v>162</v>
      </c>
      <c r="D63" s="173" t="s">
        <v>205</v>
      </c>
      <c r="E63" s="173">
        <v>2</v>
      </c>
      <c r="F63" s="173">
        <v>1</v>
      </c>
      <c r="G63" s="173">
        <v>1</v>
      </c>
      <c r="H63" s="173">
        <v>1</v>
      </c>
      <c r="I63" s="173">
        <v>1</v>
      </c>
      <c r="J63" s="173">
        <v>2</v>
      </c>
      <c r="K63" s="173">
        <v>2</v>
      </c>
      <c r="L63" s="173">
        <v>2</v>
      </c>
      <c r="M63" s="173">
        <v>3</v>
      </c>
      <c r="N63" s="173">
        <v>4</v>
      </c>
      <c r="O63" s="173">
        <v>4</v>
      </c>
    </row>
    <row r="64" spans="1:15" ht="16.2" customHeight="1">
      <c r="A64" s="659"/>
      <c r="B64" s="171" t="s">
        <v>163</v>
      </c>
      <c r="C64" s="172" t="s">
        <v>164</v>
      </c>
      <c r="D64" s="173" t="s">
        <v>196</v>
      </c>
      <c r="E64" s="173">
        <v>1</v>
      </c>
      <c r="F64" s="173">
        <v>1</v>
      </c>
      <c r="G64" s="173">
        <v>1</v>
      </c>
      <c r="H64" s="173">
        <v>1</v>
      </c>
      <c r="I64" s="173">
        <v>1</v>
      </c>
      <c r="J64" s="173">
        <v>2</v>
      </c>
      <c r="K64" s="173">
        <v>2</v>
      </c>
      <c r="L64" s="173">
        <v>3</v>
      </c>
      <c r="M64" s="173">
        <v>3</v>
      </c>
      <c r="N64" s="173">
        <v>4</v>
      </c>
      <c r="O64" s="173">
        <v>4</v>
      </c>
    </row>
    <row r="65" spans="1:15" ht="16.2" customHeight="1">
      <c r="A65" s="659"/>
      <c r="B65" s="163" t="s">
        <v>165</v>
      </c>
      <c r="C65" s="164" t="s">
        <v>166</v>
      </c>
      <c r="D65" s="165" t="s">
        <v>196</v>
      </c>
      <c r="E65" s="165">
        <v>1</v>
      </c>
      <c r="F65" s="165">
        <v>1</v>
      </c>
      <c r="G65" s="165">
        <v>1</v>
      </c>
      <c r="H65" s="165">
        <v>1</v>
      </c>
      <c r="I65" s="165">
        <v>1</v>
      </c>
      <c r="J65" s="165">
        <v>2</v>
      </c>
      <c r="K65" s="165">
        <v>2</v>
      </c>
      <c r="L65" s="165">
        <v>2</v>
      </c>
      <c r="M65" s="165">
        <v>4</v>
      </c>
      <c r="N65" s="165">
        <v>4</v>
      </c>
      <c r="O65" s="165">
        <v>4</v>
      </c>
    </row>
    <row r="66" spans="1:15" ht="16.2" customHeight="1">
      <c r="A66" s="659"/>
      <c r="B66" s="163" t="s">
        <v>167</v>
      </c>
      <c r="C66" s="164" t="s">
        <v>197</v>
      </c>
      <c r="D66" s="173">
        <v>9</v>
      </c>
      <c r="E66" s="173">
        <v>1</v>
      </c>
      <c r="F66" s="173">
        <v>1</v>
      </c>
      <c r="G66" s="173">
        <v>1</v>
      </c>
      <c r="H66" s="173">
        <v>1</v>
      </c>
      <c r="I66" s="173">
        <v>1</v>
      </c>
      <c r="J66" s="173">
        <v>1</v>
      </c>
      <c r="K66" s="173">
        <v>2</v>
      </c>
      <c r="L66" s="173">
        <v>2</v>
      </c>
      <c r="M66" s="173">
        <v>2</v>
      </c>
      <c r="N66" s="173">
        <v>3</v>
      </c>
      <c r="O66" s="173">
        <v>4</v>
      </c>
    </row>
    <row r="67" spans="1:15" ht="16.2" customHeight="1">
      <c r="A67" s="659"/>
      <c r="B67" s="163" t="s">
        <v>170</v>
      </c>
      <c r="C67" s="164" t="s">
        <v>198</v>
      </c>
      <c r="D67" s="165" t="s">
        <v>199</v>
      </c>
      <c r="E67" s="165">
        <v>1</v>
      </c>
      <c r="F67" s="165">
        <v>1</v>
      </c>
      <c r="G67" s="165">
        <v>1</v>
      </c>
      <c r="H67" s="165">
        <v>1</v>
      </c>
      <c r="I67" s="165">
        <v>1</v>
      </c>
      <c r="J67" s="165">
        <v>2</v>
      </c>
      <c r="K67" s="165">
        <v>2</v>
      </c>
      <c r="L67" s="165">
        <v>2</v>
      </c>
      <c r="M67" s="165">
        <v>4</v>
      </c>
      <c r="N67" s="165">
        <v>4</v>
      </c>
      <c r="O67" s="165">
        <v>4</v>
      </c>
    </row>
    <row r="68" spans="1:15" ht="16.2" customHeight="1">
      <c r="A68" s="659"/>
      <c r="B68" s="182" t="s">
        <v>200</v>
      </c>
      <c r="C68" s="178" t="s">
        <v>201</v>
      </c>
      <c r="D68" s="165" t="s">
        <v>199</v>
      </c>
      <c r="E68" s="183">
        <v>1</v>
      </c>
      <c r="F68" s="183">
        <v>1</v>
      </c>
      <c r="G68" s="183">
        <v>1</v>
      </c>
      <c r="H68" s="183">
        <v>1</v>
      </c>
      <c r="I68" s="183">
        <v>1</v>
      </c>
      <c r="J68" s="183">
        <v>2</v>
      </c>
      <c r="K68" s="183">
        <v>2</v>
      </c>
      <c r="L68" s="183">
        <v>2</v>
      </c>
      <c r="M68" s="183">
        <v>4</v>
      </c>
      <c r="N68" s="183">
        <v>4</v>
      </c>
      <c r="O68" s="183">
        <v>4</v>
      </c>
    </row>
    <row r="69" spans="1:15" ht="16.2" customHeight="1">
      <c r="A69" s="659"/>
      <c r="B69" s="182" t="s">
        <v>588</v>
      </c>
      <c r="C69" s="178" t="s">
        <v>590</v>
      </c>
      <c r="D69" s="165" t="s">
        <v>199</v>
      </c>
      <c r="E69" s="183">
        <v>1</v>
      </c>
      <c r="F69" s="183">
        <v>1</v>
      </c>
      <c r="G69" s="183">
        <v>1</v>
      </c>
      <c r="H69" s="183">
        <v>1</v>
      </c>
      <c r="I69" s="183">
        <v>1</v>
      </c>
      <c r="J69" s="183">
        <v>2</v>
      </c>
      <c r="K69" s="183">
        <v>2</v>
      </c>
      <c r="L69" s="183">
        <v>2</v>
      </c>
      <c r="M69" s="183">
        <v>3</v>
      </c>
      <c r="N69" s="183">
        <v>4</v>
      </c>
      <c r="O69" s="183">
        <v>4</v>
      </c>
    </row>
    <row r="70" spans="1:15" ht="16.2" customHeight="1">
      <c r="A70" s="657"/>
      <c r="B70" s="182" t="s">
        <v>606</v>
      </c>
      <c r="C70" s="178" t="s">
        <v>610</v>
      </c>
      <c r="D70" s="165" t="s">
        <v>199</v>
      </c>
      <c r="E70" s="166">
        <v>1</v>
      </c>
      <c r="F70" s="166">
        <v>1</v>
      </c>
      <c r="G70" s="166">
        <v>1</v>
      </c>
      <c r="H70" s="166">
        <v>1</v>
      </c>
      <c r="I70" s="166">
        <v>1</v>
      </c>
      <c r="J70" s="166">
        <v>2</v>
      </c>
      <c r="K70" s="166">
        <v>2</v>
      </c>
      <c r="L70" s="166">
        <v>2</v>
      </c>
      <c r="M70" s="166">
        <v>2</v>
      </c>
      <c r="N70" s="166">
        <v>4</v>
      </c>
      <c r="O70" s="166">
        <v>4</v>
      </c>
    </row>
    <row r="71" spans="1:15" ht="14.4">
      <c r="A71" s="84" t="s">
        <v>206</v>
      </c>
      <c r="B71" s="191"/>
      <c r="C71" s="191"/>
      <c r="D71" s="314"/>
      <c r="E71" s="315"/>
      <c r="F71" s="315"/>
      <c r="G71" s="315"/>
      <c r="H71" s="315"/>
      <c r="I71" s="315"/>
      <c r="J71" s="315"/>
      <c r="K71" s="315"/>
      <c r="L71" s="315"/>
      <c r="M71" s="315"/>
      <c r="N71" s="315"/>
      <c r="O71" s="315"/>
    </row>
    <row r="72" spans="1:15" ht="6" customHeight="1">
      <c r="A72" s="38"/>
      <c r="B72" s="38"/>
      <c r="C72" s="38"/>
      <c r="D72" s="38"/>
      <c r="E72" s="38"/>
      <c r="F72" s="38"/>
      <c r="G72" s="38"/>
      <c r="H72" s="38"/>
      <c r="I72" s="38"/>
      <c r="J72" s="38"/>
      <c r="K72" s="38"/>
      <c r="L72" s="38"/>
      <c r="M72" s="38"/>
      <c r="N72" s="38"/>
      <c r="O72" s="38"/>
    </row>
    <row r="73" spans="1:15">
      <c r="A73" s="38" t="s">
        <v>207</v>
      </c>
      <c r="B73" s="38" t="s">
        <v>208</v>
      </c>
      <c r="C73" s="38"/>
      <c r="D73" s="38"/>
      <c r="E73" s="38"/>
      <c r="F73" s="38"/>
      <c r="G73" s="38"/>
      <c r="H73" s="38"/>
      <c r="I73" s="38"/>
      <c r="J73" s="38"/>
      <c r="K73" s="38"/>
      <c r="L73" s="38"/>
      <c r="M73" s="38"/>
      <c r="N73" s="38"/>
      <c r="O73" s="38"/>
    </row>
    <row r="74" spans="1:15">
      <c r="A74" s="38"/>
      <c r="B74" s="38" t="s">
        <v>209</v>
      </c>
      <c r="C74" s="38"/>
      <c r="D74" s="38"/>
      <c r="E74" s="38"/>
      <c r="F74" s="38"/>
      <c r="G74" s="38"/>
      <c r="H74" s="38"/>
      <c r="I74" s="38"/>
      <c r="J74" s="38"/>
      <c r="K74" s="38"/>
      <c r="L74" s="38"/>
      <c r="M74" s="38"/>
      <c r="N74" s="38"/>
      <c r="O74" s="38"/>
    </row>
    <row r="75" spans="1:15">
      <c r="A75" s="38"/>
      <c r="B75" s="38"/>
      <c r="C75" s="38"/>
      <c r="D75" s="38" t="s">
        <v>210</v>
      </c>
      <c r="E75" s="38"/>
      <c r="F75" s="38"/>
      <c r="G75" s="38"/>
      <c r="H75" s="38"/>
      <c r="I75" s="38"/>
      <c r="J75" s="38"/>
      <c r="K75" s="38"/>
      <c r="L75" s="38"/>
      <c r="M75" s="38"/>
      <c r="N75" s="38"/>
      <c r="O75" s="38"/>
    </row>
    <row r="76" spans="1:15">
      <c r="A76" s="38"/>
      <c r="B76" s="38"/>
      <c r="C76" s="38"/>
      <c r="D76" s="38" t="s">
        <v>211</v>
      </c>
      <c r="E76" s="38"/>
      <c r="F76" s="38"/>
      <c r="G76" s="38"/>
      <c r="H76" s="38"/>
      <c r="I76" s="38"/>
      <c r="J76" s="38"/>
      <c r="K76" s="38"/>
      <c r="L76" s="38"/>
      <c r="M76" s="38"/>
      <c r="N76" s="38"/>
      <c r="O76" s="38"/>
    </row>
    <row r="77" spans="1:15">
      <c r="A77" s="4"/>
      <c r="B77" s="38"/>
      <c r="C77" s="38"/>
      <c r="D77" s="38"/>
      <c r="E77" s="38"/>
      <c r="F77" s="38"/>
      <c r="G77" s="38"/>
      <c r="H77" s="38"/>
      <c r="I77" s="38"/>
      <c r="J77" s="38"/>
      <c r="K77" s="38"/>
      <c r="L77" s="38"/>
      <c r="M77" s="38"/>
      <c r="N77" s="38"/>
      <c r="O77" s="38"/>
    </row>
  </sheetData>
  <mergeCells count="6">
    <mergeCell ref="A61:A70"/>
    <mergeCell ref="A5:A14"/>
    <mergeCell ref="A15:A24"/>
    <mergeCell ref="A28:A37"/>
    <mergeCell ref="A38:A47"/>
    <mergeCell ref="A51:A60"/>
  </mergeCells>
  <phoneticPr fontId="4"/>
  <pageMargins left="0.7" right="0.7" top="0.75" bottom="0.75" header="0.3" footer="0.3"/>
  <pageSetup paperSize="9" scale="59" firstPageNumber="31"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14A8A-F0BB-4CC6-AA12-B218E5293AEE}">
  <sheetPr>
    <tabColor rgb="FFFF0000"/>
  </sheetPr>
  <dimension ref="A1:Y129"/>
  <sheetViews>
    <sheetView showGridLines="0" view="pageBreakPreview" zoomScaleNormal="70" zoomScaleSheetLayoutView="100" workbookViewId="0">
      <selection activeCell="AA20" sqref="AA20"/>
    </sheetView>
  </sheetViews>
  <sheetFormatPr defaultColWidth="12" defaultRowHeight="13.2"/>
  <cols>
    <col min="1" max="1" width="5.09765625" style="13" customWidth="1"/>
    <col min="2" max="2" width="20.19921875" style="13" customWidth="1"/>
    <col min="3" max="3" width="8.3984375" style="13" customWidth="1"/>
    <col min="4" max="25" width="6.59765625" style="13" customWidth="1"/>
    <col min="26" max="16384" width="12" style="13"/>
  </cols>
  <sheetData>
    <row r="1" spans="1:25" ht="28.5" customHeight="1">
      <c r="A1" s="192" t="s">
        <v>611</v>
      </c>
      <c r="B1" s="193"/>
      <c r="C1" s="193"/>
      <c r="D1" s="38"/>
      <c r="E1" s="38"/>
      <c r="F1" s="38"/>
      <c r="G1" s="38"/>
      <c r="H1" s="38"/>
      <c r="I1" s="38"/>
      <c r="J1" s="38"/>
      <c r="K1" s="38"/>
      <c r="L1" s="38"/>
      <c r="M1" s="38"/>
      <c r="N1" s="38"/>
      <c r="O1" s="38"/>
      <c r="P1" s="38"/>
      <c r="Q1" s="38"/>
      <c r="R1" s="38"/>
      <c r="S1" s="38"/>
      <c r="T1" s="38"/>
      <c r="U1" s="38"/>
      <c r="V1" s="38"/>
      <c r="W1" s="38"/>
      <c r="X1" s="38"/>
      <c r="Y1" s="38"/>
    </row>
    <row r="2" spans="1:25">
      <c r="A2" s="38"/>
      <c r="B2" s="38" t="s">
        <v>291</v>
      </c>
      <c r="C2" s="38"/>
      <c r="D2" s="38"/>
      <c r="E2" s="38"/>
      <c r="F2" s="38"/>
      <c r="G2" s="38"/>
      <c r="H2" s="38"/>
      <c r="I2" s="38"/>
      <c r="J2" s="38"/>
      <c r="K2" s="38"/>
      <c r="L2" s="38"/>
      <c r="M2" s="38"/>
      <c r="N2" s="38"/>
      <c r="O2" s="38"/>
      <c r="P2" s="38"/>
      <c r="Q2" s="38"/>
      <c r="R2" s="38"/>
      <c r="S2" s="38"/>
      <c r="T2" s="38"/>
      <c r="U2" s="38"/>
      <c r="V2" s="194"/>
      <c r="W2" s="38"/>
      <c r="X2" s="38"/>
      <c r="Y2" s="38"/>
    </row>
    <row r="3" spans="1:25" ht="30" customHeight="1">
      <c r="A3" s="195" t="s">
        <v>292</v>
      </c>
      <c r="B3" s="196" t="s">
        <v>293</v>
      </c>
      <c r="C3" s="64" t="s">
        <v>184</v>
      </c>
      <c r="D3" s="65" t="s">
        <v>294</v>
      </c>
      <c r="E3" s="65" t="s">
        <v>295</v>
      </c>
      <c r="F3" s="65" t="s">
        <v>91</v>
      </c>
      <c r="G3" s="65" t="s">
        <v>92</v>
      </c>
      <c r="H3" s="65" t="s">
        <v>93</v>
      </c>
      <c r="I3" s="65" t="s">
        <v>94</v>
      </c>
      <c r="J3" s="65" t="s">
        <v>95</v>
      </c>
      <c r="K3" s="65" t="s">
        <v>96</v>
      </c>
      <c r="L3" s="65" t="s">
        <v>97</v>
      </c>
      <c r="M3" s="65" t="s">
        <v>98</v>
      </c>
      <c r="N3" s="65" t="s">
        <v>99</v>
      </c>
      <c r="O3" s="65" t="s">
        <v>100</v>
      </c>
      <c r="P3" s="65" t="s">
        <v>101</v>
      </c>
      <c r="Q3" s="65" t="s">
        <v>102</v>
      </c>
      <c r="R3" s="65" t="s">
        <v>103</v>
      </c>
      <c r="S3" s="65" t="s">
        <v>104</v>
      </c>
      <c r="T3" s="65" t="s">
        <v>105</v>
      </c>
      <c r="U3" s="65" t="s">
        <v>296</v>
      </c>
      <c r="V3" s="65" t="s">
        <v>297</v>
      </c>
      <c r="W3" s="65" t="s">
        <v>298</v>
      </c>
      <c r="X3" s="65" t="s">
        <v>299</v>
      </c>
      <c r="Y3" s="65" t="s">
        <v>107</v>
      </c>
    </row>
    <row r="4" spans="1:25" ht="20.100000000000001" customHeight="1">
      <c r="A4" s="661" t="s">
        <v>215</v>
      </c>
      <c r="B4" s="84" t="s">
        <v>300</v>
      </c>
      <c r="C4" s="318">
        <v>347781</v>
      </c>
      <c r="D4" s="318">
        <v>499</v>
      </c>
      <c r="E4" s="318">
        <v>82</v>
      </c>
      <c r="F4" s="318">
        <v>125</v>
      </c>
      <c r="G4" s="318">
        <v>334</v>
      </c>
      <c r="H4" s="318">
        <v>508</v>
      </c>
      <c r="I4" s="318">
        <v>581</v>
      </c>
      <c r="J4" s="318">
        <v>745</v>
      </c>
      <c r="K4" s="318">
        <v>1090</v>
      </c>
      <c r="L4" s="318">
        <v>1828</v>
      </c>
      <c r="M4" s="197">
        <v>3495</v>
      </c>
      <c r="N4" s="318">
        <v>5816</v>
      </c>
      <c r="O4" s="197">
        <v>7606</v>
      </c>
      <c r="P4" s="318">
        <v>10035</v>
      </c>
      <c r="Q4" s="197">
        <v>16475</v>
      </c>
      <c r="R4" s="318">
        <v>32343</v>
      </c>
      <c r="S4" s="197">
        <v>44796</v>
      </c>
      <c r="T4" s="318">
        <v>60413</v>
      </c>
      <c r="U4" s="197">
        <v>69709</v>
      </c>
      <c r="V4" s="318">
        <v>57067</v>
      </c>
      <c r="W4" s="197">
        <v>27558</v>
      </c>
      <c r="X4" s="318">
        <v>6650</v>
      </c>
      <c r="Y4" s="319">
        <v>26</v>
      </c>
    </row>
    <row r="5" spans="1:25" ht="20.100000000000001" customHeight="1">
      <c r="A5" s="662"/>
      <c r="B5" s="38" t="s">
        <v>301</v>
      </c>
      <c r="C5" s="198">
        <v>90436</v>
      </c>
      <c r="D5" s="198">
        <v>22</v>
      </c>
      <c r="E5" s="198">
        <v>19</v>
      </c>
      <c r="F5" s="198">
        <v>23</v>
      </c>
      <c r="G5" s="198">
        <v>33</v>
      </c>
      <c r="H5" s="198">
        <v>41</v>
      </c>
      <c r="I5" s="198">
        <v>56</v>
      </c>
      <c r="J5" s="198">
        <v>133</v>
      </c>
      <c r="K5" s="198">
        <v>223</v>
      </c>
      <c r="L5" s="198">
        <v>505</v>
      </c>
      <c r="M5" s="197">
        <v>1058</v>
      </c>
      <c r="N5" s="198">
        <v>2012</v>
      </c>
      <c r="O5" s="197">
        <v>2875</v>
      </c>
      <c r="P5" s="198">
        <v>4074</v>
      </c>
      <c r="Q5" s="197">
        <v>7021</v>
      </c>
      <c r="R5" s="198">
        <v>13732</v>
      </c>
      <c r="S5" s="197">
        <v>16372</v>
      </c>
      <c r="T5" s="198">
        <v>17355</v>
      </c>
      <c r="U5" s="197">
        <v>14710</v>
      </c>
      <c r="V5" s="198">
        <v>7688</v>
      </c>
      <c r="W5" s="197">
        <v>2235</v>
      </c>
      <c r="X5" s="198">
        <v>249</v>
      </c>
      <c r="Y5" s="199">
        <v>0</v>
      </c>
    </row>
    <row r="6" spans="1:25" ht="20.100000000000001" customHeight="1">
      <c r="A6" s="662"/>
      <c r="B6" s="38" t="s">
        <v>302</v>
      </c>
      <c r="C6" s="198">
        <v>4298</v>
      </c>
      <c r="D6" s="198">
        <v>0</v>
      </c>
      <c r="E6" s="198">
        <v>0</v>
      </c>
      <c r="F6" s="198">
        <v>1</v>
      </c>
      <c r="G6" s="198">
        <v>1</v>
      </c>
      <c r="H6" s="198">
        <v>4</v>
      </c>
      <c r="I6" s="198">
        <v>4</v>
      </c>
      <c r="J6" s="198">
        <v>13</v>
      </c>
      <c r="K6" s="198">
        <v>15</v>
      </c>
      <c r="L6" s="198">
        <v>20</v>
      </c>
      <c r="M6" s="197">
        <v>67</v>
      </c>
      <c r="N6" s="198">
        <v>106</v>
      </c>
      <c r="O6" s="197">
        <v>168</v>
      </c>
      <c r="P6" s="198">
        <v>226</v>
      </c>
      <c r="Q6" s="197">
        <v>262</v>
      </c>
      <c r="R6" s="198">
        <v>548</v>
      </c>
      <c r="S6" s="197">
        <v>648</v>
      </c>
      <c r="T6" s="198">
        <v>802</v>
      </c>
      <c r="U6" s="197">
        <v>730</v>
      </c>
      <c r="V6" s="198">
        <v>491</v>
      </c>
      <c r="W6" s="197">
        <v>166</v>
      </c>
      <c r="X6" s="198">
        <v>25</v>
      </c>
      <c r="Y6" s="199">
        <v>1</v>
      </c>
    </row>
    <row r="7" spans="1:25" ht="20.100000000000001" customHeight="1">
      <c r="A7" s="662"/>
      <c r="B7" s="38" t="s">
        <v>303</v>
      </c>
      <c r="C7" s="198">
        <v>5535</v>
      </c>
      <c r="D7" s="198">
        <v>1</v>
      </c>
      <c r="E7" s="198">
        <v>0</v>
      </c>
      <c r="F7" s="198">
        <v>0</v>
      </c>
      <c r="G7" s="198">
        <v>1</v>
      </c>
      <c r="H7" s="198">
        <v>0</v>
      </c>
      <c r="I7" s="198">
        <v>0</v>
      </c>
      <c r="J7" s="198">
        <v>1</v>
      </c>
      <c r="K7" s="198">
        <v>9</v>
      </c>
      <c r="L7" s="198">
        <v>13</v>
      </c>
      <c r="M7" s="197">
        <v>51</v>
      </c>
      <c r="N7" s="198">
        <v>104</v>
      </c>
      <c r="O7" s="197">
        <v>150</v>
      </c>
      <c r="P7" s="198">
        <v>187</v>
      </c>
      <c r="Q7" s="197">
        <v>290</v>
      </c>
      <c r="R7" s="198">
        <v>500</v>
      </c>
      <c r="S7" s="197">
        <v>694</v>
      </c>
      <c r="T7" s="198">
        <v>930</v>
      </c>
      <c r="U7" s="197">
        <v>1128</v>
      </c>
      <c r="V7" s="198">
        <v>906</v>
      </c>
      <c r="W7" s="197">
        <v>449</v>
      </c>
      <c r="X7" s="198">
        <v>121</v>
      </c>
      <c r="Y7" s="199">
        <v>0</v>
      </c>
    </row>
    <row r="8" spans="1:25" ht="20.100000000000001" customHeight="1">
      <c r="A8" s="662"/>
      <c r="B8" s="38" t="s">
        <v>304</v>
      </c>
      <c r="C8" s="198">
        <v>53773</v>
      </c>
      <c r="D8" s="198">
        <v>10</v>
      </c>
      <c r="E8" s="198">
        <v>4</v>
      </c>
      <c r="F8" s="198">
        <v>6</v>
      </c>
      <c r="G8" s="198">
        <v>12</v>
      </c>
      <c r="H8" s="198">
        <v>20</v>
      </c>
      <c r="I8" s="198">
        <v>26</v>
      </c>
      <c r="J8" s="198">
        <v>57</v>
      </c>
      <c r="K8" s="198">
        <v>92</v>
      </c>
      <c r="L8" s="198">
        <v>206</v>
      </c>
      <c r="M8" s="197">
        <v>503</v>
      </c>
      <c r="N8" s="198">
        <v>863</v>
      </c>
      <c r="O8" s="197">
        <v>1116</v>
      </c>
      <c r="P8" s="198">
        <v>1499</v>
      </c>
      <c r="Q8" s="197">
        <v>2302</v>
      </c>
      <c r="R8" s="198">
        <v>4263</v>
      </c>
      <c r="S8" s="197">
        <v>6240</v>
      </c>
      <c r="T8" s="198">
        <v>9047</v>
      </c>
      <c r="U8" s="197">
        <v>11468</v>
      </c>
      <c r="V8" s="198">
        <v>10163</v>
      </c>
      <c r="W8" s="197">
        <v>4894</v>
      </c>
      <c r="X8" s="198">
        <v>981</v>
      </c>
      <c r="Y8" s="199">
        <v>1</v>
      </c>
    </row>
    <row r="9" spans="1:25" ht="20.100000000000001" customHeight="1">
      <c r="A9" s="662"/>
      <c r="B9" s="38" t="s">
        <v>305</v>
      </c>
      <c r="C9" s="198">
        <v>23776</v>
      </c>
      <c r="D9" s="198">
        <v>2</v>
      </c>
      <c r="E9" s="198">
        <v>1</v>
      </c>
      <c r="F9" s="198">
        <v>5</v>
      </c>
      <c r="G9" s="198">
        <v>5</v>
      </c>
      <c r="H9" s="198">
        <v>7</v>
      </c>
      <c r="I9" s="198">
        <v>17</v>
      </c>
      <c r="J9" s="198">
        <v>29</v>
      </c>
      <c r="K9" s="198">
        <v>80</v>
      </c>
      <c r="L9" s="198">
        <v>165</v>
      </c>
      <c r="M9" s="197">
        <v>314</v>
      </c>
      <c r="N9" s="198">
        <v>528</v>
      </c>
      <c r="O9" s="197">
        <v>601</v>
      </c>
      <c r="P9" s="198">
        <v>695</v>
      </c>
      <c r="Q9" s="197">
        <v>1068</v>
      </c>
      <c r="R9" s="198">
        <v>2115</v>
      </c>
      <c r="S9" s="197">
        <v>3045</v>
      </c>
      <c r="T9" s="198">
        <v>4317</v>
      </c>
      <c r="U9" s="197">
        <v>5083</v>
      </c>
      <c r="V9" s="198">
        <v>3807</v>
      </c>
      <c r="W9" s="197">
        <v>1581</v>
      </c>
      <c r="X9" s="198">
        <v>311</v>
      </c>
      <c r="Y9" s="199">
        <v>0</v>
      </c>
    </row>
    <row r="10" spans="1:25" ht="20.100000000000001" customHeight="1">
      <c r="A10" s="662"/>
      <c r="B10" s="38" t="s">
        <v>306</v>
      </c>
      <c r="C10" s="198">
        <v>19499</v>
      </c>
      <c r="D10" s="198">
        <v>7</v>
      </c>
      <c r="E10" s="198">
        <v>3</v>
      </c>
      <c r="F10" s="198">
        <v>1</v>
      </c>
      <c r="G10" s="198">
        <v>2</v>
      </c>
      <c r="H10" s="198">
        <v>3</v>
      </c>
      <c r="I10" s="198">
        <v>4</v>
      </c>
      <c r="J10" s="198">
        <v>10</v>
      </c>
      <c r="K10" s="198">
        <v>7</v>
      </c>
      <c r="L10" s="198">
        <v>23</v>
      </c>
      <c r="M10" s="197">
        <v>35</v>
      </c>
      <c r="N10" s="198">
        <v>81</v>
      </c>
      <c r="O10" s="197">
        <v>119</v>
      </c>
      <c r="P10" s="198">
        <v>179</v>
      </c>
      <c r="Q10" s="197">
        <v>442</v>
      </c>
      <c r="R10" s="198">
        <v>1125</v>
      </c>
      <c r="S10" s="197">
        <v>2066</v>
      </c>
      <c r="T10" s="198">
        <v>3662</v>
      </c>
      <c r="U10" s="197">
        <v>5065</v>
      </c>
      <c r="V10" s="198">
        <v>4331</v>
      </c>
      <c r="W10" s="197">
        <v>1932</v>
      </c>
      <c r="X10" s="198">
        <v>402</v>
      </c>
      <c r="Y10" s="199">
        <v>0</v>
      </c>
    </row>
    <row r="11" spans="1:25" ht="20.100000000000001" customHeight="1">
      <c r="A11" s="662"/>
      <c r="B11" s="38" t="s">
        <v>307</v>
      </c>
      <c r="C11" s="198">
        <v>5979</v>
      </c>
      <c r="D11" s="198">
        <v>0</v>
      </c>
      <c r="E11" s="198">
        <v>0</v>
      </c>
      <c r="F11" s="198">
        <v>0</v>
      </c>
      <c r="G11" s="198">
        <v>0</v>
      </c>
      <c r="H11" s="198">
        <v>0</v>
      </c>
      <c r="I11" s="198">
        <v>1</v>
      </c>
      <c r="J11" s="198">
        <v>0</v>
      </c>
      <c r="K11" s="198">
        <v>6</v>
      </c>
      <c r="L11" s="198">
        <v>4</v>
      </c>
      <c r="M11" s="197">
        <v>19</v>
      </c>
      <c r="N11" s="198">
        <v>44</v>
      </c>
      <c r="O11" s="197">
        <v>66</v>
      </c>
      <c r="P11" s="198">
        <v>91</v>
      </c>
      <c r="Q11" s="197">
        <v>197</v>
      </c>
      <c r="R11" s="198">
        <v>409</v>
      </c>
      <c r="S11" s="197">
        <v>680</v>
      </c>
      <c r="T11" s="198">
        <v>1165</v>
      </c>
      <c r="U11" s="197">
        <v>1510</v>
      </c>
      <c r="V11" s="198">
        <v>1231</v>
      </c>
      <c r="W11" s="197">
        <v>504</v>
      </c>
      <c r="X11" s="198">
        <v>52</v>
      </c>
      <c r="Y11" s="199">
        <v>0</v>
      </c>
    </row>
    <row r="12" spans="1:25" ht="20.100000000000001" customHeight="1">
      <c r="A12" s="662"/>
      <c r="B12" s="38" t="s">
        <v>308</v>
      </c>
      <c r="C12" s="198">
        <v>36786</v>
      </c>
      <c r="D12" s="198">
        <v>0</v>
      </c>
      <c r="E12" s="198">
        <v>0</v>
      </c>
      <c r="F12" s="198">
        <v>0</v>
      </c>
      <c r="G12" s="198">
        <v>0</v>
      </c>
      <c r="H12" s="198">
        <v>0</v>
      </c>
      <c r="I12" s="198">
        <v>0</v>
      </c>
      <c r="J12" s="198">
        <v>0</v>
      </c>
      <c r="K12" s="198">
        <v>0</v>
      </c>
      <c r="L12" s="198">
        <v>0</v>
      </c>
      <c r="M12" s="197">
        <v>0</v>
      </c>
      <c r="N12" s="198">
        <v>0</v>
      </c>
      <c r="O12" s="197">
        <v>0</v>
      </c>
      <c r="P12" s="198">
        <v>19</v>
      </c>
      <c r="Q12" s="197">
        <v>72</v>
      </c>
      <c r="R12" s="198">
        <v>404</v>
      </c>
      <c r="S12" s="197">
        <v>1249</v>
      </c>
      <c r="T12" s="198">
        <v>3636</v>
      </c>
      <c r="U12" s="197">
        <v>7911</v>
      </c>
      <c r="V12" s="198">
        <v>11539</v>
      </c>
      <c r="W12" s="197">
        <v>8798</v>
      </c>
      <c r="X12" s="198">
        <v>3158</v>
      </c>
      <c r="Y12" s="199">
        <v>0</v>
      </c>
    </row>
    <row r="13" spans="1:25" ht="20.100000000000001" customHeight="1">
      <c r="A13" s="662"/>
      <c r="B13" s="38" t="s">
        <v>309</v>
      </c>
      <c r="C13" s="198">
        <v>7826</v>
      </c>
      <c r="D13" s="198">
        <v>30</v>
      </c>
      <c r="E13" s="198">
        <v>7</v>
      </c>
      <c r="F13" s="198">
        <v>8</v>
      </c>
      <c r="G13" s="198">
        <v>47</v>
      </c>
      <c r="H13" s="198">
        <v>69</v>
      </c>
      <c r="I13" s="198">
        <v>54</v>
      </c>
      <c r="J13" s="198">
        <v>47</v>
      </c>
      <c r="K13" s="198">
        <v>70</v>
      </c>
      <c r="L13" s="198">
        <v>91</v>
      </c>
      <c r="M13" s="197">
        <v>123</v>
      </c>
      <c r="N13" s="198">
        <v>174</v>
      </c>
      <c r="O13" s="197">
        <v>224</v>
      </c>
      <c r="P13" s="198">
        <v>195</v>
      </c>
      <c r="Q13" s="197">
        <v>339</v>
      </c>
      <c r="R13" s="198">
        <v>651</v>
      </c>
      <c r="S13" s="197">
        <v>938</v>
      </c>
      <c r="T13" s="198">
        <v>1360</v>
      </c>
      <c r="U13" s="197">
        <v>1540</v>
      </c>
      <c r="V13" s="198">
        <v>1251</v>
      </c>
      <c r="W13" s="197">
        <v>493</v>
      </c>
      <c r="X13" s="198">
        <v>109</v>
      </c>
      <c r="Y13" s="199">
        <v>6</v>
      </c>
    </row>
    <row r="14" spans="1:25" ht="20.100000000000001" customHeight="1">
      <c r="A14" s="662"/>
      <c r="B14" s="38" t="s">
        <v>310</v>
      </c>
      <c r="C14" s="198">
        <v>5005</v>
      </c>
      <c r="D14" s="198">
        <v>0</v>
      </c>
      <c r="E14" s="198">
        <v>0</v>
      </c>
      <c r="F14" s="198">
        <v>37</v>
      </c>
      <c r="G14" s="198">
        <v>181</v>
      </c>
      <c r="H14" s="198">
        <v>285</v>
      </c>
      <c r="I14" s="198">
        <v>321</v>
      </c>
      <c r="J14" s="198">
        <v>303</v>
      </c>
      <c r="K14" s="198">
        <v>327</v>
      </c>
      <c r="L14" s="198">
        <v>362</v>
      </c>
      <c r="M14" s="197">
        <v>466</v>
      </c>
      <c r="N14" s="198">
        <v>537</v>
      </c>
      <c r="O14" s="197">
        <v>407</v>
      </c>
      <c r="P14" s="198">
        <v>324</v>
      </c>
      <c r="Q14" s="197">
        <v>314</v>
      </c>
      <c r="R14" s="198">
        <v>327</v>
      </c>
      <c r="S14" s="197">
        <v>331</v>
      </c>
      <c r="T14" s="198">
        <v>253</v>
      </c>
      <c r="U14" s="197">
        <v>146</v>
      </c>
      <c r="V14" s="198">
        <v>66</v>
      </c>
      <c r="W14" s="197">
        <v>16</v>
      </c>
      <c r="X14" s="198">
        <v>2</v>
      </c>
      <c r="Y14" s="199">
        <v>0</v>
      </c>
    </row>
    <row r="15" spans="1:25" ht="19.8" customHeight="1">
      <c r="A15" s="663"/>
      <c r="B15" s="87" t="s">
        <v>311</v>
      </c>
      <c r="C15" s="200">
        <v>94868</v>
      </c>
      <c r="D15" s="200">
        <v>427</v>
      </c>
      <c r="E15" s="200">
        <v>48</v>
      </c>
      <c r="F15" s="200">
        <v>44</v>
      </c>
      <c r="G15" s="200">
        <v>52</v>
      </c>
      <c r="H15" s="200">
        <v>79</v>
      </c>
      <c r="I15" s="200">
        <v>98</v>
      </c>
      <c r="J15" s="200">
        <v>152</v>
      </c>
      <c r="K15" s="200">
        <v>261</v>
      </c>
      <c r="L15" s="200">
        <v>439</v>
      </c>
      <c r="M15" s="197">
        <v>859</v>
      </c>
      <c r="N15" s="200">
        <v>1367</v>
      </c>
      <c r="O15" s="197">
        <v>1880</v>
      </c>
      <c r="P15" s="200">
        <v>2546</v>
      </c>
      <c r="Q15" s="197">
        <v>4168</v>
      </c>
      <c r="R15" s="200">
        <v>8269</v>
      </c>
      <c r="S15" s="197">
        <v>12533</v>
      </c>
      <c r="T15" s="200">
        <v>17886</v>
      </c>
      <c r="U15" s="197">
        <v>20418</v>
      </c>
      <c r="V15" s="200">
        <v>15594</v>
      </c>
      <c r="W15" s="197">
        <v>6490</v>
      </c>
      <c r="X15" s="200">
        <v>1240</v>
      </c>
      <c r="Y15" s="201">
        <v>18</v>
      </c>
    </row>
    <row r="16" spans="1:25" ht="30" customHeight="1">
      <c r="A16" s="195" t="s">
        <v>292</v>
      </c>
      <c r="B16" s="196" t="s">
        <v>312</v>
      </c>
      <c r="C16" s="64" t="s">
        <v>313</v>
      </c>
      <c r="D16" s="65" t="s">
        <v>294</v>
      </c>
      <c r="E16" s="65" t="s">
        <v>295</v>
      </c>
      <c r="F16" s="202" t="s">
        <v>91</v>
      </c>
      <c r="G16" s="202" t="s">
        <v>92</v>
      </c>
      <c r="H16" s="202" t="s">
        <v>93</v>
      </c>
      <c r="I16" s="202" t="s">
        <v>94</v>
      </c>
      <c r="J16" s="202" t="s">
        <v>95</v>
      </c>
      <c r="K16" s="202" t="s">
        <v>96</v>
      </c>
      <c r="L16" s="202" t="s">
        <v>97</v>
      </c>
      <c r="M16" s="202" t="s">
        <v>98</v>
      </c>
      <c r="N16" s="202" t="s">
        <v>99</v>
      </c>
      <c r="O16" s="202" t="s">
        <v>100</v>
      </c>
      <c r="P16" s="202" t="s">
        <v>101</v>
      </c>
      <c r="Q16" s="202" t="s">
        <v>102</v>
      </c>
      <c r="R16" s="202" t="s">
        <v>103</v>
      </c>
      <c r="S16" s="202" t="s">
        <v>104</v>
      </c>
      <c r="T16" s="202" t="s">
        <v>105</v>
      </c>
      <c r="U16" s="202" t="s">
        <v>296</v>
      </c>
      <c r="V16" s="203" t="s">
        <v>297</v>
      </c>
      <c r="W16" s="65" t="s">
        <v>298</v>
      </c>
      <c r="X16" s="65" t="s">
        <v>299</v>
      </c>
      <c r="Y16" s="65" t="s">
        <v>107</v>
      </c>
    </row>
    <row r="17" spans="1:25" ht="20.100000000000001" customHeight="1">
      <c r="A17" s="661" t="s">
        <v>215</v>
      </c>
      <c r="B17" s="84" t="s">
        <v>300</v>
      </c>
      <c r="C17" s="316">
        <v>1</v>
      </c>
      <c r="D17" s="317">
        <v>1</v>
      </c>
      <c r="E17" s="317">
        <v>1</v>
      </c>
      <c r="F17" s="317">
        <v>1</v>
      </c>
      <c r="G17" s="317">
        <v>1</v>
      </c>
      <c r="H17" s="204">
        <v>1</v>
      </c>
      <c r="I17" s="317">
        <v>1</v>
      </c>
      <c r="J17" s="205">
        <v>1</v>
      </c>
      <c r="K17" s="317">
        <v>1</v>
      </c>
      <c r="L17" s="317">
        <v>1</v>
      </c>
      <c r="M17" s="205">
        <v>1</v>
      </c>
      <c r="N17" s="317">
        <v>1</v>
      </c>
      <c r="O17" s="205">
        <v>1</v>
      </c>
      <c r="P17" s="317">
        <v>1</v>
      </c>
      <c r="Q17" s="205">
        <v>1</v>
      </c>
      <c r="R17" s="317">
        <v>1</v>
      </c>
      <c r="S17" s="205">
        <v>1</v>
      </c>
      <c r="T17" s="317">
        <v>1</v>
      </c>
      <c r="U17" s="205">
        <v>1</v>
      </c>
      <c r="V17" s="317">
        <v>1</v>
      </c>
      <c r="W17" s="205">
        <v>1</v>
      </c>
      <c r="X17" s="317">
        <v>1</v>
      </c>
      <c r="Y17" s="206">
        <v>1</v>
      </c>
    </row>
    <row r="18" spans="1:25" ht="20.100000000000001" customHeight="1">
      <c r="A18" s="662"/>
      <c r="B18" s="38" t="s">
        <v>301</v>
      </c>
      <c r="C18" s="207">
        <v>0.26003720732299923</v>
      </c>
      <c r="D18" s="208">
        <v>4.4088176352705413E-2</v>
      </c>
      <c r="E18" s="208">
        <v>0.23170731707317074</v>
      </c>
      <c r="F18" s="208">
        <v>0.184</v>
      </c>
      <c r="G18" s="208">
        <v>9.880239520958084E-2</v>
      </c>
      <c r="H18" s="209">
        <v>8.070866141732283E-2</v>
      </c>
      <c r="I18" s="208">
        <v>9.6385542168674704E-2</v>
      </c>
      <c r="J18" s="210">
        <v>0.17852348993288591</v>
      </c>
      <c r="K18" s="208">
        <v>0.20458715596330276</v>
      </c>
      <c r="L18" s="208">
        <v>0.27625820568927789</v>
      </c>
      <c r="M18" s="210">
        <v>0.30271816881258939</v>
      </c>
      <c r="N18" s="208">
        <v>0.34594222833562588</v>
      </c>
      <c r="O18" s="210">
        <v>0.37799105968971863</v>
      </c>
      <c r="P18" s="208">
        <v>0.40597907324364724</v>
      </c>
      <c r="Q18" s="210">
        <v>0.42616084977238239</v>
      </c>
      <c r="R18" s="208">
        <v>0.42457409640416782</v>
      </c>
      <c r="S18" s="210">
        <v>0.36547906063041341</v>
      </c>
      <c r="T18" s="208">
        <v>0.28727260688924572</v>
      </c>
      <c r="U18" s="210">
        <v>0.21102009783528669</v>
      </c>
      <c r="V18" s="208">
        <v>0.13471883925911649</v>
      </c>
      <c r="W18" s="210">
        <v>8.1101676464184633E-2</v>
      </c>
      <c r="X18" s="208">
        <v>3.744360902255639E-2</v>
      </c>
      <c r="Y18" s="211">
        <v>0</v>
      </c>
    </row>
    <row r="19" spans="1:25" ht="20.100000000000001" customHeight="1">
      <c r="A19" s="662"/>
      <c r="B19" s="38" t="s">
        <v>302</v>
      </c>
      <c r="C19" s="207">
        <v>1.2358351951371697E-2</v>
      </c>
      <c r="D19" s="208">
        <v>0</v>
      </c>
      <c r="E19" s="208">
        <v>0</v>
      </c>
      <c r="F19" s="208">
        <v>8.0000000000000002E-3</v>
      </c>
      <c r="G19" s="208">
        <v>2.9940119760479044E-3</v>
      </c>
      <c r="H19" s="209">
        <v>7.874015748031496E-3</v>
      </c>
      <c r="I19" s="208">
        <v>6.8846815834767644E-3</v>
      </c>
      <c r="J19" s="210">
        <v>1.74496644295302E-2</v>
      </c>
      <c r="K19" s="208">
        <v>1.3761467889908258E-2</v>
      </c>
      <c r="L19" s="208">
        <v>1.0940919037199124E-2</v>
      </c>
      <c r="M19" s="210">
        <v>1.9170243204577969E-2</v>
      </c>
      <c r="N19" s="208">
        <v>1.8225584594222834E-2</v>
      </c>
      <c r="O19" s="210">
        <v>2.2087825400999211E-2</v>
      </c>
      <c r="P19" s="208">
        <v>2.2521175884404585E-2</v>
      </c>
      <c r="Q19" s="210">
        <v>1.5902883156297419E-2</v>
      </c>
      <c r="R19" s="208">
        <v>1.6943388059240019E-2</v>
      </c>
      <c r="S19" s="210">
        <v>1.4465577283686044E-2</v>
      </c>
      <c r="T19" s="208">
        <v>1.32752884312979E-2</v>
      </c>
      <c r="U19" s="210">
        <v>1.0472105467012868E-2</v>
      </c>
      <c r="V19" s="208">
        <v>8.6039217060648009E-3</v>
      </c>
      <c r="W19" s="210">
        <v>6.0236591915233326E-3</v>
      </c>
      <c r="X19" s="208">
        <v>3.7593984962406013E-3</v>
      </c>
      <c r="Y19" s="211">
        <v>3.8461538461538464E-2</v>
      </c>
    </row>
    <row r="20" spans="1:25" ht="20.100000000000001" customHeight="1">
      <c r="A20" s="662"/>
      <c r="B20" s="38" t="s">
        <v>303</v>
      </c>
      <c r="C20" s="207">
        <v>1.591518800624531E-2</v>
      </c>
      <c r="D20" s="208">
        <v>2.004008016032064E-3</v>
      </c>
      <c r="E20" s="208">
        <v>0</v>
      </c>
      <c r="F20" s="208">
        <v>0</v>
      </c>
      <c r="G20" s="208">
        <v>2.9940119760479044E-3</v>
      </c>
      <c r="H20" s="209">
        <v>0</v>
      </c>
      <c r="I20" s="208">
        <v>0</v>
      </c>
      <c r="J20" s="208">
        <v>1.3422818791946308E-3</v>
      </c>
      <c r="K20" s="208">
        <v>8.2568807339449546E-3</v>
      </c>
      <c r="L20" s="211">
        <v>7.1115973741794312E-3</v>
      </c>
      <c r="M20" s="210">
        <v>1.4592274678111588E-2</v>
      </c>
      <c r="N20" s="208">
        <v>1.7881705639614855E-2</v>
      </c>
      <c r="O20" s="210">
        <v>1.9721272679463581E-2</v>
      </c>
      <c r="P20" s="208">
        <v>1.8634778276033881E-2</v>
      </c>
      <c r="Q20" s="210">
        <v>1.7602427921092564E-2</v>
      </c>
      <c r="R20" s="208">
        <v>1.545929567448907E-2</v>
      </c>
      <c r="S20" s="210">
        <v>1.549245468345388E-2</v>
      </c>
      <c r="T20" s="208">
        <v>1.5394037707116018E-2</v>
      </c>
      <c r="U20" s="210">
        <v>1.6181554749028104E-2</v>
      </c>
      <c r="V20" s="208">
        <v>1.5876075490213259E-2</v>
      </c>
      <c r="W20" s="210">
        <v>1.6292909499963714E-2</v>
      </c>
      <c r="X20" s="208">
        <v>1.8195488721804511E-2</v>
      </c>
      <c r="Y20" s="211">
        <v>0</v>
      </c>
    </row>
    <row r="21" spans="1:25" ht="20.100000000000001" customHeight="1">
      <c r="A21" s="662"/>
      <c r="B21" s="38" t="s">
        <v>304</v>
      </c>
      <c r="C21" s="207">
        <v>0.15461741728271527</v>
      </c>
      <c r="D21" s="208">
        <v>2.004008016032064E-2</v>
      </c>
      <c r="E21" s="208">
        <v>4.878048780487805E-2</v>
      </c>
      <c r="F21" s="208">
        <v>4.8000000000000001E-2</v>
      </c>
      <c r="G21" s="208">
        <v>3.5928143712574849E-2</v>
      </c>
      <c r="H21" s="209">
        <v>3.937007874015748E-2</v>
      </c>
      <c r="I21" s="208">
        <v>4.4750430292598967E-2</v>
      </c>
      <c r="J21" s="210">
        <v>7.6510067114093958E-2</v>
      </c>
      <c r="K21" s="208">
        <v>8.4403669724770647E-2</v>
      </c>
      <c r="L21" s="208">
        <v>0.11269146608315099</v>
      </c>
      <c r="M21" s="210">
        <v>0.14391988555078683</v>
      </c>
      <c r="N21" s="208">
        <v>0.14838376891334251</v>
      </c>
      <c r="O21" s="210">
        <v>0.14672626873520905</v>
      </c>
      <c r="P21" s="208">
        <v>0.1493771798704534</v>
      </c>
      <c r="Q21" s="210">
        <v>0.1397268588770865</v>
      </c>
      <c r="R21" s="208">
        <v>0.1318059549206938</v>
      </c>
      <c r="S21" s="210">
        <v>0.1392981516206804</v>
      </c>
      <c r="T21" s="208">
        <v>0.14975253670567593</v>
      </c>
      <c r="U21" s="210">
        <v>0.1645124732817857</v>
      </c>
      <c r="V21" s="208">
        <v>0.17808891303205004</v>
      </c>
      <c r="W21" s="210">
        <v>0.17758908483924812</v>
      </c>
      <c r="X21" s="208">
        <v>0.14751879699248122</v>
      </c>
      <c r="Y21" s="211">
        <v>3.8461538461538464E-2</v>
      </c>
    </row>
    <row r="22" spans="1:25" ht="20.100000000000001" customHeight="1">
      <c r="A22" s="662"/>
      <c r="B22" s="38" t="s">
        <v>305</v>
      </c>
      <c r="C22" s="207">
        <v>6.8364861795210202E-2</v>
      </c>
      <c r="D22" s="208">
        <v>4.0080160320641279E-3</v>
      </c>
      <c r="E22" s="208">
        <v>1.2195121951219513E-2</v>
      </c>
      <c r="F22" s="208">
        <v>0.04</v>
      </c>
      <c r="G22" s="208">
        <v>1.4970059880239521E-2</v>
      </c>
      <c r="H22" s="209">
        <v>1.3779527559055118E-2</v>
      </c>
      <c r="I22" s="208">
        <v>2.9259896729776247E-2</v>
      </c>
      <c r="J22" s="210">
        <v>3.8926174496644296E-2</v>
      </c>
      <c r="K22" s="208">
        <v>7.3394495412844041E-2</v>
      </c>
      <c r="L22" s="208">
        <v>9.0262582056892776E-2</v>
      </c>
      <c r="M22" s="210">
        <v>8.9842632331902719E-2</v>
      </c>
      <c r="N22" s="208">
        <v>9.0784044016506193E-2</v>
      </c>
      <c r="O22" s="210">
        <v>7.9016565869050745E-2</v>
      </c>
      <c r="P22" s="208">
        <v>6.9257598405580462E-2</v>
      </c>
      <c r="Q22" s="210">
        <v>6.4825493171471932E-2</v>
      </c>
      <c r="R22" s="208">
        <v>6.5392820703088772E-2</v>
      </c>
      <c r="S22" s="210">
        <v>6.797481918028396E-2</v>
      </c>
      <c r="T22" s="208">
        <v>7.1458129872709511E-2</v>
      </c>
      <c r="U22" s="210">
        <v>7.291741382031014E-2</v>
      </c>
      <c r="V22" s="208">
        <v>6.6711058930730538E-2</v>
      </c>
      <c r="W22" s="210">
        <v>5.7369910733725236E-2</v>
      </c>
      <c r="X22" s="208">
        <v>4.6766917293233082E-2</v>
      </c>
      <c r="Y22" s="211">
        <v>0</v>
      </c>
    </row>
    <row r="23" spans="1:25" ht="20.100000000000001" customHeight="1">
      <c r="A23" s="662"/>
      <c r="B23" s="38" t="s">
        <v>306</v>
      </c>
      <c r="C23" s="207">
        <v>5.6066892670962473E-2</v>
      </c>
      <c r="D23" s="208">
        <v>1.4028056112224449E-2</v>
      </c>
      <c r="E23" s="208">
        <v>3.6585365853658534E-2</v>
      </c>
      <c r="F23" s="208">
        <v>8.0000000000000002E-3</v>
      </c>
      <c r="G23" s="208">
        <v>5.9880239520958087E-3</v>
      </c>
      <c r="H23" s="209">
        <v>5.905511811023622E-3</v>
      </c>
      <c r="I23" s="208">
        <v>6.8846815834767644E-3</v>
      </c>
      <c r="J23" s="210">
        <v>1.3422818791946308E-2</v>
      </c>
      <c r="K23" s="208">
        <v>6.4220183486238536E-3</v>
      </c>
      <c r="L23" s="208">
        <v>1.2582056892778994E-2</v>
      </c>
      <c r="M23" s="210">
        <v>1.0014306151645207E-2</v>
      </c>
      <c r="N23" s="208">
        <v>1.3927097661623108E-2</v>
      </c>
      <c r="O23" s="210">
        <v>1.5645542992374441E-2</v>
      </c>
      <c r="P23" s="208">
        <v>1.7837568510214251E-2</v>
      </c>
      <c r="Q23" s="210">
        <v>2.6828528072837633E-2</v>
      </c>
      <c r="R23" s="208">
        <v>3.4783415267600405E-2</v>
      </c>
      <c r="S23" s="210">
        <v>4.6120189302616306E-2</v>
      </c>
      <c r="T23" s="208">
        <v>6.0616092562858985E-2</v>
      </c>
      <c r="U23" s="210">
        <v>7.2659197521123528E-2</v>
      </c>
      <c r="V23" s="208">
        <v>7.5893248287101131E-2</v>
      </c>
      <c r="W23" s="210">
        <v>7.0106684084476373E-2</v>
      </c>
      <c r="X23" s="208">
        <v>6.0451127819548874E-2</v>
      </c>
      <c r="Y23" s="211">
        <v>0</v>
      </c>
    </row>
    <row r="24" spans="1:25" ht="20.100000000000001" customHeight="1">
      <c r="A24" s="662"/>
      <c r="B24" s="38" t="s">
        <v>307</v>
      </c>
      <c r="C24" s="207">
        <v>1.719185349400916E-2</v>
      </c>
      <c r="D24" s="208">
        <v>0</v>
      </c>
      <c r="E24" s="208">
        <v>0</v>
      </c>
      <c r="F24" s="208">
        <v>0</v>
      </c>
      <c r="G24" s="208">
        <v>0</v>
      </c>
      <c r="H24" s="209">
        <v>0</v>
      </c>
      <c r="I24" s="208">
        <v>1.7211703958691911E-3</v>
      </c>
      <c r="J24" s="210">
        <v>0</v>
      </c>
      <c r="K24" s="208">
        <v>5.5045871559633031E-3</v>
      </c>
      <c r="L24" s="208">
        <v>2.1881838074398249E-3</v>
      </c>
      <c r="M24" s="210">
        <v>5.4363376251788265E-3</v>
      </c>
      <c r="N24" s="208">
        <v>7.5653370013755161E-3</v>
      </c>
      <c r="O24" s="210">
        <v>8.6773599789639767E-3</v>
      </c>
      <c r="P24" s="208">
        <v>9.0682610861983065E-3</v>
      </c>
      <c r="Q24" s="210">
        <v>1.1957511380880121E-2</v>
      </c>
      <c r="R24" s="208">
        <v>1.264570386173206E-2</v>
      </c>
      <c r="S24" s="210">
        <v>1.5179926779176713E-2</v>
      </c>
      <c r="T24" s="208">
        <v>1.9283928955688347E-2</v>
      </c>
      <c r="U24" s="210">
        <v>2.1661478431766343E-2</v>
      </c>
      <c r="V24" s="208">
        <v>2.1571135682618675E-2</v>
      </c>
      <c r="W24" s="210">
        <v>1.8288700195950358E-2</v>
      </c>
      <c r="X24" s="208">
        <v>7.8195488721804519E-3</v>
      </c>
      <c r="Y24" s="211">
        <v>0</v>
      </c>
    </row>
    <row r="25" spans="1:25" ht="20.100000000000001" customHeight="1">
      <c r="A25" s="662"/>
      <c r="B25" s="38" t="s">
        <v>308</v>
      </c>
      <c r="C25" s="207">
        <v>0.10577346088486721</v>
      </c>
      <c r="D25" s="208">
        <v>0</v>
      </c>
      <c r="E25" s="208">
        <v>0</v>
      </c>
      <c r="F25" s="208">
        <v>0</v>
      </c>
      <c r="G25" s="208">
        <v>0</v>
      </c>
      <c r="H25" s="209">
        <v>0</v>
      </c>
      <c r="I25" s="208">
        <v>0</v>
      </c>
      <c r="J25" s="210">
        <v>0</v>
      </c>
      <c r="K25" s="208">
        <v>0</v>
      </c>
      <c r="L25" s="208">
        <v>0</v>
      </c>
      <c r="M25" s="210">
        <v>0</v>
      </c>
      <c r="N25" s="208">
        <v>0</v>
      </c>
      <c r="O25" s="210">
        <v>0</v>
      </c>
      <c r="P25" s="208">
        <v>1.8933731938216244E-3</v>
      </c>
      <c r="Q25" s="210">
        <v>4.3702579666160847E-3</v>
      </c>
      <c r="R25" s="208">
        <v>1.2491110904987168E-2</v>
      </c>
      <c r="S25" s="210">
        <v>2.7881953745870169E-2</v>
      </c>
      <c r="T25" s="208">
        <v>6.0185721616208429E-2</v>
      </c>
      <c r="U25" s="210">
        <v>0.1134860634925189</v>
      </c>
      <c r="V25" s="208">
        <v>0.20220092172358806</v>
      </c>
      <c r="W25" s="210">
        <v>0.31925393715073663</v>
      </c>
      <c r="X25" s="208">
        <v>0.4748872180451128</v>
      </c>
      <c r="Y25" s="211">
        <v>0</v>
      </c>
    </row>
    <row r="26" spans="1:25" ht="20.100000000000001" customHeight="1">
      <c r="A26" s="662"/>
      <c r="B26" s="38" t="s">
        <v>309</v>
      </c>
      <c r="C26" s="207">
        <v>2.2502666908197976E-2</v>
      </c>
      <c r="D26" s="208">
        <v>6.0120240480961921E-2</v>
      </c>
      <c r="E26" s="208">
        <v>8.5365853658536592E-2</v>
      </c>
      <c r="F26" s="208">
        <v>6.4000000000000001E-2</v>
      </c>
      <c r="G26" s="208">
        <v>0.1407185628742515</v>
      </c>
      <c r="H26" s="209">
        <v>0.13582677165354332</v>
      </c>
      <c r="I26" s="208">
        <v>9.2943201376936319E-2</v>
      </c>
      <c r="J26" s="210">
        <v>6.3087248322147654E-2</v>
      </c>
      <c r="K26" s="208">
        <v>6.4220183486238536E-2</v>
      </c>
      <c r="L26" s="208">
        <v>4.9781181619256015E-2</v>
      </c>
      <c r="M26" s="210">
        <v>3.51931330472103E-2</v>
      </c>
      <c r="N26" s="208">
        <v>2.9917469050894086E-2</v>
      </c>
      <c r="O26" s="210">
        <v>2.9450433867998949E-2</v>
      </c>
      <c r="P26" s="208">
        <v>1.9431988041853511E-2</v>
      </c>
      <c r="Q26" s="210">
        <v>2.0576631259484068E-2</v>
      </c>
      <c r="R26" s="208">
        <v>2.0128002968184771E-2</v>
      </c>
      <c r="S26" s="210">
        <v>2.0939369586570229E-2</v>
      </c>
      <c r="T26" s="208">
        <v>2.2511711055567509E-2</v>
      </c>
      <c r="U26" s="210">
        <v>2.2091838930410706E-2</v>
      </c>
      <c r="V26" s="208">
        <v>2.1921600925228241E-2</v>
      </c>
      <c r="W26" s="210">
        <v>1.7889542056753031E-2</v>
      </c>
      <c r="X26" s="208">
        <v>1.6390977443609022E-2</v>
      </c>
      <c r="Y26" s="211">
        <v>0.23076923076923078</v>
      </c>
    </row>
    <row r="27" spans="1:25" ht="20.100000000000001" customHeight="1">
      <c r="A27" s="662"/>
      <c r="B27" s="38" t="s">
        <v>310</v>
      </c>
      <c r="C27" s="207">
        <v>1.4391240464545216E-2</v>
      </c>
      <c r="D27" s="208">
        <v>0</v>
      </c>
      <c r="E27" s="208">
        <v>0</v>
      </c>
      <c r="F27" s="208">
        <v>0.29599999999999999</v>
      </c>
      <c r="G27" s="208">
        <v>0.54191616766467066</v>
      </c>
      <c r="H27" s="209">
        <v>0.5610236220472441</v>
      </c>
      <c r="I27" s="208">
        <v>0.55249569707401036</v>
      </c>
      <c r="J27" s="210">
        <v>0.40671140939597317</v>
      </c>
      <c r="K27" s="208">
        <v>0.3</v>
      </c>
      <c r="L27" s="208">
        <v>0.19803063457330417</v>
      </c>
      <c r="M27" s="210">
        <v>0.13333333333333333</v>
      </c>
      <c r="N27" s="208">
        <v>9.2331499312242091E-2</v>
      </c>
      <c r="O27" s="210">
        <v>5.3510386536944517E-2</v>
      </c>
      <c r="P27" s="208">
        <v>3.2286995515695069E-2</v>
      </c>
      <c r="Q27" s="210">
        <v>1.9059180576631259E-2</v>
      </c>
      <c r="R27" s="208">
        <v>1.0110379371115853E-2</v>
      </c>
      <c r="S27" s="210">
        <v>7.3890525939816053E-3</v>
      </c>
      <c r="T27" s="208">
        <v>4.1878403654842505E-3</v>
      </c>
      <c r="U27" s="210">
        <v>2.0944210934025734E-3</v>
      </c>
      <c r="V27" s="208">
        <v>1.1565353006115619E-3</v>
      </c>
      <c r="W27" s="210">
        <v>5.8059365701429715E-4</v>
      </c>
      <c r="X27" s="208">
        <v>3.0075187969924811E-4</v>
      </c>
      <c r="Y27" s="211">
        <v>0</v>
      </c>
    </row>
    <row r="28" spans="1:25" ht="20.100000000000001" customHeight="1">
      <c r="A28" s="663"/>
      <c r="B28" s="87" t="s">
        <v>311</v>
      </c>
      <c r="C28" s="212">
        <v>0.27278085921887624</v>
      </c>
      <c r="D28" s="213">
        <v>0.85571142284569135</v>
      </c>
      <c r="E28" s="213">
        <v>0.58536585365853655</v>
      </c>
      <c r="F28" s="213">
        <v>0.35199999999999998</v>
      </c>
      <c r="G28" s="213">
        <v>0.15568862275449102</v>
      </c>
      <c r="H28" s="214">
        <v>0.15551181102362205</v>
      </c>
      <c r="I28" s="213">
        <v>0.16867469879518071</v>
      </c>
      <c r="J28" s="215">
        <v>0.20402684563758389</v>
      </c>
      <c r="K28" s="213">
        <v>0.23944954128440368</v>
      </c>
      <c r="L28" s="213">
        <v>0.2401531728665208</v>
      </c>
      <c r="M28" s="215">
        <v>0.24577968526466382</v>
      </c>
      <c r="N28" s="213">
        <v>0.23504126547455295</v>
      </c>
      <c r="O28" s="215">
        <v>0.2471732842492769</v>
      </c>
      <c r="P28" s="213">
        <v>0.25371200797209764</v>
      </c>
      <c r="Q28" s="215">
        <v>0.25298937784522002</v>
      </c>
      <c r="R28" s="213">
        <v>0.25566583186470027</v>
      </c>
      <c r="S28" s="215">
        <v>0.27977944459326726</v>
      </c>
      <c r="T28" s="213">
        <v>0.2960621058381474</v>
      </c>
      <c r="U28" s="215">
        <v>0.29290335537735446</v>
      </c>
      <c r="V28" s="213">
        <v>0.27325774966267719</v>
      </c>
      <c r="W28" s="215">
        <v>0.23550330212642426</v>
      </c>
      <c r="X28" s="213">
        <v>0.18646616541353384</v>
      </c>
      <c r="Y28" s="216">
        <v>0.69230769230769229</v>
      </c>
    </row>
    <row r="29" spans="1:25">
      <c r="A29" s="38"/>
      <c r="B29" s="38"/>
      <c r="C29" s="38"/>
      <c r="D29" s="38"/>
      <c r="E29" s="38"/>
      <c r="F29" s="38"/>
      <c r="G29" s="38"/>
      <c r="H29" s="38"/>
      <c r="I29" s="38"/>
      <c r="J29" s="38"/>
      <c r="K29" s="38"/>
      <c r="L29" s="38"/>
      <c r="M29" s="38"/>
      <c r="N29" s="38"/>
      <c r="O29" s="38"/>
      <c r="P29" s="38"/>
      <c r="Q29" s="38"/>
      <c r="R29" s="38"/>
      <c r="S29" s="38"/>
      <c r="T29" s="38"/>
      <c r="U29" s="38"/>
      <c r="V29" s="38"/>
      <c r="W29" s="38"/>
      <c r="X29" s="38"/>
      <c r="Y29" s="38"/>
    </row>
    <row r="30" spans="1:25">
      <c r="A30" s="38"/>
      <c r="B30" s="38"/>
      <c r="C30" s="38"/>
      <c r="D30" s="38"/>
      <c r="E30" s="38"/>
      <c r="F30" s="38"/>
      <c r="G30" s="38"/>
      <c r="H30" s="38"/>
      <c r="I30" s="38"/>
      <c r="J30" s="38"/>
      <c r="K30" s="38"/>
      <c r="L30" s="38"/>
      <c r="M30" s="38"/>
      <c r="N30" s="38"/>
      <c r="O30" s="38"/>
      <c r="P30" s="38"/>
      <c r="Q30" s="38"/>
      <c r="R30" s="38"/>
      <c r="S30" s="38"/>
      <c r="T30" s="38"/>
      <c r="U30" s="38"/>
      <c r="V30" s="38"/>
      <c r="W30" s="38"/>
      <c r="X30" s="38"/>
      <c r="Y30" s="38"/>
    </row>
    <row r="31" spans="1:25" ht="30" customHeight="1">
      <c r="A31" s="195" t="s">
        <v>292</v>
      </c>
      <c r="B31" s="196" t="s">
        <v>312</v>
      </c>
      <c r="C31" s="64" t="s">
        <v>184</v>
      </c>
      <c r="D31" s="65" t="s">
        <v>294</v>
      </c>
      <c r="E31" s="65" t="s">
        <v>295</v>
      </c>
      <c r="F31" s="65" t="s">
        <v>91</v>
      </c>
      <c r="G31" s="65" t="s">
        <v>92</v>
      </c>
      <c r="H31" s="65" t="s">
        <v>93</v>
      </c>
      <c r="I31" s="65" t="s">
        <v>94</v>
      </c>
      <c r="J31" s="65" t="s">
        <v>95</v>
      </c>
      <c r="K31" s="65" t="s">
        <v>96</v>
      </c>
      <c r="L31" s="65" t="s">
        <v>97</v>
      </c>
      <c r="M31" s="65" t="s">
        <v>98</v>
      </c>
      <c r="N31" s="65" t="s">
        <v>99</v>
      </c>
      <c r="O31" s="65" t="s">
        <v>100</v>
      </c>
      <c r="P31" s="65" t="s">
        <v>101</v>
      </c>
      <c r="Q31" s="65" t="s">
        <v>102</v>
      </c>
      <c r="R31" s="65" t="s">
        <v>103</v>
      </c>
      <c r="S31" s="65" t="s">
        <v>104</v>
      </c>
      <c r="T31" s="65" t="s">
        <v>105</v>
      </c>
      <c r="U31" s="65" t="s">
        <v>296</v>
      </c>
      <c r="V31" s="65" t="s">
        <v>297</v>
      </c>
      <c r="W31" s="65" t="s">
        <v>298</v>
      </c>
      <c r="X31" s="65" t="s">
        <v>299</v>
      </c>
      <c r="Y31" s="65" t="s">
        <v>107</v>
      </c>
    </row>
    <row r="32" spans="1:25" ht="20.100000000000001" customHeight="1">
      <c r="A32" s="661" t="s">
        <v>216</v>
      </c>
      <c r="B32" s="38" t="s">
        <v>300</v>
      </c>
      <c r="C32" s="318">
        <v>187343</v>
      </c>
      <c r="D32" s="318">
        <v>278</v>
      </c>
      <c r="E32" s="318">
        <v>48</v>
      </c>
      <c r="F32" s="318">
        <v>70</v>
      </c>
      <c r="G32" s="318">
        <v>186</v>
      </c>
      <c r="H32" s="318">
        <v>334</v>
      </c>
      <c r="I32" s="318">
        <v>364</v>
      </c>
      <c r="J32" s="318">
        <v>497</v>
      </c>
      <c r="K32" s="318">
        <v>683</v>
      </c>
      <c r="L32" s="318">
        <v>1160</v>
      </c>
      <c r="M32" s="197">
        <v>2236</v>
      </c>
      <c r="N32" s="318">
        <v>3749</v>
      </c>
      <c r="O32" s="197">
        <v>5230</v>
      </c>
      <c r="P32" s="318">
        <v>7107</v>
      </c>
      <c r="Q32" s="197">
        <v>11562</v>
      </c>
      <c r="R32" s="318">
        <v>22089</v>
      </c>
      <c r="S32" s="197">
        <v>29294</v>
      </c>
      <c r="T32" s="318">
        <v>36311</v>
      </c>
      <c r="U32" s="197">
        <v>35918</v>
      </c>
      <c r="V32" s="318">
        <v>22263</v>
      </c>
      <c r="W32" s="197">
        <v>6973</v>
      </c>
      <c r="X32" s="318">
        <v>968</v>
      </c>
      <c r="Y32" s="319">
        <v>23</v>
      </c>
    </row>
    <row r="33" spans="1:25" ht="20.100000000000001" customHeight="1">
      <c r="A33" s="662"/>
      <c r="B33" s="38" t="s">
        <v>301</v>
      </c>
      <c r="C33" s="198">
        <v>54122</v>
      </c>
      <c r="D33" s="198">
        <v>11</v>
      </c>
      <c r="E33" s="198">
        <v>10</v>
      </c>
      <c r="F33" s="198">
        <v>12</v>
      </c>
      <c r="G33" s="198">
        <v>20</v>
      </c>
      <c r="H33" s="198">
        <v>26</v>
      </c>
      <c r="I33" s="198">
        <v>31</v>
      </c>
      <c r="J33" s="198">
        <v>62</v>
      </c>
      <c r="K33" s="198">
        <v>87</v>
      </c>
      <c r="L33" s="198">
        <v>192</v>
      </c>
      <c r="M33" s="197">
        <v>450</v>
      </c>
      <c r="N33" s="198">
        <v>924</v>
      </c>
      <c r="O33" s="197">
        <v>1590</v>
      </c>
      <c r="P33" s="198">
        <v>2521</v>
      </c>
      <c r="Q33" s="197">
        <v>4536</v>
      </c>
      <c r="R33" s="198">
        <v>9052</v>
      </c>
      <c r="S33" s="197">
        <v>10793</v>
      </c>
      <c r="T33" s="198">
        <v>10836</v>
      </c>
      <c r="U33" s="197">
        <v>8404</v>
      </c>
      <c r="V33" s="198">
        <v>3688</v>
      </c>
      <c r="W33" s="197">
        <v>820</v>
      </c>
      <c r="X33" s="198">
        <v>57</v>
      </c>
      <c r="Y33" s="199">
        <v>0</v>
      </c>
    </row>
    <row r="34" spans="1:25" ht="20.100000000000001" customHeight="1">
      <c r="A34" s="662"/>
      <c r="B34" s="38" t="s">
        <v>302</v>
      </c>
      <c r="C34" s="198">
        <v>2635</v>
      </c>
      <c r="D34" s="198">
        <v>0</v>
      </c>
      <c r="E34" s="198">
        <v>0</v>
      </c>
      <c r="F34" s="198">
        <v>1</v>
      </c>
      <c r="G34" s="198">
        <v>1</v>
      </c>
      <c r="H34" s="198">
        <v>4</v>
      </c>
      <c r="I34" s="198">
        <v>2</v>
      </c>
      <c r="J34" s="198">
        <v>11</v>
      </c>
      <c r="K34" s="198">
        <v>8</v>
      </c>
      <c r="L34" s="198">
        <v>13</v>
      </c>
      <c r="M34" s="197">
        <v>55</v>
      </c>
      <c r="N34" s="198">
        <v>85</v>
      </c>
      <c r="O34" s="197">
        <v>138</v>
      </c>
      <c r="P34" s="198">
        <v>192</v>
      </c>
      <c r="Q34" s="197">
        <v>203</v>
      </c>
      <c r="R34" s="198">
        <v>398</v>
      </c>
      <c r="S34" s="197">
        <v>433</v>
      </c>
      <c r="T34" s="198">
        <v>472</v>
      </c>
      <c r="U34" s="197">
        <v>367</v>
      </c>
      <c r="V34" s="198">
        <v>202</v>
      </c>
      <c r="W34" s="197">
        <v>45</v>
      </c>
      <c r="X34" s="198">
        <v>4</v>
      </c>
      <c r="Y34" s="199">
        <v>1</v>
      </c>
    </row>
    <row r="35" spans="1:25" ht="20.100000000000001" customHeight="1">
      <c r="A35" s="662"/>
      <c r="B35" s="38" t="s">
        <v>303</v>
      </c>
      <c r="C35" s="198">
        <v>2875</v>
      </c>
      <c r="D35" s="198">
        <v>0</v>
      </c>
      <c r="E35" s="198">
        <v>0</v>
      </c>
      <c r="F35" s="198">
        <v>0</v>
      </c>
      <c r="G35" s="198">
        <v>1</v>
      </c>
      <c r="H35" s="198">
        <v>0</v>
      </c>
      <c r="I35" s="198">
        <v>0</v>
      </c>
      <c r="J35" s="198">
        <v>0</v>
      </c>
      <c r="K35" s="198">
        <v>9</v>
      </c>
      <c r="L35" s="198">
        <v>11</v>
      </c>
      <c r="M35" s="197">
        <v>43</v>
      </c>
      <c r="N35" s="198">
        <v>83</v>
      </c>
      <c r="O35" s="197">
        <v>127</v>
      </c>
      <c r="P35" s="198">
        <v>158</v>
      </c>
      <c r="Q35" s="197">
        <v>226</v>
      </c>
      <c r="R35" s="198">
        <v>371</v>
      </c>
      <c r="S35" s="197">
        <v>426</v>
      </c>
      <c r="T35" s="198">
        <v>481</v>
      </c>
      <c r="U35" s="197">
        <v>506</v>
      </c>
      <c r="V35" s="198">
        <v>314</v>
      </c>
      <c r="W35" s="197">
        <v>105</v>
      </c>
      <c r="X35" s="198">
        <v>14</v>
      </c>
      <c r="Y35" s="199">
        <v>0</v>
      </c>
    </row>
    <row r="36" spans="1:25" ht="20.100000000000001" customHeight="1">
      <c r="A36" s="662"/>
      <c r="B36" s="38" t="s">
        <v>304</v>
      </c>
      <c r="C36" s="198">
        <v>28279</v>
      </c>
      <c r="D36" s="198">
        <v>4</v>
      </c>
      <c r="E36" s="198">
        <v>3</v>
      </c>
      <c r="F36" s="198">
        <v>4</v>
      </c>
      <c r="G36" s="198">
        <v>7</v>
      </c>
      <c r="H36" s="198">
        <v>15</v>
      </c>
      <c r="I36" s="198">
        <v>17</v>
      </c>
      <c r="J36" s="198">
        <v>46</v>
      </c>
      <c r="K36" s="198">
        <v>67</v>
      </c>
      <c r="L36" s="198">
        <v>163</v>
      </c>
      <c r="M36" s="197">
        <v>390</v>
      </c>
      <c r="N36" s="198">
        <v>686</v>
      </c>
      <c r="O36" s="197">
        <v>919</v>
      </c>
      <c r="P36" s="198">
        <v>1206</v>
      </c>
      <c r="Q36" s="197">
        <v>1755</v>
      </c>
      <c r="R36" s="198">
        <v>3064</v>
      </c>
      <c r="S36" s="197">
        <v>4064</v>
      </c>
      <c r="T36" s="198">
        <v>5228</v>
      </c>
      <c r="U36" s="197">
        <v>5592</v>
      </c>
      <c r="V36" s="198">
        <v>3718</v>
      </c>
      <c r="W36" s="197">
        <v>1186</v>
      </c>
      <c r="X36" s="198">
        <v>144</v>
      </c>
      <c r="Y36" s="199">
        <v>1</v>
      </c>
    </row>
    <row r="37" spans="1:25" ht="20.100000000000001" customHeight="1">
      <c r="A37" s="662"/>
      <c r="B37" s="38" t="s">
        <v>305</v>
      </c>
      <c r="C37" s="198">
        <v>12455</v>
      </c>
      <c r="D37" s="198">
        <v>2</v>
      </c>
      <c r="E37" s="198">
        <v>1</v>
      </c>
      <c r="F37" s="198">
        <v>3</v>
      </c>
      <c r="G37" s="198">
        <v>2</v>
      </c>
      <c r="H37" s="198">
        <v>6</v>
      </c>
      <c r="I37" s="198">
        <v>12</v>
      </c>
      <c r="J37" s="198">
        <v>20</v>
      </c>
      <c r="K37" s="198">
        <v>57</v>
      </c>
      <c r="L37" s="198">
        <v>116</v>
      </c>
      <c r="M37" s="197">
        <v>226</v>
      </c>
      <c r="N37" s="198">
        <v>350</v>
      </c>
      <c r="O37" s="197">
        <v>415</v>
      </c>
      <c r="P37" s="198">
        <v>507</v>
      </c>
      <c r="Q37" s="197">
        <v>768</v>
      </c>
      <c r="R37" s="198">
        <v>1431</v>
      </c>
      <c r="S37" s="197">
        <v>1924</v>
      </c>
      <c r="T37" s="198">
        <v>2461</v>
      </c>
      <c r="U37" s="197">
        <v>2449</v>
      </c>
      <c r="V37" s="198">
        <v>1331</v>
      </c>
      <c r="W37" s="197">
        <v>328</v>
      </c>
      <c r="X37" s="198">
        <v>46</v>
      </c>
      <c r="Y37" s="199">
        <v>0</v>
      </c>
    </row>
    <row r="38" spans="1:25" ht="20.100000000000001" customHeight="1">
      <c r="A38" s="662"/>
      <c r="B38" s="38" t="s">
        <v>306</v>
      </c>
      <c r="C38" s="198">
        <v>11687</v>
      </c>
      <c r="D38" s="198">
        <v>6</v>
      </c>
      <c r="E38" s="198">
        <v>2</v>
      </c>
      <c r="F38" s="198">
        <v>0</v>
      </c>
      <c r="G38" s="198">
        <v>2</v>
      </c>
      <c r="H38" s="198">
        <v>2</v>
      </c>
      <c r="I38" s="198">
        <v>4</v>
      </c>
      <c r="J38" s="198">
        <v>8</v>
      </c>
      <c r="K38" s="198">
        <v>6</v>
      </c>
      <c r="L38" s="198">
        <v>19</v>
      </c>
      <c r="M38" s="197">
        <v>26</v>
      </c>
      <c r="N38" s="198">
        <v>61</v>
      </c>
      <c r="O38" s="197">
        <v>94</v>
      </c>
      <c r="P38" s="198">
        <v>145</v>
      </c>
      <c r="Q38" s="197">
        <v>353</v>
      </c>
      <c r="R38" s="198">
        <v>847</v>
      </c>
      <c r="S38" s="197">
        <v>1557</v>
      </c>
      <c r="T38" s="198">
        <v>2510</v>
      </c>
      <c r="U38" s="197">
        <v>3070</v>
      </c>
      <c r="V38" s="198">
        <v>2189</v>
      </c>
      <c r="W38" s="197">
        <v>686</v>
      </c>
      <c r="X38" s="198">
        <v>100</v>
      </c>
      <c r="Y38" s="199">
        <v>0</v>
      </c>
    </row>
    <row r="39" spans="1:25" s="6" customFormat="1" ht="20.100000000000001" customHeight="1">
      <c r="A39" s="662"/>
      <c r="B39" s="38" t="s">
        <v>307</v>
      </c>
      <c r="C39" s="198">
        <v>3400</v>
      </c>
      <c r="D39" s="198">
        <v>0</v>
      </c>
      <c r="E39" s="198">
        <v>0</v>
      </c>
      <c r="F39" s="198">
        <v>0</v>
      </c>
      <c r="G39" s="198">
        <v>0</v>
      </c>
      <c r="H39" s="198">
        <v>0</v>
      </c>
      <c r="I39" s="198">
        <v>0</v>
      </c>
      <c r="J39" s="198">
        <v>0</v>
      </c>
      <c r="K39" s="198">
        <v>3</v>
      </c>
      <c r="L39" s="198">
        <v>2</v>
      </c>
      <c r="M39" s="197">
        <v>14</v>
      </c>
      <c r="N39" s="198">
        <v>34</v>
      </c>
      <c r="O39" s="197">
        <v>50</v>
      </c>
      <c r="P39" s="198">
        <v>63</v>
      </c>
      <c r="Q39" s="197">
        <v>145</v>
      </c>
      <c r="R39" s="198">
        <v>297</v>
      </c>
      <c r="S39" s="197">
        <v>445</v>
      </c>
      <c r="T39" s="198">
        <v>727</v>
      </c>
      <c r="U39" s="197">
        <v>862</v>
      </c>
      <c r="V39" s="198">
        <v>572</v>
      </c>
      <c r="W39" s="197">
        <v>173</v>
      </c>
      <c r="X39" s="198">
        <v>13</v>
      </c>
      <c r="Y39" s="199">
        <v>0</v>
      </c>
    </row>
    <row r="40" spans="1:25" ht="20.100000000000001" customHeight="1">
      <c r="A40" s="662"/>
      <c r="B40" s="38" t="s">
        <v>308</v>
      </c>
      <c r="C40" s="198">
        <v>10838</v>
      </c>
      <c r="D40" s="198">
        <v>0</v>
      </c>
      <c r="E40" s="198">
        <v>0</v>
      </c>
      <c r="F40" s="198">
        <v>0</v>
      </c>
      <c r="G40" s="198">
        <v>0</v>
      </c>
      <c r="H40" s="198">
        <v>0</v>
      </c>
      <c r="I40" s="198">
        <v>0</v>
      </c>
      <c r="J40" s="198">
        <v>0</v>
      </c>
      <c r="K40" s="198">
        <v>0</v>
      </c>
      <c r="L40" s="198">
        <v>0</v>
      </c>
      <c r="M40" s="197">
        <v>0</v>
      </c>
      <c r="N40" s="198">
        <v>0</v>
      </c>
      <c r="O40" s="197">
        <v>0</v>
      </c>
      <c r="P40" s="198">
        <v>12</v>
      </c>
      <c r="Q40" s="197">
        <v>50</v>
      </c>
      <c r="R40" s="198">
        <v>269</v>
      </c>
      <c r="S40" s="197">
        <v>697</v>
      </c>
      <c r="T40" s="198">
        <v>1710</v>
      </c>
      <c r="U40" s="197">
        <v>2937</v>
      </c>
      <c r="V40" s="198">
        <v>3191</v>
      </c>
      <c r="W40" s="197">
        <v>1638</v>
      </c>
      <c r="X40" s="198">
        <v>334</v>
      </c>
      <c r="Y40" s="199">
        <v>0</v>
      </c>
    </row>
    <row r="41" spans="1:25" ht="20.100000000000001" customHeight="1">
      <c r="A41" s="662"/>
      <c r="B41" s="38" t="s">
        <v>309</v>
      </c>
      <c r="C41" s="198">
        <v>4713</v>
      </c>
      <c r="D41" s="198">
        <v>18</v>
      </c>
      <c r="E41" s="198">
        <v>6</v>
      </c>
      <c r="F41" s="198">
        <v>7</v>
      </c>
      <c r="G41" s="198">
        <v>35</v>
      </c>
      <c r="H41" s="198">
        <v>49</v>
      </c>
      <c r="I41" s="198">
        <v>37</v>
      </c>
      <c r="J41" s="198">
        <v>36</v>
      </c>
      <c r="K41" s="198">
        <v>51</v>
      </c>
      <c r="L41" s="198">
        <v>72</v>
      </c>
      <c r="M41" s="197">
        <v>96</v>
      </c>
      <c r="N41" s="198">
        <v>132</v>
      </c>
      <c r="O41" s="197">
        <v>167</v>
      </c>
      <c r="P41" s="198">
        <v>152</v>
      </c>
      <c r="Q41" s="197">
        <v>254</v>
      </c>
      <c r="R41" s="198">
        <v>467</v>
      </c>
      <c r="S41" s="197">
        <v>617</v>
      </c>
      <c r="T41" s="198">
        <v>852</v>
      </c>
      <c r="U41" s="197">
        <v>915</v>
      </c>
      <c r="V41" s="198">
        <v>562</v>
      </c>
      <c r="W41" s="197">
        <v>154</v>
      </c>
      <c r="X41" s="198">
        <v>29</v>
      </c>
      <c r="Y41" s="199">
        <v>5</v>
      </c>
    </row>
    <row r="42" spans="1:25" ht="20.100000000000001" customHeight="1">
      <c r="A42" s="662"/>
      <c r="B42" s="38" t="s">
        <v>310</v>
      </c>
      <c r="C42" s="198">
        <v>3270</v>
      </c>
      <c r="D42" s="198">
        <v>0</v>
      </c>
      <c r="E42" s="198">
        <v>0</v>
      </c>
      <c r="F42" s="198">
        <v>16</v>
      </c>
      <c r="G42" s="198">
        <v>91</v>
      </c>
      <c r="H42" s="198">
        <v>184</v>
      </c>
      <c r="I42" s="198">
        <v>198</v>
      </c>
      <c r="J42" s="198">
        <v>220</v>
      </c>
      <c r="K42" s="198">
        <v>218</v>
      </c>
      <c r="L42" s="198">
        <v>268</v>
      </c>
      <c r="M42" s="197">
        <v>313</v>
      </c>
      <c r="N42" s="198">
        <v>366</v>
      </c>
      <c r="O42" s="197">
        <v>279</v>
      </c>
      <c r="P42" s="198">
        <v>226</v>
      </c>
      <c r="Q42" s="197">
        <v>200</v>
      </c>
      <c r="R42" s="198">
        <v>197</v>
      </c>
      <c r="S42" s="197">
        <v>193</v>
      </c>
      <c r="T42" s="198">
        <v>161</v>
      </c>
      <c r="U42" s="197">
        <v>90</v>
      </c>
      <c r="V42" s="198">
        <v>41</v>
      </c>
      <c r="W42" s="197">
        <v>8</v>
      </c>
      <c r="X42" s="198">
        <v>1</v>
      </c>
      <c r="Y42" s="199">
        <v>0</v>
      </c>
    </row>
    <row r="43" spans="1:25" ht="20.100000000000001" customHeight="1">
      <c r="A43" s="663"/>
      <c r="B43" s="87" t="s">
        <v>311</v>
      </c>
      <c r="C43" s="200">
        <v>53069</v>
      </c>
      <c r="D43" s="200">
        <v>237</v>
      </c>
      <c r="E43" s="200">
        <v>26</v>
      </c>
      <c r="F43" s="200">
        <v>27</v>
      </c>
      <c r="G43" s="200">
        <v>27</v>
      </c>
      <c r="H43" s="200">
        <v>48</v>
      </c>
      <c r="I43" s="200">
        <v>63</v>
      </c>
      <c r="J43" s="200">
        <v>94</v>
      </c>
      <c r="K43" s="200">
        <v>177</v>
      </c>
      <c r="L43" s="200">
        <v>304</v>
      </c>
      <c r="M43" s="197">
        <v>623</v>
      </c>
      <c r="N43" s="200">
        <v>1028</v>
      </c>
      <c r="O43" s="197">
        <v>1451</v>
      </c>
      <c r="P43" s="200">
        <v>1925</v>
      </c>
      <c r="Q43" s="197">
        <v>3072</v>
      </c>
      <c r="R43" s="200">
        <v>5696</v>
      </c>
      <c r="S43" s="197">
        <v>8145</v>
      </c>
      <c r="T43" s="200">
        <v>10873</v>
      </c>
      <c r="U43" s="197">
        <v>10726</v>
      </c>
      <c r="V43" s="200">
        <v>6455</v>
      </c>
      <c r="W43" s="197">
        <v>1830</v>
      </c>
      <c r="X43" s="200">
        <v>226</v>
      </c>
      <c r="Y43" s="201">
        <v>16</v>
      </c>
    </row>
    <row r="44" spans="1:25" ht="30" customHeight="1">
      <c r="A44" s="195" t="s">
        <v>292</v>
      </c>
      <c r="B44" s="196" t="s">
        <v>312</v>
      </c>
      <c r="C44" s="320" t="s">
        <v>313</v>
      </c>
      <c r="D44" s="65" t="s">
        <v>294</v>
      </c>
      <c r="E44" s="65" t="s">
        <v>295</v>
      </c>
      <c r="F44" s="217" t="s">
        <v>91</v>
      </c>
      <c r="G44" s="321" t="s">
        <v>92</v>
      </c>
      <c r="H44" s="321" t="s">
        <v>93</v>
      </c>
      <c r="I44" s="321" t="s">
        <v>94</v>
      </c>
      <c r="J44" s="321" t="s">
        <v>95</v>
      </c>
      <c r="K44" s="321" t="s">
        <v>96</v>
      </c>
      <c r="L44" s="321" t="s">
        <v>97</v>
      </c>
      <c r="M44" s="321" t="s">
        <v>98</v>
      </c>
      <c r="N44" s="321" t="s">
        <v>99</v>
      </c>
      <c r="O44" s="321" t="s">
        <v>100</v>
      </c>
      <c r="P44" s="321" t="s">
        <v>101</v>
      </c>
      <c r="Q44" s="321" t="s">
        <v>102</v>
      </c>
      <c r="R44" s="321" t="s">
        <v>103</v>
      </c>
      <c r="S44" s="321" t="s">
        <v>104</v>
      </c>
      <c r="T44" s="321" t="s">
        <v>105</v>
      </c>
      <c r="U44" s="321" t="s">
        <v>296</v>
      </c>
      <c r="V44" s="321" t="s">
        <v>297</v>
      </c>
      <c r="W44" s="321" t="s">
        <v>298</v>
      </c>
      <c r="X44" s="321" t="s">
        <v>299</v>
      </c>
      <c r="Y44" s="321" t="s">
        <v>107</v>
      </c>
    </row>
    <row r="45" spans="1:25" ht="20.100000000000001" customHeight="1">
      <c r="A45" s="661" t="s">
        <v>216</v>
      </c>
      <c r="B45" s="38" t="s">
        <v>300</v>
      </c>
      <c r="C45" s="316">
        <v>1</v>
      </c>
      <c r="D45" s="317">
        <v>1</v>
      </c>
      <c r="E45" s="317">
        <v>1</v>
      </c>
      <c r="F45" s="317">
        <v>1</v>
      </c>
      <c r="G45" s="317">
        <v>1</v>
      </c>
      <c r="H45" s="204">
        <v>1</v>
      </c>
      <c r="I45" s="317">
        <v>1</v>
      </c>
      <c r="J45" s="205">
        <v>1</v>
      </c>
      <c r="K45" s="317">
        <v>1</v>
      </c>
      <c r="L45" s="317">
        <v>1</v>
      </c>
      <c r="M45" s="205">
        <v>1</v>
      </c>
      <c r="N45" s="317">
        <v>1</v>
      </c>
      <c r="O45" s="205">
        <v>1</v>
      </c>
      <c r="P45" s="317">
        <v>1</v>
      </c>
      <c r="Q45" s="205">
        <v>1</v>
      </c>
      <c r="R45" s="317">
        <v>1</v>
      </c>
      <c r="S45" s="205">
        <v>1</v>
      </c>
      <c r="T45" s="317">
        <v>1</v>
      </c>
      <c r="U45" s="205">
        <v>1</v>
      </c>
      <c r="V45" s="317">
        <v>1</v>
      </c>
      <c r="W45" s="205">
        <v>1</v>
      </c>
      <c r="X45" s="317">
        <v>1</v>
      </c>
      <c r="Y45" s="206">
        <v>1</v>
      </c>
    </row>
    <row r="46" spans="1:25" ht="20.100000000000001" customHeight="1">
      <c r="A46" s="662"/>
      <c r="B46" s="38" t="s">
        <v>301</v>
      </c>
      <c r="C46" s="207">
        <v>0.28889256604196578</v>
      </c>
      <c r="D46" s="208">
        <v>3.9568345323741004E-2</v>
      </c>
      <c r="E46" s="208">
        <v>0.20833333333333334</v>
      </c>
      <c r="F46" s="208">
        <v>0.17142857142857143</v>
      </c>
      <c r="G46" s="208">
        <v>0.10752688172043011</v>
      </c>
      <c r="H46" s="209">
        <v>7.7844311377245512E-2</v>
      </c>
      <c r="I46" s="208">
        <v>8.5164835164835168E-2</v>
      </c>
      <c r="J46" s="210">
        <v>0.12474849094567404</v>
      </c>
      <c r="K46" s="208">
        <v>0.1273792093704246</v>
      </c>
      <c r="L46" s="208">
        <v>0.16551724137931034</v>
      </c>
      <c r="M46" s="210">
        <v>0.20125223613595708</v>
      </c>
      <c r="N46" s="208">
        <v>0.24646572419311816</v>
      </c>
      <c r="O46" s="210">
        <v>0.30401529636711283</v>
      </c>
      <c r="P46" s="208">
        <v>0.35472069790347543</v>
      </c>
      <c r="Q46" s="210">
        <v>0.39231966787752987</v>
      </c>
      <c r="R46" s="208">
        <v>0.40979673140477163</v>
      </c>
      <c r="S46" s="210">
        <v>0.36843722263944834</v>
      </c>
      <c r="T46" s="208">
        <v>0.29842196579548896</v>
      </c>
      <c r="U46" s="210">
        <v>0.23397739295060971</v>
      </c>
      <c r="V46" s="208">
        <v>0.16565602120109599</v>
      </c>
      <c r="W46" s="210">
        <v>0.11759644342463789</v>
      </c>
      <c r="X46" s="208">
        <v>5.8884297520661155E-2</v>
      </c>
      <c r="Y46" s="211">
        <v>0</v>
      </c>
    </row>
    <row r="47" spans="1:25" ht="20.100000000000001" customHeight="1">
      <c r="A47" s="662"/>
      <c r="B47" s="38" t="s">
        <v>302</v>
      </c>
      <c r="C47" s="207">
        <v>1.4065110519208083E-2</v>
      </c>
      <c r="D47" s="208">
        <v>0</v>
      </c>
      <c r="E47" s="208">
        <v>0</v>
      </c>
      <c r="F47" s="208">
        <v>1.4285714285714285E-2</v>
      </c>
      <c r="G47" s="208">
        <v>5.3763440860215058E-3</v>
      </c>
      <c r="H47" s="209">
        <v>1.1976047904191617E-2</v>
      </c>
      <c r="I47" s="208">
        <v>5.4945054945054949E-3</v>
      </c>
      <c r="J47" s="210">
        <v>2.2132796780684104E-2</v>
      </c>
      <c r="K47" s="208">
        <v>1.171303074670571E-2</v>
      </c>
      <c r="L47" s="208">
        <v>1.1206896551724138E-2</v>
      </c>
      <c r="M47" s="210">
        <v>2.4597495527728087E-2</v>
      </c>
      <c r="N47" s="208">
        <v>2.2672712723392906E-2</v>
      </c>
      <c r="O47" s="210">
        <v>2.6386233269598471E-2</v>
      </c>
      <c r="P47" s="208">
        <v>2.7015618404390037E-2</v>
      </c>
      <c r="Q47" s="210">
        <v>1.7557516000691921E-2</v>
      </c>
      <c r="R47" s="208">
        <v>1.8018018018018018E-2</v>
      </c>
      <c r="S47" s="210">
        <v>1.4781183860176145E-2</v>
      </c>
      <c r="T47" s="208">
        <v>1.2998815785850017E-2</v>
      </c>
      <c r="U47" s="210">
        <v>1.0217718135753661E-2</v>
      </c>
      <c r="V47" s="208">
        <v>9.073350402012308E-3</v>
      </c>
      <c r="W47" s="210">
        <v>6.4534633586691521E-3</v>
      </c>
      <c r="X47" s="208">
        <v>4.1322314049586778E-3</v>
      </c>
      <c r="Y47" s="211">
        <v>4.3478260869565216E-2</v>
      </c>
    </row>
    <row r="48" spans="1:25" ht="20.100000000000001" customHeight="1">
      <c r="A48" s="662"/>
      <c r="B48" s="38" t="s">
        <v>303</v>
      </c>
      <c r="C48" s="207">
        <v>1.534618320406954E-2</v>
      </c>
      <c r="D48" s="208">
        <v>0</v>
      </c>
      <c r="E48" s="208">
        <v>0</v>
      </c>
      <c r="F48" s="208">
        <v>0</v>
      </c>
      <c r="G48" s="208">
        <v>5.3763440860215058E-3</v>
      </c>
      <c r="H48" s="209">
        <v>0</v>
      </c>
      <c r="I48" s="208">
        <v>0</v>
      </c>
      <c r="J48" s="208">
        <v>0</v>
      </c>
      <c r="K48" s="208">
        <v>1.3177159590043924E-2</v>
      </c>
      <c r="L48" s="211">
        <v>9.482758620689655E-3</v>
      </c>
      <c r="M48" s="210">
        <v>1.9230769230769232E-2</v>
      </c>
      <c r="N48" s="208">
        <v>2.2139237129901308E-2</v>
      </c>
      <c r="O48" s="210">
        <v>2.4282982791586999E-2</v>
      </c>
      <c r="P48" s="208">
        <v>2.2231602645279302E-2</v>
      </c>
      <c r="Q48" s="210">
        <v>1.9546791212592975E-2</v>
      </c>
      <c r="R48" s="208">
        <v>1.6795690162524333E-2</v>
      </c>
      <c r="S48" s="210">
        <v>1.4542227077217178E-2</v>
      </c>
      <c r="T48" s="208">
        <v>1.3246674561427666E-2</v>
      </c>
      <c r="U48" s="210">
        <v>1.4087644078178072E-2</v>
      </c>
      <c r="V48" s="208">
        <v>1.4104118941741904E-2</v>
      </c>
      <c r="W48" s="210">
        <v>1.5058081170228022E-2</v>
      </c>
      <c r="X48" s="208">
        <v>1.4462809917355372E-2</v>
      </c>
      <c r="Y48" s="211">
        <v>0</v>
      </c>
    </row>
    <row r="49" spans="1:25" ht="20.100000000000001" customHeight="1">
      <c r="A49" s="662"/>
      <c r="B49" s="38" t="s">
        <v>304</v>
      </c>
      <c r="C49" s="207">
        <v>0.15094772689665481</v>
      </c>
      <c r="D49" s="208">
        <v>1.4388489208633094E-2</v>
      </c>
      <c r="E49" s="208">
        <v>6.25E-2</v>
      </c>
      <c r="F49" s="208">
        <v>5.7142857142857141E-2</v>
      </c>
      <c r="G49" s="208">
        <v>3.7634408602150539E-2</v>
      </c>
      <c r="H49" s="209">
        <v>4.4910179640718563E-2</v>
      </c>
      <c r="I49" s="208">
        <v>4.6703296703296704E-2</v>
      </c>
      <c r="J49" s="210">
        <v>9.2555331991951706E-2</v>
      </c>
      <c r="K49" s="208">
        <v>9.8096632503660325E-2</v>
      </c>
      <c r="L49" s="208">
        <v>0.14051724137931035</v>
      </c>
      <c r="M49" s="210">
        <v>0.1744186046511628</v>
      </c>
      <c r="N49" s="208">
        <v>0.18298212856761803</v>
      </c>
      <c r="O49" s="210">
        <v>0.17571701720841301</v>
      </c>
      <c r="P49" s="208">
        <v>0.16969185310257492</v>
      </c>
      <c r="Q49" s="210">
        <v>0.15179034769071095</v>
      </c>
      <c r="R49" s="208">
        <v>0.13871157589750555</v>
      </c>
      <c r="S49" s="210">
        <v>0.13873148084932069</v>
      </c>
      <c r="T49" s="208">
        <v>0.14397840874666079</v>
      </c>
      <c r="U49" s="210">
        <v>0.15568795589954898</v>
      </c>
      <c r="V49" s="208">
        <v>0.16700354848852356</v>
      </c>
      <c r="W49" s="210">
        <v>0.170084612075147</v>
      </c>
      <c r="X49" s="208">
        <v>0.1487603305785124</v>
      </c>
      <c r="Y49" s="211">
        <v>4.3478260869565216E-2</v>
      </c>
    </row>
    <row r="50" spans="1:25" ht="20.100000000000001" customHeight="1">
      <c r="A50" s="662"/>
      <c r="B50" s="38" t="s">
        <v>305</v>
      </c>
      <c r="C50" s="207">
        <v>6.6482334541456051E-2</v>
      </c>
      <c r="D50" s="208">
        <v>7.1942446043165471E-3</v>
      </c>
      <c r="E50" s="208">
        <v>2.0833333333333332E-2</v>
      </c>
      <c r="F50" s="208">
        <v>4.2857142857142858E-2</v>
      </c>
      <c r="G50" s="208">
        <v>1.0752688172043012E-2</v>
      </c>
      <c r="H50" s="209">
        <v>1.7964071856287425E-2</v>
      </c>
      <c r="I50" s="208">
        <v>3.2967032967032968E-2</v>
      </c>
      <c r="J50" s="210">
        <v>4.0241448692152917E-2</v>
      </c>
      <c r="K50" s="208">
        <v>8.3455344070278187E-2</v>
      </c>
      <c r="L50" s="208">
        <v>0.1</v>
      </c>
      <c r="M50" s="210">
        <v>0.10107334525939177</v>
      </c>
      <c r="N50" s="208">
        <v>9.335822886102961E-2</v>
      </c>
      <c r="O50" s="210">
        <v>7.9349904397705548E-2</v>
      </c>
      <c r="P50" s="208">
        <v>7.1338117349092442E-2</v>
      </c>
      <c r="Q50" s="210">
        <v>6.6424494032174361E-2</v>
      </c>
      <c r="R50" s="208">
        <v>6.478337634116528E-2</v>
      </c>
      <c r="S50" s="210">
        <v>6.5678978630436272E-2</v>
      </c>
      <c r="T50" s="208">
        <v>6.7775605188510363E-2</v>
      </c>
      <c r="U50" s="210">
        <v>6.8183083690628657E-2</v>
      </c>
      <c r="V50" s="208">
        <v>5.9785293985536538E-2</v>
      </c>
      <c r="W50" s="210">
        <v>4.7038577369855158E-2</v>
      </c>
      <c r="X50" s="208">
        <v>4.7520661157024795E-2</v>
      </c>
      <c r="Y50" s="211">
        <v>0</v>
      </c>
    </row>
    <row r="51" spans="1:25" ht="20.100000000000001" customHeight="1">
      <c r="A51" s="662"/>
      <c r="B51" s="38" t="s">
        <v>306</v>
      </c>
      <c r="C51" s="207">
        <v>6.2382901949899386E-2</v>
      </c>
      <c r="D51" s="208">
        <v>2.1582733812949641E-2</v>
      </c>
      <c r="E51" s="208">
        <v>4.1666666666666664E-2</v>
      </c>
      <c r="F51" s="208">
        <v>0</v>
      </c>
      <c r="G51" s="208">
        <v>1.0752688172043012E-2</v>
      </c>
      <c r="H51" s="209">
        <v>5.9880239520958087E-3</v>
      </c>
      <c r="I51" s="208">
        <v>1.098901098901099E-2</v>
      </c>
      <c r="J51" s="210">
        <v>1.6096579476861168E-2</v>
      </c>
      <c r="K51" s="208">
        <v>8.7847730600292828E-3</v>
      </c>
      <c r="L51" s="208">
        <v>1.6379310344827588E-2</v>
      </c>
      <c r="M51" s="210">
        <v>1.1627906976744186E-2</v>
      </c>
      <c r="N51" s="208">
        <v>1.6271005601493731E-2</v>
      </c>
      <c r="O51" s="210">
        <v>1.7973231357552581E-2</v>
      </c>
      <c r="P51" s="208">
        <v>2.0402420149148726E-2</v>
      </c>
      <c r="Q51" s="210">
        <v>3.0531049991350978E-2</v>
      </c>
      <c r="R51" s="208">
        <v>3.8344877540857442E-2</v>
      </c>
      <c r="S51" s="210">
        <v>5.3150815866730386E-2</v>
      </c>
      <c r="T51" s="208">
        <v>6.9125058522210903E-2</v>
      </c>
      <c r="U51" s="210">
        <v>8.5472465059301742E-2</v>
      </c>
      <c r="V51" s="208">
        <v>9.8324574405965051E-2</v>
      </c>
      <c r="W51" s="210">
        <v>9.8379463645489745E-2</v>
      </c>
      <c r="X51" s="208">
        <v>0.10330578512396695</v>
      </c>
      <c r="Y51" s="211">
        <v>0</v>
      </c>
    </row>
    <row r="52" spans="1:25" ht="20.100000000000001" customHeight="1">
      <c r="A52" s="662"/>
      <c r="B52" s="38" t="s">
        <v>307</v>
      </c>
      <c r="C52" s="207">
        <v>1.8148529702203979E-2</v>
      </c>
      <c r="D52" s="208">
        <v>0</v>
      </c>
      <c r="E52" s="208">
        <v>0</v>
      </c>
      <c r="F52" s="208">
        <v>0</v>
      </c>
      <c r="G52" s="208">
        <v>0</v>
      </c>
      <c r="H52" s="209">
        <v>0</v>
      </c>
      <c r="I52" s="208">
        <v>0</v>
      </c>
      <c r="J52" s="210">
        <v>0</v>
      </c>
      <c r="K52" s="208">
        <v>4.3923865300146414E-3</v>
      </c>
      <c r="L52" s="208">
        <v>1.7241379310344827E-3</v>
      </c>
      <c r="M52" s="210">
        <v>6.2611806797853312E-3</v>
      </c>
      <c r="N52" s="208">
        <v>9.0690850893571616E-3</v>
      </c>
      <c r="O52" s="210">
        <v>9.5602294455066923E-3</v>
      </c>
      <c r="P52" s="208">
        <v>8.864499788940482E-3</v>
      </c>
      <c r="Q52" s="210">
        <v>1.2541082857637087E-2</v>
      </c>
      <c r="R52" s="208">
        <v>1.344560641043053E-2</v>
      </c>
      <c r="S52" s="210">
        <v>1.5190824059534376E-2</v>
      </c>
      <c r="T52" s="208">
        <v>2.0021481093883395E-2</v>
      </c>
      <c r="U52" s="210">
        <v>2.3999109081797428E-2</v>
      </c>
      <c r="V52" s="208">
        <v>2.5692853613619008E-2</v>
      </c>
      <c r="W52" s="210">
        <v>2.4809981356661407E-2</v>
      </c>
      <c r="X52" s="208">
        <v>1.3429752066115703E-2</v>
      </c>
      <c r="Y52" s="211">
        <v>0</v>
      </c>
    </row>
    <row r="53" spans="1:25" ht="20.100000000000001" customHeight="1">
      <c r="A53" s="662"/>
      <c r="B53" s="38" t="s">
        <v>308</v>
      </c>
      <c r="C53" s="207">
        <v>5.785110732720198E-2</v>
      </c>
      <c r="D53" s="208">
        <v>0</v>
      </c>
      <c r="E53" s="208">
        <v>0</v>
      </c>
      <c r="F53" s="208">
        <v>0</v>
      </c>
      <c r="G53" s="208">
        <v>0</v>
      </c>
      <c r="H53" s="209">
        <v>0</v>
      </c>
      <c r="I53" s="208">
        <v>0</v>
      </c>
      <c r="J53" s="210">
        <v>0</v>
      </c>
      <c r="K53" s="208">
        <v>0</v>
      </c>
      <c r="L53" s="208">
        <v>0</v>
      </c>
      <c r="M53" s="210">
        <v>0</v>
      </c>
      <c r="N53" s="208">
        <v>0</v>
      </c>
      <c r="O53" s="210">
        <v>0</v>
      </c>
      <c r="P53" s="208">
        <v>1.6884761502743773E-3</v>
      </c>
      <c r="Q53" s="210">
        <v>4.3245113302196854E-3</v>
      </c>
      <c r="R53" s="208">
        <v>1.2178007152881525E-2</v>
      </c>
      <c r="S53" s="210">
        <v>2.3793268246057212E-2</v>
      </c>
      <c r="T53" s="208">
        <v>4.7093167359753239E-2</v>
      </c>
      <c r="U53" s="210">
        <v>8.1769586279859682E-2</v>
      </c>
      <c r="V53" s="208">
        <v>0.14333198580604592</v>
      </c>
      <c r="W53" s="210">
        <v>0.23490606625555716</v>
      </c>
      <c r="X53" s="208">
        <v>0.3450413223140496</v>
      </c>
      <c r="Y53" s="211">
        <v>0</v>
      </c>
    </row>
    <row r="54" spans="1:25" ht="20.100000000000001" customHeight="1">
      <c r="A54" s="662"/>
      <c r="B54" s="38" t="s">
        <v>309</v>
      </c>
      <c r="C54" s="207">
        <v>2.5157064848966869E-2</v>
      </c>
      <c r="D54" s="208">
        <v>6.4748201438848921E-2</v>
      </c>
      <c r="E54" s="208">
        <v>0.125</v>
      </c>
      <c r="F54" s="208">
        <v>0.1</v>
      </c>
      <c r="G54" s="208">
        <v>0.18817204301075269</v>
      </c>
      <c r="H54" s="209">
        <v>0.1467065868263473</v>
      </c>
      <c r="I54" s="208">
        <v>0.10164835164835165</v>
      </c>
      <c r="J54" s="210">
        <v>7.2434607645875254E-2</v>
      </c>
      <c r="K54" s="208">
        <v>7.4670571010248904E-2</v>
      </c>
      <c r="L54" s="208">
        <v>6.2068965517241378E-2</v>
      </c>
      <c r="M54" s="210">
        <v>4.2933810375670838E-2</v>
      </c>
      <c r="N54" s="208">
        <v>3.520938917044545E-2</v>
      </c>
      <c r="O54" s="210">
        <v>3.1931166347992354E-2</v>
      </c>
      <c r="P54" s="208">
        <v>2.1387364570142113E-2</v>
      </c>
      <c r="Q54" s="210">
        <v>2.1968517557516002E-2</v>
      </c>
      <c r="R54" s="208">
        <v>2.1141744759835213E-2</v>
      </c>
      <c r="S54" s="210">
        <v>2.1062333583669011E-2</v>
      </c>
      <c r="T54" s="208">
        <v>2.3463964088017406E-2</v>
      </c>
      <c r="U54" s="210">
        <v>2.5474692354808173E-2</v>
      </c>
      <c r="V54" s="208">
        <v>2.5243677851143152E-2</v>
      </c>
      <c r="W54" s="210">
        <v>2.2085185716334433E-2</v>
      </c>
      <c r="X54" s="208">
        <v>2.9958677685950414E-2</v>
      </c>
      <c r="Y54" s="211">
        <v>0.21739130434782608</v>
      </c>
    </row>
    <row r="55" spans="1:25" ht="20.100000000000001" customHeight="1">
      <c r="A55" s="662"/>
      <c r="B55" s="38" t="s">
        <v>310</v>
      </c>
      <c r="C55" s="207">
        <v>1.7454615331237357E-2</v>
      </c>
      <c r="D55" s="208">
        <v>0</v>
      </c>
      <c r="E55" s="208">
        <v>0</v>
      </c>
      <c r="F55" s="208">
        <v>0.22857142857142856</v>
      </c>
      <c r="G55" s="208">
        <v>0.489247311827957</v>
      </c>
      <c r="H55" s="209">
        <v>0.55089820359281438</v>
      </c>
      <c r="I55" s="208">
        <v>0.54395604395604391</v>
      </c>
      <c r="J55" s="210">
        <v>0.44265593561368211</v>
      </c>
      <c r="K55" s="208">
        <v>0.31918008784773061</v>
      </c>
      <c r="L55" s="208">
        <v>0.23103448275862068</v>
      </c>
      <c r="M55" s="210">
        <v>0.13998211091234347</v>
      </c>
      <c r="N55" s="208">
        <v>9.7626033608962395E-2</v>
      </c>
      <c r="O55" s="210">
        <v>5.3346080305927343E-2</v>
      </c>
      <c r="P55" s="208">
        <v>3.1799634163500776E-2</v>
      </c>
      <c r="Q55" s="210">
        <v>1.7298045320878742E-2</v>
      </c>
      <c r="R55" s="208">
        <v>8.9184662048983655E-3</v>
      </c>
      <c r="S55" s="210">
        <v>6.5883798730115382E-3</v>
      </c>
      <c r="T55" s="208">
        <v>4.4339180964446034E-3</v>
      </c>
      <c r="U55" s="210">
        <v>2.5057074447352302E-3</v>
      </c>
      <c r="V55" s="208">
        <v>1.841620626151013E-3</v>
      </c>
      <c r="W55" s="210">
        <v>1.1472823748745161E-3</v>
      </c>
      <c r="X55" s="208">
        <v>1.0330578512396695E-3</v>
      </c>
      <c r="Y55" s="211">
        <v>0</v>
      </c>
    </row>
    <row r="56" spans="1:25" ht="20.100000000000001" customHeight="1">
      <c r="A56" s="663"/>
      <c r="B56" s="87" t="s">
        <v>311</v>
      </c>
      <c r="C56" s="212">
        <v>0.28327185963713614</v>
      </c>
      <c r="D56" s="213">
        <v>0.85251798561151082</v>
      </c>
      <c r="E56" s="213">
        <v>0.54166666666666663</v>
      </c>
      <c r="F56" s="213">
        <v>0.38571428571428573</v>
      </c>
      <c r="G56" s="213">
        <v>0.14516129032258066</v>
      </c>
      <c r="H56" s="214">
        <v>0.1437125748502994</v>
      </c>
      <c r="I56" s="213">
        <v>0.17307692307692307</v>
      </c>
      <c r="J56" s="215">
        <v>0.1891348088531187</v>
      </c>
      <c r="K56" s="213">
        <v>0.25915080527086382</v>
      </c>
      <c r="L56" s="213">
        <v>0.2620689655172414</v>
      </c>
      <c r="M56" s="215">
        <v>0.27862254025044725</v>
      </c>
      <c r="N56" s="213">
        <v>0.27420645505468128</v>
      </c>
      <c r="O56" s="215">
        <v>0.2774378585086042</v>
      </c>
      <c r="P56" s="213">
        <v>0.27085971577318135</v>
      </c>
      <c r="Q56" s="215">
        <v>0.26569797612869744</v>
      </c>
      <c r="R56" s="213">
        <v>0.25786590610711213</v>
      </c>
      <c r="S56" s="215">
        <v>0.27804328531439887</v>
      </c>
      <c r="T56" s="213">
        <v>0.29944094076175265</v>
      </c>
      <c r="U56" s="215">
        <v>0.29862464502477865</v>
      </c>
      <c r="V56" s="213">
        <v>0.28994295467816555</v>
      </c>
      <c r="W56" s="215">
        <v>0.26244084325254552</v>
      </c>
      <c r="X56" s="213">
        <v>0.23347107438016529</v>
      </c>
      <c r="Y56" s="216">
        <v>0.69565217391304346</v>
      </c>
    </row>
    <row r="57" spans="1:25">
      <c r="A57" s="38"/>
      <c r="B57" s="38"/>
      <c r="C57" s="38"/>
      <c r="D57" s="38"/>
      <c r="E57" s="38"/>
      <c r="F57" s="38"/>
      <c r="G57" s="38"/>
      <c r="H57" s="38"/>
      <c r="I57" s="38"/>
      <c r="J57" s="38"/>
      <c r="K57" s="38"/>
      <c r="L57" s="38"/>
      <c r="M57" s="38"/>
      <c r="N57" s="38"/>
      <c r="O57" s="38"/>
      <c r="P57" s="38"/>
      <c r="Q57" s="38"/>
      <c r="R57" s="38"/>
      <c r="S57" s="38"/>
      <c r="T57" s="38"/>
      <c r="U57" s="38"/>
      <c r="V57" s="38"/>
      <c r="W57" s="38"/>
      <c r="X57" s="38"/>
      <c r="Y57" s="38"/>
    </row>
    <row r="58" spans="1:25">
      <c r="A58" s="38"/>
      <c r="B58" s="38"/>
      <c r="C58" s="38"/>
      <c r="D58" s="38"/>
      <c r="E58" s="38"/>
      <c r="F58" s="38"/>
      <c r="G58" s="38"/>
      <c r="H58" s="38"/>
      <c r="I58" s="38"/>
      <c r="J58" s="38"/>
      <c r="K58" s="38"/>
      <c r="L58" s="38"/>
      <c r="M58" s="38"/>
      <c r="N58" s="38"/>
      <c r="O58" s="38"/>
      <c r="P58" s="38"/>
      <c r="Q58" s="38"/>
      <c r="R58" s="38"/>
      <c r="S58" s="38"/>
      <c r="T58" s="38"/>
      <c r="U58" s="38"/>
      <c r="V58" s="38"/>
      <c r="W58" s="38"/>
      <c r="X58" s="38"/>
      <c r="Y58" s="38"/>
    </row>
    <row r="59" spans="1:25" ht="30" customHeight="1">
      <c r="A59" s="195" t="s">
        <v>292</v>
      </c>
      <c r="B59" s="196" t="s">
        <v>312</v>
      </c>
      <c r="C59" s="64" t="s">
        <v>184</v>
      </c>
      <c r="D59" s="65" t="s">
        <v>294</v>
      </c>
      <c r="E59" s="65" t="s">
        <v>295</v>
      </c>
      <c r="F59" s="65" t="s">
        <v>91</v>
      </c>
      <c r="G59" s="65" t="s">
        <v>92</v>
      </c>
      <c r="H59" s="65" t="s">
        <v>93</v>
      </c>
      <c r="I59" s="65" t="s">
        <v>94</v>
      </c>
      <c r="J59" s="65" t="s">
        <v>95</v>
      </c>
      <c r="K59" s="65" t="s">
        <v>96</v>
      </c>
      <c r="L59" s="65" t="s">
        <v>97</v>
      </c>
      <c r="M59" s="65" t="s">
        <v>98</v>
      </c>
      <c r="N59" s="65" t="s">
        <v>99</v>
      </c>
      <c r="O59" s="65" t="s">
        <v>100</v>
      </c>
      <c r="P59" s="65" t="s">
        <v>101</v>
      </c>
      <c r="Q59" s="65" t="s">
        <v>102</v>
      </c>
      <c r="R59" s="65" t="s">
        <v>103</v>
      </c>
      <c r="S59" s="65" t="s">
        <v>104</v>
      </c>
      <c r="T59" s="65" t="s">
        <v>105</v>
      </c>
      <c r="U59" s="65" t="s">
        <v>296</v>
      </c>
      <c r="V59" s="65" t="s">
        <v>297</v>
      </c>
      <c r="W59" s="65" t="s">
        <v>298</v>
      </c>
      <c r="X59" s="65" t="s">
        <v>299</v>
      </c>
      <c r="Y59" s="65" t="s">
        <v>107</v>
      </c>
    </row>
    <row r="60" spans="1:25" ht="20.100000000000001" customHeight="1">
      <c r="A60" s="661" t="s">
        <v>217</v>
      </c>
      <c r="B60" s="84" t="s">
        <v>300</v>
      </c>
      <c r="C60" s="218">
        <v>160438</v>
      </c>
      <c r="D60" s="322">
        <v>221</v>
      </c>
      <c r="E60" s="219">
        <v>34</v>
      </c>
      <c r="F60" s="322">
        <v>55</v>
      </c>
      <c r="G60" s="219">
        <v>148</v>
      </c>
      <c r="H60" s="322">
        <v>174</v>
      </c>
      <c r="I60" s="219">
        <v>217</v>
      </c>
      <c r="J60" s="322">
        <v>248</v>
      </c>
      <c r="K60" s="219">
        <v>407</v>
      </c>
      <c r="L60" s="322">
        <v>668</v>
      </c>
      <c r="M60" s="219">
        <v>1259</v>
      </c>
      <c r="N60" s="322">
        <v>2067</v>
      </c>
      <c r="O60" s="219">
        <v>2376</v>
      </c>
      <c r="P60" s="322">
        <v>2928</v>
      </c>
      <c r="Q60" s="219">
        <v>4913</v>
      </c>
      <c r="R60" s="322">
        <v>10254</v>
      </c>
      <c r="S60" s="219">
        <v>15502</v>
      </c>
      <c r="T60" s="322">
        <v>24102</v>
      </c>
      <c r="U60" s="219">
        <v>33791</v>
      </c>
      <c r="V60" s="322">
        <v>34804</v>
      </c>
      <c r="W60" s="219">
        <v>20585</v>
      </c>
      <c r="X60" s="322">
        <v>5682</v>
      </c>
      <c r="Y60" s="220">
        <v>3</v>
      </c>
    </row>
    <row r="61" spans="1:25" ht="20.100000000000001" customHeight="1">
      <c r="A61" s="662"/>
      <c r="B61" s="38" t="s">
        <v>301</v>
      </c>
      <c r="C61" s="221">
        <v>36314</v>
      </c>
      <c r="D61" s="222">
        <v>11</v>
      </c>
      <c r="E61" s="223">
        <v>9</v>
      </c>
      <c r="F61" s="222">
        <v>11</v>
      </c>
      <c r="G61" s="223">
        <v>13</v>
      </c>
      <c r="H61" s="222">
        <v>15</v>
      </c>
      <c r="I61" s="223">
        <v>25</v>
      </c>
      <c r="J61" s="222">
        <v>71</v>
      </c>
      <c r="K61" s="223">
        <v>136</v>
      </c>
      <c r="L61" s="222">
        <v>313</v>
      </c>
      <c r="M61" s="223">
        <v>608</v>
      </c>
      <c r="N61" s="222">
        <v>1088</v>
      </c>
      <c r="O61" s="223">
        <v>1285</v>
      </c>
      <c r="P61" s="222">
        <v>1553</v>
      </c>
      <c r="Q61" s="223">
        <v>2485</v>
      </c>
      <c r="R61" s="222">
        <v>4680</v>
      </c>
      <c r="S61" s="223">
        <v>5579</v>
      </c>
      <c r="T61" s="222">
        <v>6519</v>
      </c>
      <c r="U61" s="223">
        <v>6306</v>
      </c>
      <c r="V61" s="222">
        <v>4000</v>
      </c>
      <c r="W61" s="223">
        <v>1415</v>
      </c>
      <c r="X61" s="222">
        <v>192</v>
      </c>
      <c r="Y61" s="224">
        <v>0</v>
      </c>
    </row>
    <row r="62" spans="1:25" ht="20.100000000000001" customHeight="1">
      <c r="A62" s="662"/>
      <c r="B62" s="38" t="s">
        <v>302</v>
      </c>
      <c r="C62" s="221">
        <v>1663</v>
      </c>
      <c r="D62" s="222">
        <v>0</v>
      </c>
      <c r="E62" s="223">
        <v>0</v>
      </c>
      <c r="F62" s="222">
        <v>0</v>
      </c>
      <c r="G62" s="223">
        <v>0</v>
      </c>
      <c r="H62" s="222">
        <v>0</v>
      </c>
      <c r="I62" s="223">
        <v>2</v>
      </c>
      <c r="J62" s="222">
        <v>2</v>
      </c>
      <c r="K62" s="223">
        <v>7</v>
      </c>
      <c r="L62" s="222">
        <v>7</v>
      </c>
      <c r="M62" s="223">
        <v>12</v>
      </c>
      <c r="N62" s="222">
        <v>21</v>
      </c>
      <c r="O62" s="223">
        <v>30</v>
      </c>
      <c r="P62" s="222">
        <v>34</v>
      </c>
      <c r="Q62" s="223">
        <v>59</v>
      </c>
      <c r="R62" s="222">
        <v>150</v>
      </c>
      <c r="S62" s="223">
        <v>215</v>
      </c>
      <c r="T62" s="222">
        <v>330</v>
      </c>
      <c r="U62" s="223">
        <v>363</v>
      </c>
      <c r="V62" s="222">
        <v>289</v>
      </c>
      <c r="W62" s="223">
        <v>121</v>
      </c>
      <c r="X62" s="222">
        <v>21</v>
      </c>
      <c r="Y62" s="224">
        <v>0</v>
      </c>
    </row>
    <row r="63" spans="1:25" ht="20.100000000000001" customHeight="1">
      <c r="A63" s="662"/>
      <c r="B63" s="38" t="s">
        <v>303</v>
      </c>
      <c r="C63" s="221">
        <v>2660</v>
      </c>
      <c r="D63" s="222">
        <v>1</v>
      </c>
      <c r="E63" s="223">
        <v>0</v>
      </c>
      <c r="F63" s="222">
        <v>0</v>
      </c>
      <c r="G63" s="223">
        <v>0</v>
      </c>
      <c r="H63" s="222">
        <v>0</v>
      </c>
      <c r="I63" s="223">
        <v>0</v>
      </c>
      <c r="J63" s="222">
        <v>1</v>
      </c>
      <c r="K63" s="223">
        <v>0</v>
      </c>
      <c r="L63" s="222">
        <v>2</v>
      </c>
      <c r="M63" s="223">
        <v>8</v>
      </c>
      <c r="N63" s="222">
        <v>21</v>
      </c>
      <c r="O63" s="223">
        <v>23</v>
      </c>
      <c r="P63" s="222">
        <v>29</v>
      </c>
      <c r="Q63" s="223">
        <v>64</v>
      </c>
      <c r="R63" s="222">
        <v>129</v>
      </c>
      <c r="S63" s="223">
        <v>268</v>
      </c>
      <c r="T63" s="222">
        <v>449</v>
      </c>
      <c r="U63" s="223">
        <v>622</v>
      </c>
      <c r="V63" s="222">
        <v>592</v>
      </c>
      <c r="W63" s="223">
        <v>344</v>
      </c>
      <c r="X63" s="222">
        <v>107</v>
      </c>
      <c r="Y63" s="224">
        <v>0</v>
      </c>
    </row>
    <row r="64" spans="1:25" ht="20.100000000000001" customHeight="1">
      <c r="A64" s="662"/>
      <c r="B64" s="38" t="s">
        <v>304</v>
      </c>
      <c r="C64" s="221">
        <v>25494</v>
      </c>
      <c r="D64" s="222">
        <v>6</v>
      </c>
      <c r="E64" s="223">
        <v>1</v>
      </c>
      <c r="F64" s="222">
        <v>2</v>
      </c>
      <c r="G64" s="223">
        <v>5</v>
      </c>
      <c r="H64" s="222">
        <v>5</v>
      </c>
      <c r="I64" s="223">
        <v>9</v>
      </c>
      <c r="J64" s="222">
        <v>11</v>
      </c>
      <c r="K64" s="223">
        <v>25</v>
      </c>
      <c r="L64" s="222">
        <v>43</v>
      </c>
      <c r="M64" s="223">
        <v>113</v>
      </c>
      <c r="N64" s="222">
        <v>177</v>
      </c>
      <c r="O64" s="223">
        <v>197</v>
      </c>
      <c r="P64" s="222">
        <v>293</v>
      </c>
      <c r="Q64" s="223">
        <v>547</v>
      </c>
      <c r="R64" s="222">
        <v>1199</v>
      </c>
      <c r="S64" s="223">
        <v>2176</v>
      </c>
      <c r="T64" s="222">
        <v>3819</v>
      </c>
      <c r="U64" s="223">
        <v>5876</v>
      </c>
      <c r="V64" s="222">
        <v>6445</v>
      </c>
      <c r="W64" s="223">
        <v>3708</v>
      </c>
      <c r="X64" s="222">
        <v>837</v>
      </c>
      <c r="Y64" s="224">
        <v>0</v>
      </c>
    </row>
    <row r="65" spans="1:25" ht="19.5" customHeight="1">
      <c r="A65" s="662"/>
      <c r="B65" s="38" t="s">
        <v>305</v>
      </c>
      <c r="C65" s="221">
        <v>11321</v>
      </c>
      <c r="D65" s="222">
        <v>0</v>
      </c>
      <c r="E65" s="223">
        <v>0</v>
      </c>
      <c r="F65" s="222">
        <v>2</v>
      </c>
      <c r="G65" s="223">
        <v>3</v>
      </c>
      <c r="H65" s="222">
        <v>1</v>
      </c>
      <c r="I65" s="223">
        <v>5</v>
      </c>
      <c r="J65" s="222">
        <v>9</v>
      </c>
      <c r="K65" s="223">
        <v>23</v>
      </c>
      <c r="L65" s="222">
        <v>49</v>
      </c>
      <c r="M65" s="223">
        <v>88</v>
      </c>
      <c r="N65" s="222">
        <v>178</v>
      </c>
      <c r="O65" s="223">
        <v>186</v>
      </c>
      <c r="P65" s="222">
        <v>188</v>
      </c>
      <c r="Q65" s="223">
        <v>300</v>
      </c>
      <c r="R65" s="222">
        <v>684</v>
      </c>
      <c r="S65" s="223">
        <v>1121</v>
      </c>
      <c r="T65" s="222">
        <v>1856</v>
      </c>
      <c r="U65" s="223">
        <v>2634</v>
      </c>
      <c r="V65" s="222">
        <v>2476</v>
      </c>
      <c r="W65" s="223">
        <v>1253</v>
      </c>
      <c r="X65" s="222">
        <v>265</v>
      </c>
      <c r="Y65" s="224">
        <v>0</v>
      </c>
    </row>
    <row r="66" spans="1:25" ht="20.100000000000001" customHeight="1">
      <c r="A66" s="662"/>
      <c r="B66" s="38" t="s">
        <v>306</v>
      </c>
      <c r="C66" s="221">
        <v>7812</v>
      </c>
      <c r="D66" s="222">
        <v>1</v>
      </c>
      <c r="E66" s="223">
        <v>1</v>
      </c>
      <c r="F66" s="222">
        <v>1</v>
      </c>
      <c r="G66" s="223">
        <v>0</v>
      </c>
      <c r="H66" s="222">
        <v>1</v>
      </c>
      <c r="I66" s="223">
        <v>0</v>
      </c>
      <c r="J66" s="222">
        <v>2</v>
      </c>
      <c r="K66" s="223">
        <v>1</v>
      </c>
      <c r="L66" s="222">
        <v>4</v>
      </c>
      <c r="M66" s="223">
        <v>9</v>
      </c>
      <c r="N66" s="222">
        <v>20</v>
      </c>
      <c r="O66" s="223">
        <v>25</v>
      </c>
      <c r="P66" s="222">
        <v>34</v>
      </c>
      <c r="Q66" s="223">
        <v>89</v>
      </c>
      <c r="R66" s="222">
        <v>278</v>
      </c>
      <c r="S66" s="223">
        <v>509</v>
      </c>
      <c r="T66" s="222">
        <v>1152</v>
      </c>
      <c r="U66" s="223">
        <v>1995</v>
      </c>
      <c r="V66" s="222">
        <v>2142</v>
      </c>
      <c r="W66" s="223">
        <v>1246</v>
      </c>
      <c r="X66" s="222">
        <v>302</v>
      </c>
      <c r="Y66" s="224">
        <v>0</v>
      </c>
    </row>
    <row r="67" spans="1:25" ht="20.100000000000001" customHeight="1">
      <c r="A67" s="662"/>
      <c r="B67" s="38" t="s">
        <v>307</v>
      </c>
      <c r="C67" s="221">
        <v>2579</v>
      </c>
      <c r="D67" s="222">
        <v>0</v>
      </c>
      <c r="E67" s="223">
        <v>0</v>
      </c>
      <c r="F67" s="222">
        <v>0</v>
      </c>
      <c r="G67" s="223">
        <v>0</v>
      </c>
      <c r="H67" s="222">
        <v>0</v>
      </c>
      <c r="I67" s="223">
        <v>1</v>
      </c>
      <c r="J67" s="222">
        <v>0</v>
      </c>
      <c r="K67" s="223">
        <v>3</v>
      </c>
      <c r="L67" s="222">
        <v>2</v>
      </c>
      <c r="M67" s="223">
        <v>5</v>
      </c>
      <c r="N67" s="222">
        <v>10</v>
      </c>
      <c r="O67" s="223">
        <v>16</v>
      </c>
      <c r="P67" s="222">
        <v>28</v>
      </c>
      <c r="Q67" s="223">
        <v>52</v>
      </c>
      <c r="R67" s="222">
        <v>112</v>
      </c>
      <c r="S67" s="223">
        <v>235</v>
      </c>
      <c r="T67" s="222">
        <v>438</v>
      </c>
      <c r="U67" s="223">
        <v>648</v>
      </c>
      <c r="V67" s="222">
        <v>659</v>
      </c>
      <c r="W67" s="223">
        <v>331</v>
      </c>
      <c r="X67" s="222">
        <v>39</v>
      </c>
      <c r="Y67" s="224">
        <v>0</v>
      </c>
    </row>
    <row r="68" spans="1:25" ht="20.100000000000001" customHeight="1">
      <c r="A68" s="662"/>
      <c r="B68" s="38" t="s">
        <v>308</v>
      </c>
      <c r="C68" s="221">
        <v>25948</v>
      </c>
      <c r="D68" s="222">
        <v>0</v>
      </c>
      <c r="E68" s="223">
        <v>0</v>
      </c>
      <c r="F68" s="222">
        <v>0</v>
      </c>
      <c r="G68" s="223">
        <v>0</v>
      </c>
      <c r="H68" s="222">
        <v>0</v>
      </c>
      <c r="I68" s="223">
        <v>0</v>
      </c>
      <c r="J68" s="222">
        <v>0</v>
      </c>
      <c r="K68" s="223">
        <v>0</v>
      </c>
      <c r="L68" s="222">
        <v>0</v>
      </c>
      <c r="M68" s="223">
        <v>0</v>
      </c>
      <c r="N68" s="222">
        <v>0</v>
      </c>
      <c r="O68" s="223">
        <v>0</v>
      </c>
      <c r="P68" s="222">
        <v>7</v>
      </c>
      <c r="Q68" s="223">
        <v>22</v>
      </c>
      <c r="R68" s="222">
        <v>135</v>
      </c>
      <c r="S68" s="223">
        <v>552</v>
      </c>
      <c r="T68" s="222">
        <v>1926</v>
      </c>
      <c r="U68" s="223">
        <v>4974</v>
      </c>
      <c r="V68" s="222">
        <v>8348</v>
      </c>
      <c r="W68" s="223">
        <v>7160</v>
      </c>
      <c r="X68" s="222">
        <v>2824</v>
      </c>
      <c r="Y68" s="224">
        <v>0</v>
      </c>
    </row>
    <row r="69" spans="1:25" ht="20.100000000000001" customHeight="1">
      <c r="A69" s="662"/>
      <c r="B69" s="38" t="s">
        <v>309</v>
      </c>
      <c r="C69" s="221">
        <v>3113</v>
      </c>
      <c r="D69" s="222">
        <v>12</v>
      </c>
      <c r="E69" s="223">
        <v>1</v>
      </c>
      <c r="F69" s="222">
        <v>1</v>
      </c>
      <c r="G69" s="223">
        <v>12</v>
      </c>
      <c r="H69" s="222">
        <v>20</v>
      </c>
      <c r="I69" s="223">
        <v>17</v>
      </c>
      <c r="J69" s="222">
        <v>11</v>
      </c>
      <c r="K69" s="223">
        <v>19</v>
      </c>
      <c r="L69" s="222">
        <v>19</v>
      </c>
      <c r="M69" s="223">
        <v>27</v>
      </c>
      <c r="N69" s="222">
        <v>42</v>
      </c>
      <c r="O69" s="223">
        <v>57</v>
      </c>
      <c r="P69" s="222">
        <v>43</v>
      </c>
      <c r="Q69" s="223">
        <v>85</v>
      </c>
      <c r="R69" s="222">
        <v>184</v>
      </c>
      <c r="S69" s="223">
        <v>321</v>
      </c>
      <c r="T69" s="222">
        <v>508</v>
      </c>
      <c r="U69" s="223">
        <v>625</v>
      </c>
      <c r="V69" s="222">
        <v>689</v>
      </c>
      <c r="W69" s="223">
        <v>339</v>
      </c>
      <c r="X69" s="222">
        <v>80</v>
      </c>
      <c r="Y69" s="224">
        <v>1</v>
      </c>
    </row>
    <row r="70" spans="1:25" ht="20.100000000000001" customHeight="1">
      <c r="A70" s="662"/>
      <c r="B70" s="38" t="s">
        <v>310</v>
      </c>
      <c r="C70" s="221">
        <v>1735</v>
      </c>
      <c r="D70" s="222">
        <v>0</v>
      </c>
      <c r="E70" s="223">
        <v>0</v>
      </c>
      <c r="F70" s="222">
        <v>21</v>
      </c>
      <c r="G70" s="223">
        <v>90</v>
      </c>
      <c r="H70" s="222">
        <v>101</v>
      </c>
      <c r="I70" s="223">
        <v>123</v>
      </c>
      <c r="J70" s="222">
        <v>83</v>
      </c>
      <c r="K70" s="223">
        <v>109</v>
      </c>
      <c r="L70" s="222">
        <v>94</v>
      </c>
      <c r="M70" s="223">
        <v>153</v>
      </c>
      <c r="N70" s="222">
        <v>171</v>
      </c>
      <c r="O70" s="223">
        <v>128</v>
      </c>
      <c r="P70" s="222">
        <v>98</v>
      </c>
      <c r="Q70" s="223">
        <v>114</v>
      </c>
      <c r="R70" s="222">
        <v>130</v>
      </c>
      <c r="S70" s="223">
        <v>138</v>
      </c>
      <c r="T70" s="222">
        <v>92</v>
      </c>
      <c r="U70" s="223">
        <v>56</v>
      </c>
      <c r="V70" s="222">
        <v>25</v>
      </c>
      <c r="W70" s="223">
        <v>8</v>
      </c>
      <c r="X70" s="222">
        <v>1</v>
      </c>
      <c r="Y70" s="224">
        <v>0</v>
      </c>
    </row>
    <row r="71" spans="1:25" ht="20.100000000000001" customHeight="1">
      <c r="A71" s="663"/>
      <c r="B71" s="87" t="s">
        <v>311</v>
      </c>
      <c r="C71" s="225">
        <v>41799</v>
      </c>
      <c r="D71" s="226">
        <v>190</v>
      </c>
      <c r="E71" s="227">
        <v>22</v>
      </c>
      <c r="F71" s="226">
        <v>17</v>
      </c>
      <c r="G71" s="227">
        <v>25</v>
      </c>
      <c r="H71" s="226">
        <v>31</v>
      </c>
      <c r="I71" s="227">
        <v>35</v>
      </c>
      <c r="J71" s="226">
        <v>58</v>
      </c>
      <c r="K71" s="227">
        <v>84</v>
      </c>
      <c r="L71" s="226">
        <v>135</v>
      </c>
      <c r="M71" s="227">
        <v>236</v>
      </c>
      <c r="N71" s="226">
        <v>339</v>
      </c>
      <c r="O71" s="227">
        <v>429</v>
      </c>
      <c r="P71" s="226">
        <v>621</v>
      </c>
      <c r="Q71" s="227">
        <v>1096</v>
      </c>
      <c r="R71" s="226">
        <v>2573</v>
      </c>
      <c r="S71" s="227">
        <v>4388</v>
      </c>
      <c r="T71" s="226">
        <v>7013</v>
      </c>
      <c r="U71" s="227">
        <v>9692</v>
      </c>
      <c r="V71" s="226">
        <v>9139</v>
      </c>
      <c r="W71" s="227">
        <v>4660</v>
      </c>
      <c r="X71" s="226">
        <v>1014</v>
      </c>
      <c r="Y71" s="228">
        <v>2</v>
      </c>
    </row>
    <row r="72" spans="1:25" ht="30" customHeight="1">
      <c r="A72" s="195" t="s">
        <v>292</v>
      </c>
      <c r="B72" s="196" t="s">
        <v>312</v>
      </c>
      <c r="C72" s="320" t="s">
        <v>313</v>
      </c>
      <c r="D72" s="65" t="s">
        <v>294</v>
      </c>
      <c r="E72" s="65" t="s">
        <v>295</v>
      </c>
      <c r="F72" s="229" t="s">
        <v>91</v>
      </c>
      <c r="G72" s="229" t="s">
        <v>92</v>
      </c>
      <c r="H72" s="229" t="s">
        <v>93</v>
      </c>
      <c r="I72" s="229" t="s">
        <v>94</v>
      </c>
      <c r="J72" s="229" t="s">
        <v>95</v>
      </c>
      <c r="K72" s="229" t="s">
        <v>96</v>
      </c>
      <c r="L72" s="229" t="s">
        <v>97</v>
      </c>
      <c r="M72" s="229" t="s">
        <v>98</v>
      </c>
      <c r="N72" s="229" t="s">
        <v>99</v>
      </c>
      <c r="O72" s="229" t="s">
        <v>100</v>
      </c>
      <c r="P72" s="229" t="s">
        <v>101</v>
      </c>
      <c r="Q72" s="229" t="s">
        <v>102</v>
      </c>
      <c r="R72" s="229" t="s">
        <v>103</v>
      </c>
      <c r="S72" s="229" t="s">
        <v>104</v>
      </c>
      <c r="T72" s="229" t="s">
        <v>105</v>
      </c>
      <c r="U72" s="229" t="s">
        <v>296</v>
      </c>
      <c r="V72" s="230" t="s">
        <v>297</v>
      </c>
      <c r="W72" s="321" t="s">
        <v>298</v>
      </c>
      <c r="X72" s="321" t="s">
        <v>299</v>
      </c>
      <c r="Y72" s="217" t="s">
        <v>107</v>
      </c>
    </row>
    <row r="73" spans="1:25" ht="20.100000000000001" customHeight="1">
      <c r="A73" s="661" t="s">
        <v>217</v>
      </c>
      <c r="B73" s="84" t="s">
        <v>300</v>
      </c>
      <c r="C73" s="231">
        <v>1</v>
      </c>
      <c r="D73" s="323">
        <v>1</v>
      </c>
      <c r="E73" s="232">
        <v>1</v>
      </c>
      <c r="F73" s="323">
        <v>1</v>
      </c>
      <c r="G73" s="232">
        <v>1</v>
      </c>
      <c r="H73" s="323">
        <v>1</v>
      </c>
      <c r="I73" s="232">
        <v>1</v>
      </c>
      <c r="J73" s="323">
        <v>1</v>
      </c>
      <c r="K73" s="232">
        <v>1</v>
      </c>
      <c r="L73" s="323">
        <v>1</v>
      </c>
      <c r="M73" s="323">
        <v>1</v>
      </c>
      <c r="N73" s="323">
        <v>1</v>
      </c>
      <c r="O73" s="323">
        <v>1</v>
      </c>
      <c r="P73" s="232">
        <v>1</v>
      </c>
      <c r="Q73" s="323">
        <v>1</v>
      </c>
      <c r="R73" s="232">
        <v>1</v>
      </c>
      <c r="S73" s="323">
        <v>1</v>
      </c>
      <c r="T73" s="232">
        <v>1</v>
      </c>
      <c r="U73" s="323">
        <v>1</v>
      </c>
      <c r="V73" s="232">
        <v>1</v>
      </c>
      <c r="W73" s="323">
        <v>1</v>
      </c>
      <c r="X73" s="323">
        <v>1</v>
      </c>
      <c r="Y73" s="233">
        <v>1</v>
      </c>
    </row>
    <row r="74" spans="1:25" ht="20.100000000000001" customHeight="1">
      <c r="A74" s="662"/>
      <c r="B74" s="38" t="s">
        <v>301</v>
      </c>
      <c r="C74" s="234">
        <v>0.22634288634862065</v>
      </c>
      <c r="D74" s="235">
        <v>4.9773755656108594E-2</v>
      </c>
      <c r="E74" s="236">
        <v>0.26470588235294118</v>
      </c>
      <c r="F74" s="235">
        <v>0.2</v>
      </c>
      <c r="G74" s="236">
        <v>8.7837837837837843E-2</v>
      </c>
      <c r="H74" s="235">
        <v>8.6206896551724144E-2</v>
      </c>
      <c r="I74" s="236">
        <v>0.1152073732718894</v>
      </c>
      <c r="J74" s="235">
        <v>0.28629032258064518</v>
      </c>
      <c r="K74" s="236">
        <v>0.33415233415233414</v>
      </c>
      <c r="L74" s="235">
        <v>0.46856287425149701</v>
      </c>
      <c r="M74" s="235">
        <v>0.48292295472597302</v>
      </c>
      <c r="N74" s="235">
        <v>0.52636671504596033</v>
      </c>
      <c r="O74" s="235">
        <v>0.54082491582491588</v>
      </c>
      <c r="P74" s="236">
        <v>0.53039617486338797</v>
      </c>
      <c r="Q74" s="235">
        <v>0.5058009362914716</v>
      </c>
      <c r="R74" s="236">
        <v>0.45640725570509072</v>
      </c>
      <c r="S74" s="235">
        <v>0.35988904657463555</v>
      </c>
      <c r="T74" s="236">
        <v>0.27047547921334331</v>
      </c>
      <c r="U74" s="235">
        <v>0.18661773845106686</v>
      </c>
      <c r="V74" s="236">
        <v>0.11492931846914148</v>
      </c>
      <c r="W74" s="235">
        <v>6.8739373330094736E-2</v>
      </c>
      <c r="X74" s="235">
        <v>3.3790918690601898E-2</v>
      </c>
      <c r="Y74" s="237">
        <v>0</v>
      </c>
    </row>
    <row r="75" spans="1:25" ht="20.100000000000001" customHeight="1">
      <c r="A75" s="662"/>
      <c r="B75" s="38" t="s">
        <v>302</v>
      </c>
      <c r="C75" s="234">
        <v>1.0365374786521896E-2</v>
      </c>
      <c r="D75" s="235">
        <v>0</v>
      </c>
      <c r="E75" s="236">
        <v>0</v>
      </c>
      <c r="F75" s="235">
        <v>0</v>
      </c>
      <c r="G75" s="236">
        <v>0</v>
      </c>
      <c r="H75" s="235">
        <v>0</v>
      </c>
      <c r="I75" s="236">
        <v>9.2165898617511521E-3</v>
      </c>
      <c r="J75" s="235">
        <v>8.0645161290322578E-3</v>
      </c>
      <c r="K75" s="236">
        <v>1.7199017199017199E-2</v>
      </c>
      <c r="L75" s="235">
        <v>1.0479041916167664E-2</v>
      </c>
      <c r="M75" s="235">
        <v>9.5313741064336783E-3</v>
      </c>
      <c r="N75" s="235">
        <v>1.0159651669085631E-2</v>
      </c>
      <c r="O75" s="235">
        <v>1.2626262626262626E-2</v>
      </c>
      <c r="P75" s="236">
        <v>1.1612021857923498E-2</v>
      </c>
      <c r="Q75" s="235">
        <v>1.2008955831467535E-2</v>
      </c>
      <c r="R75" s="236">
        <v>1.4628437682855471E-2</v>
      </c>
      <c r="S75" s="235">
        <v>1.3869178170558638E-2</v>
      </c>
      <c r="T75" s="236">
        <v>1.3691809808314663E-2</v>
      </c>
      <c r="U75" s="235">
        <v>1.074250540084638E-2</v>
      </c>
      <c r="V75" s="236">
        <v>8.3036432593954716E-3</v>
      </c>
      <c r="W75" s="235">
        <v>5.8780665533155214E-3</v>
      </c>
      <c r="X75" s="235">
        <v>3.6958817317845828E-3</v>
      </c>
      <c r="Y75" s="237">
        <v>0</v>
      </c>
    </row>
    <row r="76" spans="1:25" ht="20.100000000000001" customHeight="1">
      <c r="A76" s="662"/>
      <c r="B76" s="38" t="s">
        <v>303</v>
      </c>
      <c r="C76" s="234">
        <v>1.6579613308567796E-2</v>
      </c>
      <c r="D76" s="235">
        <v>4.5248868778280547E-3</v>
      </c>
      <c r="E76" s="236">
        <v>0</v>
      </c>
      <c r="F76" s="235">
        <v>0</v>
      </c>
      <c r="G76" s="236">
        <v>0</v>
      </c>
      <c r="H76" s="235">
        <v>0</v>
      </c>
      <c r="I76" s="236">
        <v>0</v>
      </c>
      <c r="J76" s="235">
        <v>4.0322580645161289E-3</v>
      </c>
      <c r="K76" s="236">
        <v>0</v>
      </c>
      <c r="L76" s="235">
        <v>2.9940119760479044E-3</v>
      </c>
      <c r="M76" s="235">
        <v>6.354249404289118E-3</v>
      </c>
      <c r="N76" s="235">
        <v>1.0159651669085631E-2</v>
      </c>
      <c r="O76" s="235">
        <v>9.6801346801346794E-3</v>
      </c>
      <c r="P76" s="236">
        <v>9.9043715846994541E-3</v>
      </c>
      <c r="Q76" s="235">
        <v>1.3026663952778343E-2</v>
      </c>
      <c r="R76" s="236">
        <v>1.2580456407255705E-2</v>
      </c>
      <c r="S76" s="235">
        <v>1.7288091859114951E-2</v>
      </c>
      <c r="T76" s="236">
        <v>1.8629159405858436E-2</v>
      </c>
      <c r="U76" s="235">
        <v>1.8407268207510874E-2</v>
      </c>
      <c r="V76" s="236">
        <v>1.7009539133432939E-2</v>
      </c>
      <c r="W76" s="235">
        <v>1.6711197473888755E-2</v>
      </c>
      <c r="X76" s="235">
        <v>1.8831397395283351E-2</v>
      </c>
      <c r="Y76" s="237">
        <v>0</v>
      </c>
    </row>
    <row r="77" spans="1:25" ht="20.100000000000001" customHeight="1">
      <c r="A77" s="662"/>
      <c r="B77" s="38" t="s">
        <v>304</v>
      </c>
      <c r="C77" s="234">
        <v>0.15890250439422082</v>
      </c>
      <c r="D77" s="235">
        <v>2.7149321266968326E-2</v>
      </c>
      <c r="E77" s="236">
        <v>2.9411764705882353E-2</v>
      </c>
      <c r="F77" s="235">
        <v>3.6363636363636362E-2</v>
      </c>
      <c r="G77" s="236">
        <v>3.3783783783783786E-2</v>
      </c>
      <c r="H77" s="235">
        <v>2.8735632183908046E-2</v>
      </c>
      <c r="I77" s="236">
        <v>4.1474654377880185E-2</v>
      </c>
      <c r="J77" s="235">
        <v>4.4354838709677422E-2</v>
      </c>
      <c r="K77" s="236">
        <v>6.1425061425061427E-2</v>
      </c>
      <c r="L77" s="235">
        <v>6.4371257485029934E-2</v>
      </c>
      <c r="M77" s="235">
        <v>8.9753772835583792E-2</v>
      </c>
      <c r="N77" s="235">
        <v>8.5631349782293184E-2</v>
      </c>
      <c r="O77" s="235">
        <v>8.291245791245791E-2</v>
      </c>
      <c r="P77" s="236">
        <v>0.10006830601092896</v>
      </c>
      <c r="Q77" s="235">
        <v>0.11133726847140241</v>
      </c>
      <c r="R77" s="236">
        <v>0.11692997854495807</v>
      </c>
      <c r="S77" s="235">
        <v>0.14036898464714231</v>
      </c>
      <c r="T77" s="236">
        <v>0.15845158078167787</v>
      </c>
      <c r="U77" s="235">
        <v>0.17389245657127639</v>
      </c>
      <c r="V77" s="236">
        <v>0.1851798643834042</v>
      </c>
      <c r="W77" s="235">
        <v>0.18013116346854505</v>
      </c>
      <c r="X77" s="235">
        <v>0.14730728616684266</v>
      </c>
      <c r="Y77" s="237">
        <v>0</v>
      </c>
    </row>
    <row r="78" spans="1:25" ht="20.100000000000001" customHeight="1">
      <c r="A78" s="662"/>
      <c r="B78" s="38" t="s">
        <v>305</v>
      </c>
      <c r="C78" s="234">
        <v>7.05630835587579E-2</v>
      </c>
      <c r="D78" s="235">
        <v>0</v>
      </c>
      <c r="E78" s="236">
        <v>0</v>
      </c>
      <c r="F78" s="235">
        <v>3.6363636363636362E-2</v>
      </c>
      <c r="G78" s="236">
        <v>2.0270270270270271E-2</v>
      </c>
      <c r="H78" s="235">
        <v>5.7471264367816091E-3</v>
      </c>
      <c r="I78" s="236">
        <v>2.3041474654377881E-2</v>
      </c>
      <c r="J78" s="235">
        <v>3.6290322580645164E-2</v>
      </c>
      <c r="K78" s="236">
        <v>5.6511056511056514E-2</v>
      </c>
      <c r="L78" s="235">
        <v>7.3353293413173648E-2</v>
      </c>
      <c r="M78" s="235">
        <v>6.9896743447180304E-2</v>
      </c>
      <c r="N78" s="235">
        <v>8.6115142718916307E-2</v>
      </c>
      <c r="O78" s="235">
        <v>7.8282828282828287E-2</v>
      </c>
      <c r="P78" s="236">
        <v>6.4207650273224046E-2</v>
      </c>
      <c r="Q78" s="235">
        <v>6.1062487278648485E-2</v>
      </c>
      <c r="R78" s="236">
        <v>6.6705675833820949E-2</v>
      </c>
      <c r="S78" s="235">
        <v>7.2313249903238286E-2</v>
      </c>
      <c r="T78" s="236">
        <v>7.7006057588581867E-2</v>
      </c>
      <c r="U78" s="235">
        <v>7.794974993341422E-2</v>
      </c>
      <c r="V78" s="236">
        <v>7.1141248132398568E-2</v>
      </c>
      <c r="W78" s="235">
        <v>6.0869565217391307E-2</v>
      </c>
      <c r="X78" s="235">
        <v>4.663850756775783E-2</v>
      </c>
      <c r="Y78" s="237">
        <v>0</v>
      </c>
    </row>
    <row r="79" spans="1:25" ht="20.100000000000001" customHeight="1">
      <c r="A79" s="662"/>
      <c r="B79" s="38" t="s">
        <v>306</v>
      </c>
      <c r="C79" s="234">
        <v>4.8691706453583318E-2</v>
      </c>
      <c r="D79" s="235">
        <v>4.5248868778280547E-3</v>
      </c>
      <c r="E79" s="236">
        <v>2.9411764705882353E-2</v>
      </c>
      <c r="F79" s="235">
        <v>1.8181818181818181E-2</v>
      </c>
      <c r="G79" s="236">
        <v>0</v>
      </c>
      <c r="H79" s="235">
        <v>5.7471264367816091E-3</v>
      </c>
      <c r="I79" s="236">
        <v>0</v>
      </c>
      <c r="J79" s="235">
        <v>8.0645161290322578E-3</v>
      </c>
      <c r="K79" s="236">
        <v>2.4570024570024569E-3</v>
      </c>
      <c r="L79" s="235">
        <v>5.9880239520958087E-3</v>
      </c>
      <c r="M79" s="235">
        <v>7.1485305798252583E-3</v>
      </c>
      <c r="N79" s="235">
        <v>9.6758587324625063E-3</v>
      </c>
      <c r="O79" s="235">
        <v>1.0521885521885523E-2</v>
      </c>
      <c r="P79" s="236">
        <v>1.1612021857923498E-2</v>
      </c>
      <c r="Q79" s="235">
        <v>1.8115204559332382E-2</v>
      </c>
      <c r="R79" s="236">
        <v>2.7111371172225472E-2</v>
      </c>
      <c r="S79" s="235">
        <v>3.2834472971229517E-2</v>
      </c>
      <c r="T79" s="236">
        <v>4.7796863330843917E-2</v>
      </c>
      <c r="U79" s="235">
        <v>5.9039389186469768E-2</v>
      </c>
      <c r="V79" s="236">
        <v>6.154465004022526E-2</v>
      </c>
      <c r="W79" s="235">
        <v>6.0529511780422637E-2</v>
      </c>
      <c r="X79" s="235">
        <v>5.3150299190425909E-2</v>
      </c>
      <c r="Y79" s="237">
        <v>0</v>
      </c>
    </row>
    <row r="80" spans="1:25" ht="20.100000000000001" customHeight="1">
      <c r="A80" s="662"/>
      <c r="B80" s="38" t="s">
        <v>307</v>
      </c>
      <c r="C80" s="234">
        <v>1.6074745384509904E-2</v>
      </c>
      <c r="D80" s="235">
        <v>0</v>
      </c>
      <c r="E80" s="236">
        <v>0</v>
      </c>
      <c r="F80" s="235">
        <v>0</v>
      </c>
      <c r="G80" s="236">
        <v>0</v>
      </c>
      <c r="H80" s="235">
        <v>0</v>
      </c>
      <c r="I80" s="236">
        <v>4.608294930875576E-3</v>
      </c>
      <c r="J80" s="235">
        <v>0</v>
      </c>
      <c r="K80" s="236">
        <v>7.3710073710073713E-3</v>
      </c>
      <c r="L80" s="235">
        <v>2.9940119760479044E-3</v>
      </c>
      <c r="M80" s="235">
        <v>3.9714058776806989E-3</v>
      </c>
      <c r="N80" s="235">
        <v>4.8379293662312532E-3</v>
      </c>
      <c r="O80" s="235">
        <v>6.7340067340067337E-3</v>
      </c>
      <c r="P80" s="236">
        <v>9.562841530054645E-3</v>
      </c>
      <c r="Q80" s="235">
        <v>1.0584164461632404E-2</v>
      </c>
      <c r="R80" s="236">
        <v>1.0922566803198752E-2</v>
      </c>
      <c r="S80" s="235">
        <v>1.5159334279447814E-2</v>
      </c>
      <c r="T80" s="236">
        <v>1.8172765745581281E-2</v>
      </c>
      <c r="U80" s="235">
        <v>1.9176703856056347E-2</v>
      </c>
      <c r="V80" s="236">
        <v>1.893460521779106E-2</v>
      </c>
      <c r="W80" s="235">
        <v>1.6079669662375517E-2</v>
      </c>
      <c r="X80" s="235">
        <v>6.8637803590285108E-3</v>
      </c>
      <c r="Y80" s="237">
        <v>0</v>
      </c>
    </row>
    <row r="81" spans="1:25" ht="20.100000000000001" customHeight="1">
      <c r="A81" s="662"/>
      <c r="B81" s="38" t="s">
        <v>308</v>
      </c>
      <c r="C81" s="234">
        <v>0.16173225794387863</v>
      </c>
      <c r="D81" s="235">
        <v>0</v>
      </c>
      <c r="E81" s="236">
        <v>0</v>
      </c>
      <c r="F81" s="235">
        <v>0</v>
      </c>
      <c r="G81" s="236">
        <v>0</v>
      </c>
      <c r="H81" s="235">
        <v>0</v>
      </c>
      <c r="I81" s="236">
        <v>0</v>
      </c>
      <c r="J81" s="235">
        <v>0</v>
      </c>
      <c r="K81" s="236">
        <v>0</v>
      </c>
      <c r="L81" s="235">
        <v>0</v>
      </c>
      <c r="M81" s="235">
        <v>0</v>
      </c>
      <c r="N81" s="235">
        <v>0</v>
      </c>
      <c r="O81" s="235">
        <v>0</v>
      </c>
      <c r="P81" s="236">
        <v>2.3907103825136613E-3</v>
      </c>
      <c r="Q81" s="235">
        <v>4.4779157337675552E-3</v>
      </c>
      <c r="R81" s="236">
        <v>1.3165593914569925E-2</v>
      </c>
      <c r="S81" s="235">
        <v>3.5608308605341248E-2</v>
      </c>
      <c r="T81" s="236">
        <v>7.991038088125467E-2</v>
      </c>
      <c r="U81" s="235">
        <v>0.14719895830250659</v>
      </c>
      <c r="V81" s="236">
        <v>0.23985748764509826</v>
      </c>
      <c r="W81" s="235">
        <v>0.34782608695652173</v>
      </c>
      <c r="X81" s="235">
        <v>0.4970080957409363</v>
      </c>
      <c r="Y81" s="237">
        <v>0</v>
      </c>
    </row>
    <row r="82" spans="1:25" ht="20.100000000000001" customHeight="1">
      <c r="A82" s="662"/>
      <c r="B82" s="38" t="s">
        <v>309</v>
      </c>
      <c r="C82" s="234">
        <v>1.940313392089156E-2</v>
      </c>
      <c r="D82" s="235">
        <v>5.4298642533936653E-2</v>
      </c>
      <c r="E82" s="236">
        <v>2.9411764705882353E-2</v>
      </c>
      <c r="F82" s="235">
        <v>1.8181818181818181E-2</v>
      </c>
      <c r="G82" s="236">
        <v>8.1081081081081086E-2</v>
      </c>
      <c r="H82" s="235">
        <v>0.11494252873563218</v>
      </c>
      <c r="I82" s="236">
        <v>7.8341013824884786E-2</v>
      </c>
      <c r="J82" s="235">
        <v>4.4354838709677422E-2</v>
      </c>
      <c r="K82" s="236">
        <v>4.6683046683046681E-2</v>
      </c>
      <c r="L82" s="235">
        <v>2.8443113772455089E-2</v>
      </c>
      <c r="M82" s="235">
        <v>2.1445591739475776E-2</v>
      </c>
      <c r="N82" s="235">
        <v>2.0319303338171262E-2</v>
      </c>
      <c r="O82" s="235">
        <v>2.3989898989898988E-2</v>
      </c>
      <c r="P82" s="236">
        <v>1.4685792349726777E-2</v>
      </c>
      <c r="Q82" s="235">
        <v>1.7301038062283738E-2</v>
      </c>
      <c r="R82" s="236">
        <v>1.7944216890969377E-2</v>
      </c>
      <c r="S82" s="235">
        <v>2.0707005547671267E-2</v>
      </c>
      <c r="T82" s="236">
        <v>2.1077089038254088E-2</v>
      </c>
      <c r="U82" s="235">
        <v>1.8496049243881506E-2</v>
      </c>
      <c r="V82" s="236">
        <v>1.9796575106309621E-2</v>
      </c>
      <c r="W82" s="235">
        <v>1.6468302161768276E-2</v>
      </c>
      <c r="X82" s="235">
        <v>1.4079549454417459E-2</v>
      </c>
      <c r="Y82" s="237">
        <v>0.33333333333333331</v>
      </c>
    </row>
    <row r="83" spans="1:25" ht="20.100000000000001" customHeight="1">
      <c r="A83" s="662"/>
      <c r="B83" s="38" t="s">
        <v>310</v>
      </c>
      <c r="C83" s="234">
        <v>1.0814146274573356E-2</v>
      </c>
      <c r="D83" s="235">
        <v>0</v>
      </c>
      <c r="E83" s="236">
        <v>0</v>
      </c>
      <c r="F83" s="235">
        <v>0.38181818181818183</v>
      </c>
      <c r="G83" s="236">
        <v>0.60810810810810811</v>
      </c>
      <c r="H83" s="235">
        <v>0.58045977011494254</v>
      </c>
      <c r="I83" s="236">
        <v>0.56682027649769584</v>
      </c>
      <c r="J83" s="235">
        <v>0.33467741935483869</v>
      </c>
      <c r="K83" s="236">
        <v>0.26781326781326781</v>
      </c>
      <c r="L83" s="235">
        <v>0.1407185628742515</v>
      </c>
      <c r="M83" s="235">
        <v>0.12152501985702939</v>
      </c>
      <c r="N83" s="235">
        <v>8.2728592162554432E-2</v>
      </c>
      <c r="O83" s="235">
        <v>5.387205387205387E-2</v>
      </c>
      <c r="P83" s="236">
        <v>3.3469945355191259E-2</v>
      </c>
      <c r="Q83" s="235">
        <v>2.3203745165886424E-2</v>
      </c>
      <c r="R83" s="236">
        <v>1.2677979325141408E-2</v>
      </c>
      <c r="S83" s="235">
        <v>8.9020771513353119E-3</v>
      </c>
      <c r="T83" s="236">
        <v>3.8171106132271183E-3</v>
      </c>
      <c r="U83" s="235">
        <v>1.6572460122517829E-3</v>
      </c>
      <c r="V83" s="236">
        <v>7.1830824043213424E-4</v>
      </c>
      <c r="W83" s="235">
        <v>3.8863249939276171E-4</v>
      </c>
      <c r="X83" s="235">
        <v>1.7599436818021823E-4</v>
      </c>
      <c r="Y83" s="237">
        <v>0</v>
      </c>
    </row>
    <row r="84" spans="1:25" ht="20.100000000000001" customHeight="1">
      <c r="A84" s="663"/>
      <c r="B84" s="87" t="s">
        <v>311</v>
      </c>
      <c r="C84" s="238">
        <v>0.26053054762587419</v>
      </c>
      <c r="D84" s="239">
        <v>0.85972850678733037</v>
      </c>
      <c r="E84" s="240">
        <v>0.6470588235294118</v>
      </c>
      <c r="F84" s="239">
        <v>0.30909090909090908</v>
      </c>
      <c r="G84" s="240">
        <v>0.16891891891891891</v>
      </c>
      <c r="H84" s="239">
        <v>0.17816091954022989</v>
      </c>
      <c r="I84" s="240">
        <v>0.16129032258064516</v>
      </c>
      <c r="J84" s="239">
        <v>0.23387096774193547</v>
      </c>
      <c r="K84" s="240">
        <v>0.20638820638820637</v>
      </c>
      <c r="L84" s="239">
        <v>0.20209580838323354</v>
      </c>
      <c r="M84" s="239">
        <v>0.18745035742652899</v>
      </c>
      <c r="N84" s="239">
        <v>0.16400580551523947</v>
      </c>
      <c r="O84" s="239">
        <v>0.18055555555555555</v>
      </c>
      <c r="P84" s="240">
        <v>0.21209016393442623</v>
      </c>
      <c r="Q84" s="239">
        <v>0.22308162019132913</v>
      </c>
      <c r="R84" s="240">
        <v>0.25092646771991417</v>
      </c>
      <c r="S84" s="239">
        <v>0.28306025029028514</v>
      </c>
      <c r="T84" s="240">
        <v>0.29097170359306279</v>
      </c>
      <c r="U84" s="239">
        <v>0.28682193483471929</v>
      </c>
      <c r="V84" s="240">
        <v>0.262584760372371</v>
      </c>
      <c r="W84" s="239">
        <v>0.22637843089628371</v>
      </c>
      <c r="X84" s="239">
        <v>0.17845828933474128</v>
      </c>
      <c r="Y84" s="241">
        <v>0.66666666666666663</v>
      </c>
    </row>
    <row r="85" spans="1:25">
      <c r="A85" s="38" t="s">
        <v>89</v>
      </c>
      <c r="B85" s="84"/>
      <c r="C85" s="242"/>
      <c r="D85" s="242"/>
      <c r="E85" s="242"/>
      <c r="F85" s="242"/>
      <c r="G85" s="242"/>
      <c r="H85" s="242"/>
      <c r="I85" s="242"/>
      <c r="J85" s="242"/>
      <c r="K85" s="242"/>
      <c r="L85" s="242"/>
      <c r="M85" s="242"/>
      <c r="N85" s="242"/>
      <c r="O85" s="242"/>
      <c r="P85" s="242"/>
      <c r="Q85" s="242"/>
      <c r="R85" s="242"/>
      <c r="S85" s="242"/>
      <c r="T85" s="242"/>
      <c r="U85" s="242"/>
      <c r="V85" s="242"/>
      <c r="W85" s="38"/>
      <c r="X85" s="38"/>
      <c r="Y85" s="38"/>
    </row>
    <row r="92" spans="1:25">
      <c r="D92" s="19"/>
      <c r="E92" s="19"/>
      <c r="F92" s="19"/>
      <c r="G92" s="19"/>
      <c r="H92" s="19"/>
      <c r="I92" s="19"/>
      <c r="J92" s="19"/>
      <c r="K92" s="19"/>
      <c r="L92" s="19"/>
      <c r="M92" s="19"/>
      <c r="N92" s="19"/>
      <c r="O92" s="19"/>
      <c r="P92" s="19"/>
      <c r="Q92" s="19"/>
      <c r="R92" s="19"/>
      <c r="S92" s="19"/>
      <c r="T92" s="19"/>
      <c r="U92" s="19"/>
      <c r="V92" s="19"/>
      <c r="W92" s="19"/>
    </row>
    <row r="93" spans="1:25">
      <c r="D93" s="19"/>
      <c r="E93" s="19"/>
      <c r="F93" s="19"/>
      <c r="G93" s="19"/>
      <c r="H93" s="19"/>
      <c r="I93" s="19"/>
      <c r="J93" s="19"/>
      <c r="K93" s="19"/>
      <c r="L93" s="19"/>
      <c r="M93" s="19"/>
      <c r="N93" s="19"/>
      <c r="O93" s="19"/>
      <c r="P93" s="19"/>
      <c r="Q93" s="19"/>
      <c r="R93" s="19"/>
      <c r="S93" s="19"/>
      <c r="T93" s="19"/>
      <c r="U93" s="19"/>
      <c r="V93" s="19"/>
      <c r="W93" s="19"/>
    </row>
    <row r="94" spans="1:25">
      <c r="D94" s="19"/>
      <c r="E94" s="19"/>
      <c r="F94" s="19"/>
      <c r="G94" s="19"/>
      <c r="H94" s="19"/>
      <c r="I94" s="19"/>
      <c r="J94" s="19"/>
      <c r="K94" s="19"/>
      <c r="L94" s="19"/>
      <c r="M94" s="19"/>
      <c r="N94" s="19"/>
      <c r="O94" s="19"/>
      <c r="P94" s="19"/>
      <c r="Q94" s="19"/>
      <c r="R94" s="19"/>
      <c r="S94" s="19"/>
      <c r="T94" s="19"/>
      <c r="U94" s="19"/>
      <c r="V94" s="19"/>
      <c r="W94" s="19"/>
    </row>
    <row r="95" spans="1:25">
      <c r="D95" s="19"/>
      <c r="E95" s="19"/>
      <c r="F95" s="19"/>
      <c r="G95" s="19"/>
      <c r="H95" s="19"/>
      <c r="I95" s="19"/>
      <c r="J95" s="19"/>
      <c r="K95" s="19"/>
      <c r="L95" s="19"/>
      <c r="M95" s="19"/>
      <c r="N95" s="19"/>
      <c r="O95" s="19"/>
      <c r="P95" s="19"/>
      <c r="Q95" s="19"/>
      <c r="R95" s="19"/>
      <c r="S95" s="19"/>
      <c r="T95" s="19"/>
      <c r="U95" s="19"/>
      <c r="V95" s="19"/>
      <c r="W95" s="19"/>
    </row>
    <row r="96" spans="1:25">
      <c r="D96" s="19"/>
      <c r="E96" s="19"/>
      <c r="F96" s="19"/>
      <c r="G96" s="19"/>
      <c r="H96" s="19"/>
      <c r="I96" s="19"/>
      <c r="J96" s="19"/>
      <c r="K96" s="19"/>
      <c r="L96" s="19"/>
      <c r="M96" s="19"/>
      <c r="N96" s="19"/>
      <c r="O96" s="19"/>
      <c r="P96" s="19"/>
      <c r="Q96" s="19"/>
      <c r="R96" s="19"/>
      <c r="S96" s="19"/>
      <c r="T96" s="19"/>
      <c r="U96" s="19"/>
      <c r="V96" s="19"/>
      <c r="W96" s="19"/>
    </row>
    <row r="97" spans="4:23">
      <c r="D97" s="19"/>
      <c r="E97" s="19"/>
      <c r="F97" s="19"/>
      <c r="G97" s="19"/>
      <c r="H97" s="19"/>
      <c r="I97" s="19"/>
      <c r="J97" s="19"/>
      <c r="K97" s="19"/>
      <c r="L97" s="19"/>
      <c r="M97" s="19"/>
      <c r="N97" s="19"/>
      <c r="O97" s="19"/>
      <c r="P97" s="19"/>
      <c r="Q97" s="19"/>
      <c r="R97" s="19"/>
      <c r="S97" s="19"/>
      <c r="T97" s="19"/>
      <c r="U97" s="19"/>
      <c r="V97" s="19"/>
      <c r="W97" s="19"/>
    </row>
    <row r="98" spans="4:23">
      <c r="D98" s="19"/>
      <c r="E98" s="19"/>
      <c r="F98" s="19"/>
      <c r="G98" s="19"/>
      <c r="H98" s="19"/>
      <c r="I98" s="19"/>
      <c r="J98" s="19"/>
      <c r="K98" s="19"/>
      <c r="L98" s="19"/>
      <c r="M98" s="19"/>
      <c r="N98" s="19"/>
      <c r="O98" s="19"/>
      <c r="P98" s="19"/>
      <c r="Q98" s="19"/>
      <c r="R98" s="19"/>
      <c r="S98" s="19"/>
      <c r="T98" s="19"/>
      <c r="U98" s="19"/>
      <c r="V98" s="19"/>
      <c r="W98" s="19"/>
    </row>
    <row r="99" spans="4:23">
      <c r="D99" s="19"/>
      <c r="E99" s="19"/>
      <c r="F99" s="19"/>
      <c r="G99" s="19"/>
      <c r="H99" s="19"/>
      <c r="I99" s="19"/>
      <c r="J99" s="19"/>
      <c r="K99" s="19"/>
      <c r="L99" s="19"/>
      <c r="M99" s="19"/>
      <c r="N99" s="19"/>
      <c r="O99" s="19"/>
      <c r="P99" s="19"/>
      <c r="Q99" s="19"/>
      <c r="R99" s="19"/>
      <c r="S99" s="19"/>
      <c r="T99" s="19"/>
      <c r="U99" s="19"/>
      <c r="V99" s="19"/>
      <c r="W99" s="19"/>
    </row>
    <row r="100" spans="4:23">
      <c r="D100" s="19"/>
      <c r="E100" s="19"/>
      <c r="F100" s="19"/>
      <c r="G100" s="19"/>
      <c r="H100" s="19"/>
      <c r="I100" s="19"/>
      <c r="J100" s="19"/>
      <c r="K100" s="19"/>
      <c r="L100" s="19"/>
      <c r="M100" s="19"/>
      <c r="N100" s="19"/>
      <c r="O100" s="19"/>
      <c r="P100" s="19"/>
      <c r="Q100" s="19"/>
      <c r="R100" s="19"/>
      <c r="S100" s="19"/>
      <c r="T100" s="19"/>
      <c r="U100" s="19"/>
      <c r="V100" s="19"/>
      <c r="W100" s="19"/>
    </row>
    <row r="101" spans="4:23">
      <c r="D101" s="19"/>
      <c r="E101" s="19"/>
      <c r="F101" s="19"/>
      <c r="G101" s="19"/>
      <c r="H101" s="19"/>
      <c r="I101" s="19"/>
      <c r="J101" s="19"/>
      <c r="K101" s="19"/>
      <c r="L101" s="19"/>
      <c r="M101" s="19"/>
      <c r="N101" s="19"/>
      <c r="O101" s="19"/>
      <c r="P101" s="19"/>
      <c r="Q101" s="19"/>
      <c r="R101" s="19"/>
      <c r="S101" s="19"/>
      <c r="T101" s="19"/>
      <c r="U101" s="19"/>
      <c r="V101" s="19"/>
      <c r="W101" s="19"/>
    </row>
    <row r="102" spans="4:23">
      <c r="D102" s="19"/>
      <c r="E102" s="19"/>
      <c r="F102" s="19"/>
      <c r="G102" s="19"/>
      <c r="H102" s="19"/>
      <c r="I102" s="19"/>
      <c r="J102" s="19"/>
      <c r="K102" s="19"/>
      <c r="L102" s="19"/>
      <c r="M102" s="19"/>
      <c r="N102" s="19"/>
      <c r="O102" s="19"/>
      <c r="P102" s="19"/>
      <c r="Q102" s="19"/>
      <c r="R102" s="19"/>
      <c r="S102" s="19"/>
      <c r="T102" s="19"/>
      <c r="U102" s="19"/>
      <c r="V102" s="19"/>
      <c r="W102" s="19"/>
    </row>
    <row r="103" spans="4:23">
      <c r="D103" s="19"/>
      <c r="E103" s="19"/>
      <c r="F103" s="19"/>
      <c r="G103" s="19"/>
      <c r="H103" s="19"/>
      <c r="I103" s="19"/>
      <c r="J103" s="19"/>
      <c r="K103" s="19"/>
      <c r="L103" s="19"/>
      <c r="M103" s="19"/>
      <c r="N103" s="19"/>
      <c r="O103" s="19"/>
      <c r="P103" s="19"/>
      <c r="Q103" s="19"/>
      <c r="R103" s="19"/>
      <c r="S103" s="19"/>
      <c r="T103" s="19"/>
      <c r="U103" s="19"/>
      <c r="V103" s="19"/>
      <c r="W103" s="19"/>
    </row>
    <row r="105" spans="4:23">
      <c r="D105" s="19"/>
      <c r="E105" s="19"/>
      <c r="F105" s="19"/>
      <c r="G105" s="19"/>
      <c r="H105" s="19"/>
      <c r="I105" s="19"/>
      <c r="J105" s="19"/>
      <c r="K105" s="19"/>
      <c r="L105" s="19"/>
      <c r="M105" s="19"/>
      <c r="N105" s="19"/>
      <c r="O105" s="19"/>
      <c r="P105" s="19"/>
      <c r="Q105" s="19"/>
      <c r="R105" s="19"/>
      <c r="S105" s="19"/>
      <c r="T105" s="19"/>
      <c r="U105" s="19"/>
      <c r="V105" s="19"/>
      <c r="W105" s="19"/>
    </row>
    <row r="106" spans="4:23">
      <c r="D106" s="19"/>
      <c r="E106" s="19"/>
      <c r="F106" s="19"/>
      <c r="G106" s="19"/>
      <c r="H106" s="19"/>
      <c r="I106" s="19"/>
      <c r="J106" s="19"/>
      <c r="K106" s="19"/>
      <c r="L106" s="19"/>
      <c r="M106" s="19"/>
      <c r="N106" s="19"/>
      <c r="O106" s="19"/>
      <c r="P106" s="19"/>
      <c r="Q106" s="19"/>
      <c r="R106" s="19"/>
      <c r="S106" s="19"/>
      <c r="T106" s="19"/>
      <c r="U106" s="19"/>
      <c r="V106" s="19"/>
      <c r="W106" s="19"/>
    </row>
    <row r="107" spans="4:23">
      <c r="D107" s="19"/>
      <c r="E107" s="19"/>
      <c r="F107" s="19"/>
      <c r="G107" s="19"/>
      <c r="H107" s="19"/>
      <c r="I107" s="19"/>
      <c r="J107" s="19"/>
      <c r="K107" s="19"/>
      <c r="L107" s="19"/>
      <c r="M107" s="19"/>
      <c r="N107" s="19"/>
      <c r="O107" s="19"/>
      <c r="P107" s="19"/>
      <c r="Q107" s="19"/>
      <c r="R107" s="19"/>
      <c r="S107" s="19"/>
      <c r="T107" s="19"/>
      <c r="U107" s="19"/>
      <c r="V107" s="19"/>
      <c r="W107" s="19"/>
    </row>
    <row r="108" spans="4:23">
      <c r="D108" s="19"/>
      <c r="E108" s="19"/>
      <c r="F108" s="19"/>
      <c r="G108" s="19"/>
      <c r="H108" s="19"/>
      <c r="I108" s="19"/>
      <c r="J108" s="19"/>
      <c r="K108" s="19"/>
      <c r="L108" s="19"/>
      <c r="M108" s="19"/>
      <c r="N108" s="19"/>
      <c r="O108" s="19"/>
      <c r="P108" s="19"/>
      <c r="Q108" s="19"/>
      <c r="R108" s="19"/>
      <c r="S108" s="19"/>
      <c r="T108" s="19"/>
      <c r="U108" s="19"/>
      <c r="V108" s="19"/>
      <c r="W108" s="19"/>
    </row>
    <row r="109" spans="4:23">
      <c r="D109" s="19"/>
      <c r="E109" s="19"/>
      <c r="F109" s="19"/>
      <c r="G109" s="19"/>
      <c r="H109" s="19"/>
      <c r="I109" s="19"/>
      <c r="J109" s="19"/>
      <c r="K109" s="19"/>
      <c r="L109" s="19"/>
      <c r="M109" s="19"/>
      <c r="N109" s="19"/>
      <c r="O109" s="19"/>
      <c r="P109" s="19"/>
      <c r="Q109" s="19"/>
      <c r="R109" s="19"/>
      <c r="S109" s="19"/>
      <c r="T109" s="19"/>
      <c r="U109" s="19"/>
      <c r="V109" s="19"/>
      <c r="W109" s="19"/>
    </row>
    <row r="110" spans="4:23">
      <c r="D110" s="19"/>
      <c r="E110" s="19"/>
      <c r="F110" s="19"/>
      <c r="G110" s="19"/>
      <c r="H110" s="19"/>
      <c r="I110" s="19"/>
      <c r="J110" s="19"/>
      <c r="K110" s="19"/>
      <c r="L110" s="19"/>
      <c r="M110" s="19"/>
      <c r="N110" s="19"/>
      <c r="O110" s="19"/>
      <c r="P110" s="19"/>
      <c r="Q110" s="19"/>
      <c r="R110" s="19"/>
      <c r="S110" s="19"/>
      <c r="T110" s="19"/>
      <c r="U110" s="19"/>
      <c r="V110" s="19"/>
      <c r="W110" s="19"/>
    </row>
    <row r="111" spans="4:23">
      <c r="D111" s="19"/>
      <c r="E111" s="19"/>
      <c r="F111" s="19"/>
      <c r="G111" s="19"/>
      <c r="H111" s="19"/>
      <c r="I111" s="19"/>
      <c r="J111" s="19"/>
      <c r="K111" s="19"/>
      <c r="L111" s="19"/>
      <c r="M111" s="19"/>
      <c r="N111" s="19"/>
      <c r="O111" s="19"/>
      <c r="P111" s="19"/>
      <c r="Q111" s="19"/>
      <c r="R111" s="19"/>
      <c r="S111" s="19"/>
      <c r="T111" s="19"/>
      <c r="U111" s="19"/>
      <c r="V111" s="19"/>
      <c r="W111" s="19"/>
    </row>
    <row r="112" spans="4:23">
      <c r="D112" s="19"/>
      <c r="E112" s="19"/>
      <c r="F112" s="19"/>
      <c r="G112" s="19"/>
      <c r="H112" s="19"/>
      <c r="I112" s="19"/>
      <c r="J112" s="19"/>
      <c r="K112" s="19"/>
      <c r="L112" s="19"/>
      <c r="M112" s="19"/>
      <c r="N112" s="19"/>
      <c r="O112" s="19"/>
      <c r="P112" s="19"/>
      <c r="Q112" s="19"/>
      <c r="R112" s="19"/>
      <c r="S112" s="19"/>
      <c r="T112" s="19"/>
      <c r="U112" s="19"/>
      <c r="V112" s="19"/>
      <c r="W112" s="19"/>
    </row>
    <row r="113" spans="4:23">
      <c r="D113" s="19"/>
      <c r="E113" s="19"/>
      <c r="F113" s="19"/>
      <c r="G113" s="19"/>
      <c r="H113" s="19"/>
      <c r="I113" s="19"/>
      <c r="J113" s="19"/>
      <c r="K113" s="19"/>
      <c r="L113" s="19"/>
      <c r="M113" s="19"/>
      <c r="N113" s="19"/>
      <c r="O113" s="19"/>
      <c r="P113" s="19"/>
      <c r="Q113" s="19"/>
      <c r="R113" s="19"/>
      <c r="S113" s="19"/>
      <c r="T113" s="19"/>
      <c r="U113" s="19"/>
      <c r="V113" s="19"/>
      <c r="W113" s="19"/>
    </row>
    <row r="114" spans="4:23">
      <c r="D114" s="19"/>
      <c r="E114" s="19"/>
      <c r="F114" s="19"/>
      <c r="G114" s="19"/>
      <c r="H114" s="19"/>
      <c r="I114" s="19"/>
      <c r="J114" s="19"/>
      <c r="K114" s="19"/>
      <c r="L114" s="19"/>
      <c r="M114" s="19"/>
      <c r="N114" s="19"/>
      <c r="O114" s="19"/>
      <c r="P114" s="19"/>
      <c r="Q114" s="19"/>
      <c r="R114" s="19"/>
      <c r="S114" s="19"/>
      <c r="T114" s="19"/>
      <c r="U114" s="19"/>
      <c r="V114" s="19"/>
      <c r="W114" s="19"/>
    </row>
    <row r="115" spans="4:23">
      <c r="D115" s="19"/>
      <c r="E115" s="19"/>
      <c r="F115" s="19"/>
      <c r="G115" s="19"/>
      <c r="H115" s="19"/>
      <c r="I115" s="19"/>
      <c r="J115" s="19"/>
      <c r="K115" s="19"/>
      <c r="L115" s="19"/>
      <c r="M115" s="19"/>
      <c r="N115" s="19"/>
      <c r="O115" s="19"/>
      <c r="P115" s="19"/>
      <c r="Q115" s="19"/>
      <c r="R115" s="19"/>
      <c r="S115" s="19"/>
      <c r="T115" s="19"/>
      <c r="U115" s="19"/>
      <c r="V115" s="19"/>
      <c r="W115" s="19"/>
    </row>
    <row r="116" spans="4:23">
      <c r="D116" s="19"/>
      <c r="E116" s="19"/>
      <c r="F116" s="19"/>
      <c r="G116" s="19"/>
      <c r="H116" s="19"/>
      <c r="I116" s="19"/>
      <c r="J116" s="19"/>
      <c r="K116" s="19"/>
      <c r="L116" s="19"/>
      <c r="M116" s="19"/>
      <c r="N116" s="19"/>
      <c r="O116" s="19"/>
      <c r="P116" s="19"/>
      <c r="Q116" s="19"/>
      <c r="R116" s="19"/>
      <c r="S116" s="19"/>
      <c r="T116" s="19"/>
      <c r="U116" s="19"/>
      <c r="V116" s="19"/>
      <c r="W116" s="19"/>
    </row>
    <row r="118" spans="4:23">
      <c r="D118" s="19"/>
      <c r="E118" s="19"/>
      <c r="F118" s="19"/>
      <c r="G118" s="19"/>
      <c r="H118" s="19"/>
      <c r="I118" s="19"/>
      <c r="J118" s="19"/>
      <c r="K118" s="19"/>
      <c r="L118" s="19"/>
      <c r="M118" s="19"/>
      <c r="N118" s="19"/>
      <c r="O118" s="19"/>
      <c r="P118" s="19"/>
      <c r="Q118" s="19"/>
      <c r="R118" s="19"/>
      <c r="S118" s="19"/>
      <c r="T118" s="19"/>
      <c r="U118" s="19"/>
      <c r="V118" s="19"/>
      <c r="W118" s="19"/>
    </row>
    <row r="119" spans="4:23">
      <c r="D119" s="19"/>
      <c r="E119" s="19"/>
      <c r="F119" s="19"/>
      <c r="G119" s="19"/>
      <c r="H119" s="19"/>
      <c r="I119" s="19"/>
      <c r="J119" s="19"/>
      <c r="K119" s="19"/>
      <c r="L119" s="19"/>
      <c r="M119" s="19"/>
      <c r="N119" s="19"/>
      <c r="O119" s="19"/>
      <c r="P119" s="19"/>
      <c r="Q119" s="19"/>
      <c r="R119" s="19"/>
      <c r="S119" s="19"/>
      <c r="T119" s="19"/>
      <c r="U119" s="19"/>
      <c r="V119" s="19"/>
      <c r="W119" s="19"/>
    </row>
    <row r="120" spans="4:23">
      <c r="D120" s="19"/>
      <c r="E120" s="19"/>
      <c r="F120" s="19"/>
      <c r="G120" s="19"/>
      <c r="H120" s="19"/>
      <c r="I120" s="19"/>
      <c r="J120" s="19"/>
      <c r="K120" s="19"/>
      <c r="L120" s="19"/>
      <c r="M120" s="19"/>
      <c r="N120" s="19"/>
      <c r="O120" s="19"/>
      <c r="P120" s="19"/>
      <c r="Q120" s="19"/>
      <c r="R120" s="19"/>
      <c r="S120" s="19"/>
      <c r="T120" s="19"/>
      <c r="U120" s="19"/>
      <c r="V120" s="19"/>
      <c r="W120" s="19"/>
    </row>
    <row r="121" spans="4:23">
      <c r="D121" s="19"/>
      <c r="E121" s="19"/>
      <c r="F121" s="19"/>
      <c r="G121" s="19"/>
      <c r="H121" s="19"/>
      <c r="I121" s="19"/>
      <c r="J121" s="19"/>
      <c r="K121" s="19"/>
      <c r="L121" s="19"/>
      <c r="M121" s="19"/>
      <c r="N121" s="19"/>
      <c r="O121" s="19"/>
      <c r="P121" s="19"/>
      <c r="Q121" s="19"/>
      <c r="R121" s="19"/>
      <c r="S121" s="19"/>
      <c r="T121" s="19"/>
      <c r="U121" s="19"/>
      <c r="V121" s="19"/>
      <c r="W121" s="19"/>
    </row>
    <row r="122" spans="4:23">
      <c r="D122" s="19"/>
      <c r="E122" s="19"/>
      <c r="F122" s="19"/>
      <c r="G122" s="19"/>
      <c r="H122" s="19"/>
      <c r="I122" s="19"/>
      <c r="J122" s="19"/>
      <c r="K122" s="19"/>
      <c r="L122" s="19"/>
      <c r="M122" s="19"/>
      <c r="N122" s="19"/>
      <c r="O122" s="19"/>
      <c r="P122" s="19"/>
      <c r="Q122" s="19"/>
      <c r="R122" s="19"/>
      <c r="S122" s="19"/>
      <c r="T122" s="19"/>
      <c r="U122" s="19"/>
      <c r="V122" s="19"/>
      <c r="W122" s="19"/>
    </row>
    <row r="123" spans="4:23">
      <c r="D123" s="19"/>
      <c r="E123" s="19"/>
      <c r="F123" s="19"/>
      <c r="G123" s="19"/>
      <c r="H123" s="19"/>
      <c r="I123" s="19"/>
      <c r="J123" s="19"/>
      <c r="K123" s="19"/>
      <c r="L123" s="19"/>
      <c r="M123" s="19"/>
      <c r="N123" s="19"/>
      <c r="O123" s="19"/>
      <c r="P123" s="19"/>
      <c r="Q123" s="19"/>
      <c r="R123" s="19"/>
      <c r="S123" s="19"/>
      <c r="T123" s="19"/>
      <c r="U123" s="19"/>
      <c r="V123" s="19"/>
      <c r="W123" s="19"/>
    </row>
    <row r="124" spans="4:23">
      <c r="D124" s="19"/>
      <c r="E124" s="19"/>
      <c r="F124" s="19"/>
      <c r="G124" s="19"/>
      <c r="H124" s="19"/>
      <c r="I124" s="19"/>
      <c r="J124" s="19"/>
      <c r="K124" s="19"/>
      <c r="L124" s="19"/>
      <c r="M124" s="19"/>
      <c r="N124" s="19"/>
      <c r="O124" s="19"/>
      <c r="P124" s="19"/>
      <c r="Q124" s="19"/>
      <c r="R124" s="19"/>
      <c r="S124" s="19"/>
      <c r="T124" s="19"/>
      <c r="U124" s="19"/>
      <c r="V124" s="19"/>
      <c r="W124" s="19"/>
    </row>
    <row r="125" spans="4:23">
      <c r="D125" s="19"/>
      <c r="E125" s="19"/>
      <c r="F125" s="19"/>
      <c r="G125" s="19"/>
      <c r="H125" s="19"/>
      <c r="I125" s="19"/>
      <c r="J125" s="19"/>
      <c r="K125" s="19"/>
      <c r="L125" s="19"/>
      <c r="M125" s="19"/>
      <c r="N125" s="19"/>
      <c r="O125" s="19"/>
      <c r="P125" s="19"/>
      <c r="Q125" s="19"/>
      <c r="R125" s="19"/>
      <c r="S125" s="19"/>
      <c r="T125" s="19"/>
      <c r="U125" s="19"/>
      <c r="V125" s="19"/>
      <c r="W125" s="19"/>
    </row>
    <row r="126" spans="4:23">
      <c r="D126" s="19"/>
      <c r="E126" s="19"/>
      <c r="F126" s="19"/>
      <c r="G126" s="19"/>
      <c r="H126" s="19"/>
      <c r="I126" s="19"/>
      <c r="J126" s="19"/>
      <c r="K126" s="19"/>
      <c r="L126" s="19"/>
      <c r="M126" s="19"/>
      <c r="N126" s="19"/>
      <c r="O126" s="19"/>
      <c r="P126" s="19"/>
      <c r="Q126" s="19"/>
      <c r="R126" s="19"/>
      <c r="S126" s="19"/>
      <c r="T126" s="19"/>
      <c r="U126" s="19"/>
      <c r="V126" s="19"/>
      <c r="W126" s="19"/>
    </row>
    <row r="127" spans="4:23">
      <c r="D127" s="19"/>
      <c r="E127" s="19"/>
      <c r="F127" s="19"/>
      <c r="G127" s="19"/>
      <c r="H127" s="19"/>
      <c r="I127" s="19"/>
      <c r="J127" s="19"/>
      <c r="K127" s="19"/>
      <c r="L127" s="19"/>
      <c r="M127" s="19"/>
      <c r="N127" s="19"/>
      <c r="O127" s="19"/>
      <c r="P127" s="19"/>
      <c r="Q127" s="19"/>
      <c r="R127" s="19"/>
      <c r="S127" s="19"/>
      <c r="T127" s="19"/>
      <c r="U127" s="19"/>
      <c r="V127" s="19"/>
      <c r="W127" s="19"/>
    </row>
    <row r="128" spans="4:23">
      <c r="D128" s="19"/>
      <c r="E128" s="19"/>
      <c r="F128" s="19"/>
      <c r="G128" s="19"/>
      <c r="H128" s="19"/>
      <c r="I128" s="19"/>
      <c r="J128" s="19"/>
      <c r="K128" s="19"/>
      <c r="L128" s="19"/>
      <c r="M128" s="19"/>
      <c r="N128" s="19"/>
      <c r="O128" s="19"/>
      <c r="P128" s="19"/>
      <c r="Q128" s="19"/>
      <c r="R128" s="19"/>
      <c r="S128" s="19"/>
      <c r="T128" s="19"/>
      <c r="U128" s="19"/>
      <c r="V128" s="19"/>
      <c r="W128" s="19"/>
    </row>
    <row r="129" spans="4:23">
      <c r="D129" s="19"/>
      <c r="E129" s="19"/>
      <c r="F129" s="19"/>
      <c r="G129" s="19"/>
      <c r="H129" s="19"/>
      <c r="I129" s="19"/>
      <c r="J129" s="19"/>
      <c r="K129" s="19"/>
      <c r="L129" s="19"/>
      <c r="M129" s="19"/>
      <c r="N129" s="19"/>
      <c r="O129" s="19"/>
      <c r="P129" s="19"/>
      <c r="Q129" s="19"/>
      <c r="R129" s="19"/>
      <c r="S129" s="19"/>
      <c r="T129" s="19"/>
      <c r="U129" s="19"/>
      <c r="V129" s="19"/>
      <c r="W129" s="19"/>
    </row>
  </sheetData>
  <mergeCells count="6">
    <mergeCell ref="A73:A84"/>
    <mergeCell ref="A4:A15"/>
    <mergeCell ref="A17:A28"/>
    <mergeCell ref="A32:A43"/>
    <mergeCell ref="A45:A56"/>
    <mergeCell ref="A60:A71"/>
  </mergeCells>
  <phoneticPr fontId="4"/>
  <printOptions horizontalCentered="1"/>
  <pageMargins left="0.19685039370078741" right="0.19685039370078741" top="0.98425196850393704" bottom="0.98425196850393704" header="0.51181102362204722" footer="0.51181102362204722"/>
  <pageSetup paperSize="9" scale="72" firstPageNumber="32" fitToHeight="3" orientation="landscape" useFirstPageNumber="1" r:id="rId1"/>
  <headerFooter alignWithMargins="0"/>
  <rowBreaks count="3" manualBreakCount="3">
    <brk id="29" max="16383" man="1"/>
    <brk id="57" max="16383" man="1"/>
    <brk id="8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9E0DC-E2B6-424E-82F8-33F5600094B3}">
  <sheetPr>
    <tabColor rgb="FFFF0000"/>
    <pageSetUpPr fitToPage="1"/>
  </sheetPr>
  <dimension ref="A1:M101"/>
  <sheetViews>
    <sheetView view="pageBreakPreview" zoomScaleNormal="70" zoomScaleSheetLayoutView="100" workbookViewId="0">
      <selection activeCell="R11" sqref="R11"/>
    </sheetView>
  </sheetViews>
  <sheetFormatPr defaultRowHeight="13.2"/>
  <cols>
    <col min="1" max="1" width="9.59765625" style="13" customWidth="1"/>
    <col min="2" max="11" width="10.3984375" style="13" customWidth="1"/>
    <col min="12" max="13" width="14.09765625" style="13" customWidth="1"/>
    <col min="14" max="16384" width="8.796875" style="13"/>
  </cols>
  <sheetData>
    <row r="1" spans="1:13" ht="20.25" customHeight="1">
      <c r="A1" s="243" t="s">
        <v>314</v>
      </c>
      <c r="B1" s="38"/>
      <c r="C1" s="38"/>
      <c r="D1" s="38"/>
      <c r="E1" s="38"/>
      <c r="F1" s="38"/>
      <c r="G1" s="38"/>
      <c r="H1" s="38"/>
      <c r="I1" s="38"/>
      <c r="J1" s="38"/>
      <c r="K1" s="38"/>
      <c r="L1" s="38"/>
      <c r="M1" s="38"/>
    </row>
    <row r="2" spans="1:13" ht="5.25" customHeight="1">
      <c r="A2" s="38"/>
      <c r="B2" s="38"/>
      <c r="C2" s="38"/>
      <c r="D2" s="38"/>
      <c r="E2" s="38"/>
      <c r="F2" s="38"/>
      <c r="G2" s="38"/>
      <c r="H2" s="38"/>
      <c r="I2" s="38"/>
      <c r="J2" s="38"/>
      <c r="K2" s="38"/>
      <c r="L2" s="38"/>
      <c r="M2" s="38"/>
    </row>
    <row r="3" spans="1:13" s="7" customFormat="1" ht="14.25" customHeight="1">
      <c r="A3" s="244" t="s">
        <v>183</v>
      </c>
      <c r="B3" s="245"/>
      <c r="C3" s="245"/>
      <c r="D3" s="245"/>
      <c r="E3" s="245"/>
      <c r="F3" s="245"/>
      <c r="G3" s="245"/>
      <c r="H3" s="245"/>
      <c r="I3" s="245"/>
      <c r="J3" s="245"/>
      <c r="K3" s="245"/>
      <c r="L3" s="245"/>
      <c r="M3" s="245"/>
    </row>
    <row r="4" spans="1:13" s="7" customFormat="1" ht="14.25" customHeight="1">
      <c r="A4" s="324"/>
      <c r="B4" s="664" t="s">
        <v>315</v>
      </c>
      <c r="C4" s="665"/>
      <c r="D4" s="664" t="s">
        <v>316</v>
      </c>
      <c r="E4" s="665"/>
      <c r="F4" s="664" t="s">
        <v>317</v>
      </c>
      <c r="G4" s="665"/>
      <c r="H4" s="664" t="s">
        <v>591</v>
      </c>
      <c r="I4" s="665"/>
      <c r="J4" s="664" t="s">
        <v>612</v>
      </c>
      <c r="K4" s="665"/>
      <c r="L4" s="664" t="s">
        <v>613</v>
      </c>
      <c r="M4" s="665"/>
    </row>
    <row r="5" spans="1:13" s="7" customFormat="1" ht="14.25" customHeight="1">
      <c r="A5" s="246"/>
      <c r="B5" s="247" t="s">
        <v>112</v>
      </c>
      <c r="C5" s="247" t="s">
        <v>318</v>
      </c>
      <c r="D5" s="247" t="s">
        <v>112</v>
      </c>
      <c r="E5" s="247" t="s">
        <v>318</v>
      </c>
      <c r="F5" s="247" t="s">
        <v>112</v>
      </c>
      <c r="G5" s="247" t="s">
        <v>318</v>
      </c>
      <c r="H5" s="247" t="s">
        <v>112</v>
      </c>
      <c r="I5" s="247" t="s">
        <v>318</v>
      </c>
      <c r="J5" s="247" t="s">
        <v>112</v>
      </c>
      <c r="K5" s="247" t="s">
        <v>318</v>
      </c>
      <c r="L5" s="247" t="s">
        <v>112</v>
      </c>
      <c r="M5" s="247" t="s">
        <v>318</v>
      </c>
    </row>
    <row r="6" spans="1:13" s="7" customFormat="1" ht="14.25" customHeight="1">
      <c r="A6" s="248"/>
      <c r="B6" s="249" t="s">
        <v>319</v>
      </c>
      <c r="C6" s="249" t="s">
        <v>319</v>
      </c>
      <c r="D6" s="249" t="s">
        <v>319</v>
      </c>
      <c r="E6" s="249" t="s">
        <v>319</v>
      </c>
      <c r="F6" s="249" t="s">
        <v>319</v>
      </c>
      <c r="G6" s="249" t="s">
        <v>319</v>
      </c>
      <c r="H6" s="249" t="s">
        <v>319</v>
      </c>
      <c r="I6" s="249" t="s">
        <v>319</v>
      </c>
      <c r="J6" s="249" t="s">
        <v>319</v>
      </c>
      <c r="K6" s="249" t="s">
        <v>319</v>
      </c>
      <c r="L6" s="249" t="s">
        <v>319</v>
      </c>
      <c r="M6" s="249" t="s">
        <v>319</v>
      </c>
    </row>
    <row r="7" spans="1:13" s="7" customFormat="1" ht="14.25" customHeight="1">
      <c r="A7" s="247" t="s">
        <v>320</v>
      </c>
      <c r="B7" s="250">
        <v>75</v>
      </c>
      <c r="C7" s="251">
        <v>1620</v>
      </c>
      <c r="D7" s="250">
        <v>82</v>
      </c>
      <c r="E7" s="251">
        <v>1729</v>
      </c>
      <c r="F7" s="250">
        <v>80</v>
      </c>
      <c r="G7" s="251">
        <v>1652</v>
      </c>
      <c r="H7" s="325">
        <v>82</v>
      </c>
      <c r="I7" s="251">
        <v>1849</v>
      </c>
      <c r="J7" s="325">
        <v>80</v>
      </c>
      <c r="K7" s="251">
        <v>1635</v>
      </c>
      <c r="L7" s="252">
        <f>SUM(B7,D7,F7,H7,J7)</f>
        <v>399</v>
      </c>
      <c r="M7" s="250">
        <f>SUM(C7,E7,G7,I7,K7)</f>
        <v>8485</v>
      </c>
    </row>
    <row r="8" spans="1:13" s="7" customFormat="1" ht="14.25" customHeight="1">
      <c r="A8" s="247" t="s">
        <v>321</v>
      </c>
      <c r="B8" s="250">
        <v>64</v>
      </c>
      <c r="C8" s="251">
        <v>1393</v>
      </c>
      <c r="D8" s="250">
        <v>75</v>
      </c>
      <c r="E8" s="251">
        <v>1631</v>
      </c>
      <c r="F8" s="250">
        <v>57</v>
      </c>
      <c r="G8" s="251">
        <v>1480</v>
      </c>
      <c r="H8" s="253">
        <v>82</v>
      </c>
      <c r="I8" s="251">
        <v>1644</v>
      </c>
      <c r="J8" s="253">
        <v>81</v>
      </c>
      <c r="K8" s="251">
        <v>1531</v>
      </c>
      <c r="L8" s="252">
        <f t="shared" ref="L8:M19" si="0">SUM(B8,D8,F8,H8,J8)</f>
        <v>359</v>
      </c>
      <c r="M8" s="250">
        <f t="shared" si="0"/>
        <v>7679</v>
      </c>
    </row>
    <row r="9" spans="1:13" s="7" customFormat="1" ht="14.25" customHeight="1">
      <c r="A9" s="247" t="s">
        <v>322</v>
      </c>
      <c r="B9" s="250">
        <v>95</v>
      </c>
      <c r="C9" s="251">
        <v>1704</v>
      </c>
      <c r="D9" s="250">
        <v>100</v>
      </c>
      <c r="E9" s="251">
        <v>1950</v>
      </c>
      <c r="F9" s="250">
        <v>94</v>
      </c>
      <c r="G9" s="251">
        <v>1928</v>
      </c>
      <c r="H9" s="253">
        <v>88</v>
      </c>
      <c r="I9" s="251">
        <v>1976</v>
      </c>
      <c r="J9" s="253">
        <v>83</v>
      </c>
      <c r="K9" s="251">
        <v>1845</v>
      </c>
      <c r="L9" s="252">
        <f t="shared" si="0"/>
        <v>460</v>
      </c>
      <c r="M9" s="250">
        <f t="shared" si="0"/>
        <v>9403</v>
      </c>
    </row>
    <row r="10" spans="1:13" s="7" customFormat="1" ht="14.25" customHeight="1">
      <c r="A10" s="247" t="s">
        <v>323</v>
      </c>
      <c r="B10" s="250">
        <v>87</v>
      </c>
      <c r="C10" s="251">
        <v>1389</v>
      </c>
      <c r="D10" s="250">
        <v>91</v>
      </c>
      <c r="E10" s="251">
        <v>1776</v>
      </c>
      <c r="F10" s="250">
        <v>67</v>
      </c>
      <c r="G10" s="251">
        <v>1733</v>
      </c>
      <c r="H10" s="253">
        <v>109</v>
      </c>
      <c r="I10" s="251">
        <v>1871</v>
      </c>
      <c r="J10" s="253">
        <v>81</v>
      </c>
      <c r="K10" s="251">
        <v>1805</v>
      </c>
      <c r="L10" s="252">
        <f t="shared" si="0"/>
        <v>435</v>
      </c>
      <c r="M10" s="250">
        <f t="shared" si="0"/>
        <v>8574</v>
      </c>
    </row>
    <row r="11" spans="1:13" s="7" customFormat="1" ht="14.25" customHeight="1">
      <c r="A11" s="247" t="s">
        <v>324</v>
      </c>
      <c r="B11" s="250">
        <v>76</v>
      </c>
      <c r="C11" s="251">
        <v>1498</v>
      </c>
      <c r="D11" s="250">
        <v>74</v>
      </c>
      <c r="E11" s="251">
        <v>1819</v>
      </c>
      <c r="F11" s="250">
        <v>92</v>
      </c>
      <c r="G11" s="251">
        <v>2114</v>
      </c>
      <c r="H11" s="253">
        <v>94</v>
      </c>
      <c r="I11" s="251">
        <v>1807</v>
      </c>
      <c r="J11" s="253">
        <v>87</v>
      </c>
      <c r="K11" s="251">
        <v>1743</v>
      </c>
      <c r="L11" s="252">
        <f>SUM(B11,D11,F11,H11,J11)</f>
        <v>423</v>
      </c>
      <c r="M11" s="250">
        <f t="shared" si="0"/>
        <v>8981</v>
      </c>
    </row>
    <row r="12" spans="1:13" s="7" customFormat="1" ht="14.25" customHeight="1">
      <c r="A12" s="247" t="s">
        <v>325</v>
      </c>
      <c r="B12" s="250">
        <v>78</v>
      </c>
      <c r="C12" s="251">
        <v>1510</v>
      </c>
      <c r="D12" s="250">
        <v>90</v>
      </c>
      <c r="E12" s="251">
        <v>1774</v>
      </c>
      <c r="F12" s="250">
        <v>101</v>
      </c>
      <c r="G12" s="251">
        <v>1885</v>
      </c>
      <c r="H12" s="253">
        <v>73</v>
      </c>
      <c r="I12" s="251">
        <v>1679</v>
      </c>
      <c r="J12" s="253">
        <v>89</v>
      </c>
      <c r="K12" s="251">
        <v>1640</v>
      </c>
      <c r="L12" s="252">
        <f>SUM(B12,D12,F12,H12,J12)</f>
        <v>431</v>
      </c>
      <c r="M12" s="250">
        <f>SUM(C12,E12,G12,I12,K12)</f>
        <v>8488</v>
      </c>
    </row>
    <row r="13" spans="1:13" s="7" customFormat="1" ht="14.25" customHeight="1">
      <c r="A13" s="247" t="s">
        <v>326</v>
      </c>
      <c r="B13" s="250">
        <v>95</v>
      </c>
      <c r="C13" s="251">
        <v>1783</v>
      </c>
      <c r="D13" s="250">
        <v>97</v>
      </c>
      <c r="E13" s="251">
        <v>1672</v>
      </c>
      <c r="F13" s="250">
        <v>85</v>
      </c>
      <c r="G13" s="251">
        <v>1765</v>
      </c>
      <c r="H13" s="253">
        <v>74</v>
      </c>
      <c r="I13" s="251">
        <v>1752</v>
      </c>
      <c r="J13" s="253">
        <v>70</v>
      </c>
      <c r="K13" s="251">
        <v>1690</v>
      </c>
      <c r="L13" s="252">
        <f t="shared" si="0"/>
        <v>421</v>
      </c>
      <c r="M13" s="250">
        <f t="shared" si="0"/>
        <v>8662</v>
      </c>
    </row>
    <row r="14" spans="1:13" s="7" customFormat="1" ht="14.25" customHeight="1">
      <c r="A14" s="247" t="s">
        <v>327</v>
      </c>
      <c r="B14" s="250">
        <v>97</v>
      </c>
      <c r="C14" s="251">
        <v>1833</v>
      </c>
      <c r="D14" s="250">
        <v>77</v>
      </c>
      <c r="E14" s="251">
        <v>1655</v>
      </c>
      <c r="F14" s="250">
        <v>86</v>
      </c>
      <c r="G14" s="251">
        <v>1745</v>
      </c>
      <c r="H14" s="253">
        <v>95</v>
      </c>
      <c r="I14" s="251">
        <v>1752</v>
      </c>
      <c r="J14" s="253">
        <v>74</v>
      </c>
      <c r="K14" s="251">
        <v>1585</v>
      </c>
      <c r="L14" s="252">
        <f t="shared" si="0"/>
        <v>429</v>
      </c>
      <c r="M14" s="250">
        <f t="shared" si="0"/>
        <v>8570</v>
      </c>
    </row>
    <row r="15" spans="1:13" s="7" customFormat="1" ht="14.25" customHeight="1">
      <c r="A15" s="247" t="s">
        <v>328</v>
      </c>
      <c r="B15" s="250">
        <v>94</v>
      </c>
      <c r="C15" s="251">
        <v>1861</v>
      </c>
      <c r="D15" s="250">
        <v>71</v>
      </c>
      <c r="E15" s="251">
        <v>1618</v>
      </c>
      <c r="F15" s="250">
        <v>109</v>
      </c>
      <c r="G15" s="251">
        <v>1908</v>
      </c>
      <c r="H15" s="253">
        <v>91</v>
      </c>
      <c r="I15" s="251">
        <v>1856</v>
      </c>
      <c r="J15" s="253">
        <v>87</v>
      </c>
      <c r="K15" s="251">
        <v>1649</v>
      </c>
      <c r="L15" s="252">
        <f t="shared" si="0"/>
        <v>452</v>
      </c>
      <c r="M15" s="250">
        <f t="shared" si="0"/>
        <v>8892</v>
      </c>
    </row>
    <row r="16" spans="1:13" s="7" customFormat="1" ht="14.25" customHeight="1">
      <c r="A16" s="247" t="s">
        <v>329</v>
      </c>
      <c r="B16" s="250">
        <v>96</v>
      </c>
      <c r="C16" s="251">
        <v>2174</v>
      </c>
      <c r="D16" s="250">
        <v>87</v>
      </c>
      <c r="E16" s="251">
        <v>1627</v>
      </c>
      <c r="F16" s="250">
        <v>92</v>
      </c>
      <c r="G16" s="251">
        <v>1751</v>
      </c>
      <c r="H16" s="253">
        <v>84</v>
      </c>
      <c r="I16" s="251">
        <v>1769</v>
      </c>
      <c r="J16" s="253">
        <v>84</v>
      </c>
      <c r="K16" s="251">
        <v>1577</v>
      </c>
      <c r="L16" s="252">
        <f t="shared" si="0"/>
        <v>443</v>
      </c>
      <c r="M16" s="250">
        <f t="shared" si="0"/>
        <v>8898</v>
      </c>
    </row>
    <row r="17" spans="1:13" s="7" customFormat="1" ht="14.25" customHeight="1">
      <c r="A17" s="247" t="s">
        <v>330</v>
      </c>
      <c r="B17" s="250">
        <v>105</v>
      </c>
      <c r="C17" s="251">
        <v>1852</v>
      </c>
      <c r="D17" s="250">
        <v>66</v>
      </c>
      <c r="E17" s="251">
        <v>1543</v>
      </c>
      <c r="F17" s="250">
        <v>89</v>
      </c>
      <c r="G17" s="251">
        <v>1757</v>
      </c>
      <c r="H17" s="253">
        <v>72</v>
      </c>
      <c r="I17" s="251">
        <v>1559</v>
      </c>
      <c r="J17" s="253">
        <v>57</v>
      </c>
      <c r="K17" s="251">
        <v>1574</v>
      </c>
      <c r="L17" s="252">
        <f t="shared" si="0"/>
        <v>389</v>
      </c>
      <c r="M17" s="250">
        <f t="shared" si="0"/>
        <v>8285</v>
      </c>
    </row>
    <row r="18" spans="1:13" s="7" customFormat="1" ht="14.25" customHeight="1">
      <c r="A18" s="247" t="s">
        <v>331</v>
      </c>
      <c r="B18" s="250">
        <v>88</v>
      </c>
      <c r="C18" s="251">
        <v>1626</v>
      </c>
      <c r="D18" s="250">
        <v>68</v>
      </c>
      <c r="E18" s="251">
        <v>1497</v>
      </c>
      <c r="F18" s="250">
        <v>69</v>
      </c>
      <c r="G18" s="251">
        <v>1534</v>
      </c>
      <c r="H18" s="253">
        <v>82</v>
      </c>
      <c r="I18" s="251">
        <v>1523</v>
      </c>
      <c r="J18" s="253">
        <v>57</v>
      </c>
      <c r="K18" s="251">
        <v>1334</v>
      </c>
      <c r="L18" s="252">
        <f t="shared" si="0"/>
        <v>364</v>
      </c>
      <c r="M18" s="250">
        <f t="shared" si="0"/>
        <v>7514</v>
      </c>
    </row>
    <row r="19" spans="1:13" s="7" customFormat="1" ht="14.25" customHeight="1">
      <c r="A19" s="247" t="s">
        <v>108</v>
      </c>
      <c r="B19" s="254">
        <v>1050</v>
      </c>
      <c r="C19" s="251">
        <v>20243</v>
      </c>
      <c r="D19" s="254">
        <v>978</v>
      </c>
      <c r="E19" s="251">
        <v>20291</v>
      </c>
      <c r="F19" s="250">
        <v>1021</v>
      </c>
      <c r="G19" s="251">
        <v>21252</v>
      </c>
      <c r="H19" s="255">
        <v>1026</v>
      </c>
      <c r="I19" s="251">
        <v>21037</v>
      </c>
      <c r="J19" s="255">
        <v>930</v>
      </c>
      <c r="K19" s="251">
        <v>19608</v>
      </c>
      <c r="L19" s="252">
        <f t="shared" si="0"/>
        <v>5005</v>
      </c>
      <c r="M19" s="250">
        <f t="shared" si="0"/>
        <v>102431</v>
      </c>
    </row>
    <row r="20" spans="1:13" s="7" customFormat="1" ht="14.25" customHeight="1">
      <c r="A20" s="256"/>
      <c r="B20" s="256" t="s">
        <v>332</v>
      </c>
      <c r="C20" s="256" t="s">
        <v>332</v>
      </c>
      <c r="D20" s="256" t="s">
        <v>332</v>
      </c>
      <c r="E20" s="256" t="s">
        <v>332</v>
      </c>
      <c r="F20" s="256" t="s">
        <v>332</v>
      </c>
      <c r="G20" s="256" t="s">
        <v>332</v>
      </c>
      <c r="H20" s="256" t="s">
        <v>332</v>
      </c>
      <c r="I20" s="256" t="s">
        <v>332</v>
      </c>
      <c r="J20" s="256" t="s">
        <v>332</v>
      </c>
      <c r="K20" s="256" t="s">
        <v>332</v>
      </c>
      <c r="L20" s="256" t="s">
        <v>332</v>
      </c>
      <c r="M20" s="256" t="s">
        <v>332</v>
      </c>
    </row>
    <row r="21" spans="1:13" s="7" customFormat="1" ht="14.25" customHeight="1">
      <c r="A21" s="247" t="s">
        <v>320</v>
      </c>
      <c r="B21" s="257">
        <f>B7/B19*100</f>
        <v>7.1428571428571423</v>
      </c>
      <c r="C21" s="258">
        <f>C7/C19*100</f>
        <v>8.0027663883811684</v>
      </c>
      <c r="D21" s="257">
        <f t="shared" ref="D21:M21" si="1">D7/D19*100</f>
        <v>8.3844580777096116</v>
      </c>
      <c r="E21" s="258">
        <f t="shared" si="1"/>
        <v>8.5210191710610612</v>
      </c>
      <c r="F21" s="257">
        <f t="shared" si="1"/>
        <v>7.8354554358472095</v>
      </c>
      <c r="G21" s="257">
        <f t="shared" si="1"/>
        <v>7.7733860342555996</v>
      </c>
      <c r="H21" s="257">
        <f t="shared" si="1"/>
        <v>7.9922027290448341</v>
      </c>
      <c r="I21" s="257">
        <f t="shared" si="1"/>
        <v>8.7892760374578121</v>
      </c>
      <c r="J21" s="257">
        <f>J7/J19*100</f>
        <v>8.6021505376344098</v>
      </c>
      <c r="K21" s="257">
        <f t="shared" si="1"/>
        <v>8.3384332925336597</v>
      </c>
      <c r="L21" s="257">
        <f t="shared" si="1"/>
        <v>7.9720279720279716</v>
      </c>
      <c r="M21" s="257">
        <f t="shared" si="1"/>
        <v>8.283625074440355</v>
      </c>
    </row>
    <row r="22" spans="1:13" s="7" customFormat="1" ht="14.25" customHeight="1">
      <c r="A22" s="247" t="s">
        <v>321</v>
      </c>
      <c r="B22" s="257">
        <f t="shared" ref="B22:M22" si="2">B8/B19*100</f>
        <v>6.0952380952380949</v>
      </c>
      <c r="C22" s="258">
        <f t="shared" si="2"/>
        <v>6.8813910981573887</v>
      </c>
      <c r="D22" s="257">
        <f t="shared" si="2"/>
        <v>7.6687116564417179</v>
      </c>
      <c r="E22" s="258">
        <f t="shared" si="2"/>
        <v>8.0380464245231877</v>
      </c>
      <c r="F22" s="257">
        <f t="shared" si="2"/>
        <v>5.5827619980411356</v>
      </c>
      <c r="G22" s="258">
        <f t="shared" si="2"/>
        <v>6.9640504423113123</v>
      </c>
      <c r="H22" s="257">
        <f t="shared" si="2"/>
        <v>7.9922027290448341</v>
      </c>
      <c r="I22" s="257">
        <f t="shared" si="2"/>
        <v>7.8148024908494556</v>
      </c>
      <c r="J22" s="257">
        <f>J8/J19*100</f>
        <v>8.7096774193548381</v>
      </c>
      <c r="K22" s="257">
        <f t="shared" si="2"/>
        <v>7.8080375356997145</v>
      </c>
      <c r="L22" s="257">
        <f t="shared" si="2"/>
        <v>7.1728271728271729</v>
      </c>
      <c r="M22" s="257">
        <f t="shared" si="2"/>
        <v>7.4967539123898046</v>
      </c>
    </row>
    <row r="23" spans="1:13" s="7" customFormat="1" ht="14.25" customHeight="1">
      <c r="A23" s="247" t="s">
        <v>322</v>
      </c>
      <c r="B23" s="257">
        <f t="shared" ref="B23:M23" si="3">B9/B19*100</f>
        <v>9.0476190476190474</v>
      </c>
      <c r="C23" s="258">
        <f t="shared" si="3"/>
        <v>8.417724645556488</v>
      </c>
      <c r="D23" s="257">
        <f t="shared" si="3"/>
        <v>10.224948875255624</v>
      </c>
      <c r="E23" s="258">
        <f t="shared" si="3"/>
        <v>9.6101719974372877</v>
      </c>
      <c r="F23" s="257">
        <f t="shared" si="3"/>
        <v>9.2066601371204708</v>
      </c>
      <c r="G23" s="258">
        <f t="shared" si="3"/>
        <v>9.0720873329568974</v>
      </c>
      <c r="H23" s="257">
        <f t="shared" si="3"/>
        <v>8.5769980506822598</v>
      </c>
      <c r="I23" s="257">
        <f t="shared" si="3"/>
        <v>9.3929742834054277</v>
      </c>
      <c r="J23" s="257">
        <f>J9/J19*100</f>
        <v>8.9247311827956999</v>
      </c>
      <c r="K23" s="257">
        <f t="shared" si="3"/>
        <v>9.4094247246022036</v>
      </c>
      <c r="L23" s="257">
        <f t="shared" si="3"/>
        <v>9.1908091908091905</v>
      </c>
      <c r="M23" s="257">
        <f t="shared" si="3"/>
        <v>9.179838134939617</v>
      </c>
    </row>
    <row r="24" spans="1:13" s="7" customFormat="1" ht="14.25" customHeight="1">
      <c r="A24" s="247" t="s">
        <v>323</v>
      </c>
      <c r="B24" s="257">
        <f t="shared" ref="B24:M24" si="4">B10/B19*100</f>
        <v>8.2857142857142847</v>
      </c>
      <c r="C24" s="258">
        <f t="shared" si="4"/>
        <v>6.8616311811490389</v>
      </c>
      <c r="D24" s="257">
        <f t="shared" si="4"/>
        <v>9.3047034764826169</v>
      </c>
      <c r="E24" s="258">
        <f t="shared" si="4"/>
        <v>8.7526489576659614</v>
      </c>
      <c r="F24" s="257">
        <f t="shared" si="4"/>
        <v>6.5621939275220376</v>
      </c>
      <c r="G24" s="258">
        <f t="shared" si="4"/>
        <v>8.154526632787503</v>
      </c>
      <c r="H24" s="257">
        <f t="shared" si="4"/>
        <v>10.623781676413255</v>
      </c>
      <c r="I24" s="257">
        <f t="shared" si="4"/>
        <v>8.8938536863621245</v>
      </c>
      <c r="J24" s="257">
        <f>J10/J19*100</f>
        <v>8.7096774193548381</v>
      </c>
      <c r="K24" s="257">
        <f t="shared" si="4"/>
        <v>9.2054263565891468</v>
      </c>
      <c r="L24" s="257">
        <f t="shared" si="4"/>
        <v>8.6913086913086914</v>
      </c>
      <c r="M24" s="257">
        <f t="shared" si="4"/>
        <v>8.3705128330290623</v>
      </c>
    </row>
    <row r="25" spans="1:13" s="7" customFormat="1" ht="14.25" customHeight="1">
      <c r="A25" s="247" t="s">
        <v>324</v>
      </c>
      <c r="B25" s="257">
        <f t="shared" ref="B25:M25" si="5">B11/B19*100</f>
        <v>7.2380952380952381</v>
      </c>
      <c r="C25" s="258">
        <f t="shared" si="5"/>
        <v>7.4000889196265378</v>
      </c>
      <c r="D25" s="257">
        <f t="shared" si="5"/>
        <v>7.5664621676891617</v>
      </c>
      <c r="E25" s="258">
        <f t="shared" si="5"/>
        <v>8.9645655709427832</v>
      </c>
      <c r="F25" s="257">
        <f t="shared" si="5"/>
        <v>9.0107737512242903</v>
      </c>
      <c r="G25" s="258">
        <f t="shared" si="5"/>
        <v>9.9472990777338612</v>
      </c>
      <c r="H25" s="257">
        <f t="shared" si="5"/>
        <v>9.1617933723196874</v>
      </c>
      <c r="I25" s="257">
        <f t="shared" si="5"/>
        <v>8.5896277986404908</v>
      </c>
      <c r="J25" s="257">
        <f>J11/J19*100</f>
        <v>9.3548387096774199</v>
      </c>
      <c r="K25" s="257">
        <f t="shared" si="5"/>
        <v>8.8892288861689117</v>
      </c>
      <c r="L25" s="257">
        <f t="shared" si="5"/>
        <v>8.4515484515484509</v>
      </c>
      <c r="M25" s="257">
        <f t="shared" si="5"/>
        <v>8.7678534818560792</v>
      </c>
    </row>
    <row r="26" spans="1:13" s="7" customFormat="1" ht="14.25" customHeight="1">
      <c r="A26" s="247" t="s">
        <v>325</v>
      </c>
      <c r="B26" s="257">
        <f t="shared" ref="B26:M26" si="6">B12/B19*100</f>
        <v>7.4285714285714288</v>
      </c>
      <c r="C26" s="258">
        <f t="shared" si="6"/>
        <v>7.4593686706515836</v>
      </c>
      <c r="D26" s="257">
        <f t="shared" si="6"/>
        <v>9.2024539877300615</v>
      </c>
      <c r="E26" s="258">
        <f t="shared" si="6"/>
        <v>8.7427923710019222</v>
      </c>
      <c r="F26" s="257">
        <f t="shared" si="6"/>
        <v>9.892262487757101</v>
      </c>
      <c r="G26" s="258">
        <f t="shared" si="6"/>
        <v>8.8697534349708249</v>
      </c>
      <c r="H26" s="257">
        <f t="shared" si="6"/>
        <v>7.1150097465886937</v>
      </c>
      <c r="I26" s="257">
        <f t="shared" si="6"/>
        <v>7.9811760231972242</v>
      </c>
      <c r="J26" s="257">
        <f>J12/J19*100</f>
        <v>9.56989247311828</v>
      </c>
      <c r="K26" s="257">
        <f t="shared" si="6"/>
        <v>8.3639330885352905</v>
      </c>
      <c r="L26" s="257">
        <f t="shared" si="6"/>
        <v>8.6113886113886107</v>
      </c>
      <c r="M26" s="257">
        <f t="shared" si="6"/>
        <v>8.2865538752916592</v>
      </c>
    </row>
    <row r="27" spans="1:13" s="7" customFormat="1" ht="14.25" customHeight="1">
      <c r="A27" s="247" t="s">
        <v>326</v>
      </c>
      <c r="B27" s="257">
        <f t="shared" ref="B27:M27" si="7">B13/B19*100</f>
        <v>9.0476190476190474</v>
      </c>
      <c r="C27" s="258">
        <f t="shared" si="7"/>
        <v>8.8079830064713729</v>
      </c>
      <c r="D27" s="257">
        <f t="shared" si="7"/>
        <v>9.9182004089979561</v>
      </c>
      <c r="E27" s="258">
        <f t="shared" si="7"/>
        <v>8.2401064511359721</v>
      </c>
      <c r="F27" s="257">
        <f t="shared" si="7"/>
        <v>8.32517140058766</v>
      </c>
      <c r="G27" s="258">
        <f t="shared" si="7"/>
        <v>8.3051006964050451</v>
      </c>
      <c r="H27" s="257">
        <f t="shared" si="7"/>
        <v>7.2124756335282649</v>
      </c>
      <c r="I27" s="257">
        <f t="shared" si="7"/>
        <v>8.3281836763797124</v>
      </c>
      <c r="J27" s="257">
        <f>J13/J19*100</f>
        <v>7.5268817204301079</v>
      </c>
      <c r="K27" s="257">
        <f t="shared" si="7"/>
        <v>8.6189310485516124</v>
      </c>
      <c r="L27" s="257">
        <f t="shared" si="7"/>
        <v>8.4115884115884114</v>
      </c>
      <c r="M27" s="257">
        <f t="shared" si="7"/>
        <v>8.4564243246673367</v>
      </c>
    </row>
    <row r="28" spans="1:13" s="7" customFormat="1" ht="14.25" customHeight="1">
      <c r="A28" s="247" t="s">
        <v>327</v>
      </c>
      <c r="B28" s="257">
        <f t="shared" ref="B28:M28" si="8">B14/B19*100</f>
        <v>9.238095238095239</v>
      </c>
      <c r="C28" s="258">
        <f t="shared" si="8"/>
        <v>9.0549819690757296</v>
      </c>
      <c r="D28" s="257">
        <f t="shared" si="8"/>
        <v>7.8732106339468295</v>
      </c>
      <c r="E28" s="258">
        <f t="shared" si="8"/>
        <v>8.1563254644916476</v>
      </c>
      <c r="F28" s="257">
        <f t="shared" si="8"/>
        <v>8.4231145935357485</v>
      </c>
      <c r="G28" s="258">
        <f t="shared" si="8"/>
        <v>8.2109919066440806</v>
      </c>
      <c r="H28" s="257">
        <f t="shared" si="8"/>
        <v>9.2592592592592595</v>
      </c>
      <c r="I28" s="257">
        <f t="shared" si="8"/>
        <v>8.3281836763797124</v>
      </c>
      <c r="J28" s="257">
        <f>J14/J19*100</f>
        <v>7.956989247311828</v>
      </c>
      <c r="K28" s="257">
        <f t="shared" si="8"/>
        <v>8.0834353325173396</v>
      </c>
      <c r="L28" s="257">
        <f t="shared" si="8"/>
        <v>8.5714285714285712</v>
      </c>
      <c r="M28" s="257">
        <f t="shared" si="8"/>
        <v>8.3666077652273234</v>
      </c>
    </row>
    <row r="29" spans="1:13" s="7" customFormat="1" ht="14.25" customHeight="1">
      <c r="A29" s="247" t="s">
        <v>328</v>
      </c>
      <c r="B29" s="257">
        <f t="shared" ref="B29:M29" si="9">B15/B19*100</f>
        <v>8.9523809523809526</v>
      </c>
      <c r="C29" s="258">
        <f t="shared" si="9"/>
        <v>9.1933013881341701</v>
      </c>
      <c r="D29" s="257">
        <f t="shared" si="9"/>
        <v>7.259713701431493</v>
      </c>
      <c r="E29" s="258">
        <f t="shared" si="9"/>
        <v>7.9739786112069391</v>
      </c>
      <c r="F29" s="257">
        <f t="shared" si="9"/>
        <v>10.675808031341822</v>
      </c>
      <c r="G29" s="258">
        <f t="shared" si="9"/>
        <v>8.9779785431959347</v>
      </c>
      <c r="H29" s="257">
        <f t="shared" si="9"/>
        <v>8.8693957115009745</v>
      </c>
      <c r="I29" s="257">
        <f t="shared" si="9"/>
        <v>8.8225507439273656</v>
      </c>
      <c r="J29" s="257">
        <f>J15/J19*100</f>
        <v>9.3548387096774199</v>
      </c>
      <c r="K29" s="257">
        <f t="shared" si="9"/>
        <v>8.4098327213382298</v>
      </c>
      <c r="L29" s="257">
        <f t="shared" si="9"/>
        <v>9.0309690309690307</v>
      </c>
      <c r="M29" s="257">
        <f t="shared" si="9"/>
        <v>8.68096572326737</v>
      </c>
    </row>
    <row r="30" spans="1:13" s="7" customFormat="1" ht="14.25" customHeight="1">
      <c r="A30" s="247" t="s">
        <v>329</v>
      </c>
      <c r="B30" s="257">
        <f t="shared" ref="B30:M30" si="10">B16/B19*100</f>
        <v>9.1428571428571423</v>
      </c>
      <c r="C30" s="258">
        <f t="shared" si="10"/>
        <v>10.739514894037445</v>
      </c>
      <c r="D30" s="257">
        <f t="shared" si="10"/>
        <v>8.8957055214723919</v>
      </c>
      <c r="E30" s="258">
        <f t="shared" si="10"/>
        <v>8.0183332511951111</v>
      </c>
      <c r="F30" s="257">
        <f t="shared" si="10"/>
        <v>9.0107737512242903</v>
      </c>
      <c r="G30" s="258">
        <f t="shared" si="10"/>
        <v>8.2392245435723694</v>
      </c>
      <c r="H30" s="257">
        <f t="shared" si="10"/>
        <v>8.1871345029239766</v>
      </c>
      <c r="I30" s="257">
        <f t="shared" si="10"/>
        <v>8.4089936778057712</v>
      </c>
      <c r="J30" s="257">
        <f>J16/J19*100</f>
        <v>9.0322580645161281</v>
      </c>
      <c r="K30" s="257">
        <f t="shared" si="10"/>
        <v>8.0426356589147296</v>
      </c>
      <c r="L30" s="257">
        <f t="shared" si="10"/>
        <v>8.8511488511488512</v>
      </c>
      <c r="M30" s="257">
        <f t="shared" si="10"/>
        <v>8.6868233249699784</v>
      </c>
    </row>
    <row r="31" spans="1:13" s="7" customFormat="1" ht="14.25" customHeight="1">
      <c r="A31" s="247" t="s">
        <v>330</v>
      </c>
      <c r="B31" s="257">
        <f t="shared" ref="B31:M31" si="11">B17/B19*100</f>
        <v>10</v>
      </c>
      <c r="C31" s="258">
        <f t="shared" si="11"/>
        <v>9.1488415748653846</v>
      </c>
      <c r="D31" s="257">
        <f t="shared" si="11"/>
        <v>6.7484662576687118</v>
      </c>
      <c r="E31" s="258">
        <f t="shared" si="11"/>
        <v>7.6043566113055041</v>
      </c>
      <c r="F31" s="257">
        <f t="shared" si="11"/>
        <v>8.7169441723800194</v>
      </c>
      <c r="G31" s="258">
        <f t="shared" si="11"/>
        <v>8.26745718050066</v>
      </c>
      <c r="H31" s="257">
        <f t="shared" si="11"/>
        <v>7.0175438596491224</v>
      </c>
      <c r="I31" s="257">
        <f t="shared" si="11"/>
        <v>7.4107524837191612</v>
      </c>
      <c r="J31" s="257">
        <f>J17/J19*100</f>
        <v>6.129032258064516</v>
      </c>
      <c r="K31" s="257">
        <f t="shared" si="11"/>
        <v>8.0273357813137487</v>
      </c>
      <c r="L31" s="257">
        <f t="shared" si="11"/>
        <v>7.7722277722277715</v>
      </c>
      <c r="M31" s="257">
        <f t="shared" si="11"/>
        <v>8.0883716843533691</v>
      </c>
    </row>
    <row r="32" spans="1:13" s="7" customFormat="1" ht="14.25" customHeight="1">
      <c r="A32" s="247" t="s">
        <v>331</v>
      </c>
      <c r="B32" s="257">
        <f t="shared" ref="B32:M32" si="12">B18/B19*100</f>
        <v>8.3809523809523814</v>
      </c>
      <c r="C32" s="258">
        <f t="shared" si="12"/>
        <v>8.0324062638936926</v>
      </c>
      <c r="D32" s="257">
        <f t="shared" si="12"/>
        <v>6.9529652351738243</v>
      </c>
      <c r="E32" s="258">
        <f t="shared" si="12"/>
        <v>7.3776551180326253</v>
      </c>
      <c r="F32" s="257">
        <f t="shared" si="12"/>
        <v>6.7580803134182172</v>
      </c>
      <c r="G32" s="258">
        <f t="shared" si="12"/>
        <v>7.2181441746659134</v>
      </c>
      <c r="H32" s="257">
        <f t="shared" si="12"/>
        <v>7.9922027290448341</v>
      </c>
      <c r="I32" s="257">
        <f t="shared" si="12"/>
        <v>7.2396254218757425</v>
      </c>
      <c r="J32" s="257">
        <f>J18/J19*100</f>
        <v>6.129032258064516</v>
      </c>
      <c r="K32" s="257">
        <f t="shared" si="12"/>
        <v>6.803345573235414</v>
      </c>
      <c r="L32" s="257">
        <f t="shared" si="12"/>
        <v>7.2727272727272725</v>
      </c>
      <c r="M32" s="257">
        <f t="shared" si="12"/>
        <v>7.3356698655680415</v>
      </c>
    </row>
    <row r="33" spans="1:13" s="7" customFormat="1" ht="14.25" customHeight="1">
      <c r="A33" s="249" t="s">
        <v>108</v>
      </c>
      <c r="B33" s="259">
        <f t="shared" ref="B33:C33" si="13">SUM(B21:B32)</f>
        <v>100</v>
      </c>
      <c r="C33" s="260">
        <f t="shared" si="13"/>
        <v>100</v>
      </c>
      <c r="D33" s="259">
        <f t="shared" ref="D33:M33" si="14">SUM(D21:D32)</f>
        <v>99.999999999999986</v>
      </c>
      <c r="E33" s="260">
        <f t="shared" si="14"/>
        <v>100.00000000000001</v>
      </c>
      <c r="F33" s="259">
        <f t="shared" si="14"/>
        <v>100</v>
      </c>
      <c r="G33" s="260">
        <f t="shared" si="14"/>
        <v>99.999999999999986</v>
      </c>
      <c r="H33" s="259">
        <f t="shared" si="14"/>
        <v>100</v>
      </c>
      <c r="I33" s="259">
        <f t="shared" si="14"/>
        <v>100</v>
      </c>
      <c r="J33" s="259">
        <f t="shared" si="14"/>
        <v>99.999999999999986</v>
      </c>
      <c r="K33" s="259">
        <f t="shared" si="14"/>
        <v>100.00000000000001</v>
      </c>
      <c r="L33" s="259">
        <f t="shared" si="14"/>
        <v>99.999999999999986</v>
      </c>
      <c r="M33" s="259">
        <f t="shared" si="14"/>
        <v>100</v>
      </c>
    </row>
    <row r="34" spans="1:13" s="7" customFormat="1" ht="7.5" customHeight="1">
      <c r="A34" s="244"/>
      <c r="B34" s="244"/>
      <c r="C34" s="244"/>
      <c r="D34" s="244"/>
      <c r="E34" s="244"/>
      <c r="F34" s="244"/>
      <c r="G34" s="244"/>
      <c r="H34" s="244"/>
      <c r="I34" s="244"/>
      <c r="J34" s="244"/>
      <c r="K34" s="244"/>
      <c r="L34" s="244"/>
      <c r="M34" s="244"/>
    </row>
    <row r="35" spans="1:13" s="7" customFormat="1" ht="14.25" customHeight="1">
      <c r="A35" s="244" t="s">
        <v>202</v>
      </c>
      <c r="B35" s="245"/>
      <c r="C35" s="245"/>
      <c r="D35" s="245"/>
      <c r="E35" s="245"/>
      <c r="F35" s="245"/>
      <c r="G35" s="245"/>
      <c r="H35" s="245"/>
      <c r="I35" s="245"/>
      <c r="J35" s="245"/>
      <c r="K35" s="245"/>
      <c r="L35" s="245"/>
      <c r="M35" s="245"/>
    </row>
    <row r="36" spans="1:13" s="7" customFormat="1" ht="14.25" customHeight="1">
      <c r="A36" s="324"/>
      <c r="B36" s="664" t="s">
        <v>315</v>
      </c>
      <c r="C36" s="665"/>
      <c r="D36" s="664" t="s">
        <v>316</v>
      </c>
      <c r="E36" s="665"/>
      <c r="F36" s="664" t="s">
        <v>317</v>
      </c>
      <c r="G36" s="665"/>
      <c r="H36" s="664" t="s">
        <v>591</v>
      </c>
      <c r="I36" s="665"/>
      <c r="J36" s="664" t="s">
        <v>612</v>
      </c>
      <c r="K36" s="665"/>
      <c r="L36" s="664" t="s">
        <v>613</v>
      </c>
      <c r="M36" s="665"/>
    </row>
    <row r="37" spans="1:13" s="7" customFormat="1" ht="14.25" customHeight="1">
      <c r="A37" s="246"/>
      <c r="B37" s="247" t="s">
        <v>112</v>
      </c>
      <c r="C37" s="247" t="s">
        <v>318</v>
      </c>
      <c r="D37" s="247" t="s">
        <v>112</v>
      </c>
      <c r="E37" s="247" t="s">
        <v>318</v>
      </c>
      <c r="F37" s="247" t="s">
        <v>112</v>
      </c>
      <c r="G37" s="247" t="s">
        <v>318</v>
      </c>
      <c r="H37" s="247" t="s">
        <v>112</v>
      </c>
      <c r="I37" s="247" t="s">
        <v>318</v>
      </c>
      <c r="J37" s="247" t="s">
        <v>112</v>
      </c>
      <c r="K37" s="247" t="s">
        <v>318</v>
      </c>
      <c r="L37" s="247" t="s">
        <v>112</v>
      </c>
      <c r="M37" s="247" t="s">
        <v>318</v>
      </c>
    </row>
    <row r="38" spans="1:13" s="7" customFormat="1" ht="14.25" customHeight="1">
      <c r="A38" s="248"/>
      <c r="B38" s="249" t="s">
        <v>319</v>
      </c>
      <c r="C38" s="249" t="s">
        <v>319</v>
      </c>
      <c r="D38" s="249" t="s">
        <v>319</v>
      </c>
      <c r="E38" s="249" t="s">
        <v>319</v>
      </c>
      <c r="F38" s="249" t="s">
        <v>319</v>
      </c>
      <c r="G38" s="249" t="s">
        <v>319</v>
      </c>
      <c r="H38" s="249" t="s">
        <v>319</v>
      </c>
      <c r="I38" s="249" t="s">
        <v>319</v>
      </c>
      <c r="J38" s="249" t="s">
        <v>319</v>
      </c>
      <c r="K38" s="249" t="s">
        <v>319</v>
      </c>
      <c r="L38" s="249" t="s">
        <v>319</v>
      </c>
      <c r="M38" s="249" t="s">
        <v>319</v>
      </c>
    </row>
    <row r="39" spans="1:13" s="7" customFormat="1" ht="14.25" customHeight="1">
      <c r="A39" s="247" t="s">
        <v>320</v>
      </c>
      <c r="B39" s="261">
        <v>52</v>
      </c>
      <c r="C39" s="261">
        <v>1152</v>
      </c>
      <c r="D39" s="250">
        <v>53</v>
      </c>
      <c r="E39" s="262">
        <v>1168</v>
      </c>
      <c r="F39" s="250">
        <v>49</v>
      </c>
      <c r="G39" s="262">
        <v>1105</v>
      </c>
      <c r="H39" s="326">
        <v>54</v>
      </c>
      <c r="I39" s="251">
        <v>1242</v>
      </c>
      <c r="J39" s="326">
        <v>58</v>
      </c>
      <c r="K39" s="251">
        <v>1109</v>
      </c>
      <c r="L39" s="250">
        <f>SUM(B39,D39,F39,H39,J39)</f>
        <v>266</v>
      </c>
      <c r="M39" s="250">
        <f>SUM(C39,E39,G39,I39,K39)</f>
        <v>5776</v>
      </c>
    </row>
    <row r="40" spans="1:13" s="7" customFormat="1" ht="14.25" customHeight="1">
      <c r="A40" s="247" t="s">
        <v>321</v>
      </c>
      <c r="B40" s="261">
        <v>50</v>
      </c>
      <c r="C40" s="261">
        <v>995</v>
      </c>
      <c r="D40" s="250">
        <v>47</v>
      </c>
      <c r="E40" s="262">
        <v>1104</v>
      </c>
      <c r="F40" s="250">
        <v>40</v>
      </c>
      <c r="G40" s="262">
        <v>1018</v>
      </c>
      <c r="H40" s="263">
        <v>55</v>
      </c>
      <c r="I40" s="251">
        <v>1153</v>
      </c>
      <c r="J40" s="263">
        <v>60</v>
      </c>
      <c r="K40" s="251">
        <v>1031</v>
      </c>
      <c r="L40" s="250">
        <f t="shared" ref="L40:M51" si="15">SUM(B40,D40,F40,H40,J40)</f>
        <v>252</v>
      </c>
      <c r="M40" s="250">
        <f t="shared" si="15"/>
        <v>5301</v>
      </c>
    </row>
    <row r="41" spans="1:13" s="7" customFormat="1" ht="14.25" customHeight="1">
      <c r="A41" s="247" t="s">
        <v>322</v>
      </c>
      <c r="B41" s="261">
        <v>69</v>
      </c>
      <c r="C41" s="261">
        <v>1232</v>
      </c>
      <c r="D41" s="250">
        <v>66</v>
      </c>
      <c r="E41" s="262">
        <v>1307</v>
      </c>
      <c r="F41" s="250">
        <v>60</v>
      </c>
      <c r="G41" s="262">
        <v>1314</v>
      </c>
      <c r="H41" s="263">
        <v>64</v>
      </c>
      <c r="I41" s="251">
        <v>1406</v>
      </c>
      <c r="J41" s="263">
        <v>54</v>
      </c>
      <c r="K41" s="251">
        <v>1272</v>
      </c>
      <c r="L41" s="250">
        <f t="shared" si="15"/>
        <v>313</v>
      </c>
      <c r="M41" s="250">
        <f t="shared" si="15"/>
        <v>6531</v>
      </c>
    </row>
    <row r="42" spans="1:13" s="7" customFormat="1" ht="14.25" customHeight="1">
      <c r="A42" s="247" t="s">
        <v>323</v>
      </c>
      <c r="B42" s="261">
        <v>57</v>
      </c>
      <c r="C42" s="261">
        <v>987</v>
      </c>
      <c r="D42" s="250">
        <v>53</v>
      </c>
      <c r="E42" s="262">
        <v>1178</v>
      </c>
      <c r="F42" s="250">
        <v>41</v>
      </c>
      <c r="G42" s="262">
        <v>1166</v>
      </c>
      <c r="H42" s="263">
        <v>85</v>
      </c>
      <c r="I42" s="251">
        <v>1300</v>
      </c>
      <c r="J42" s="263">
        <v>51</v>
      </c>
      <c r="K42" s="251">
        <v>1262</v>
      </c>
      <c r="L42" s="250">
        <f t="shared" si="15"/>
        <v>287</v>
      </c>
      <c r="M42" s="250">
        <f t="shared" si="15"/>
        <v>5893</v>
      </c>
    </row>
    <row r="43" spans="1:13" s="7" customFormat="1" ht="14.25" customHeight="1">
      <c r="A43" s="247" t="s">
        <v>324</v>
      </c>
      <c r="B43" s="261">
        <v>46</v>
      </c>
      <c r="C43" s="261">
        <v>1035</v>
      </c>
      <c r="D43" s="250">
        <v>47</v>
      </c>
      <c r="E43" s="262">
        <v>1212</v>
      </c>
      <c r="F43" s="250">
        <v>65</v>
      </c>
      <c r="G43" s="262">
        <v>1411</v>
      </c>
      <c r="H43" s="263">
        <v>61</v>
      </c>
      <c r="I43" s="251">
        <v>1253</v>
      </c>
      <c r="J43" s="263">
        <v>60</v>
      </c>
      <c r="K43" s="251">
        <v>1170</v>
      </c>
      <c r="L43" s="250">
        <f t="shared" si="15"/>
        <v>279</v>
      </c>
      <c r="M43" s="250">
        <f t="shared" si="15"/>
        <v>6081</v>
      </c>
    </row>
    <row r="44" spans="1:13" s="7" customFormat="1" ht="14.25" customHeight="1">
      <c r="A44" s="247" t="s">
        <v>325</v>
      </c>
      <c r="B44" s="261">
        <v>52</v>
      </c>
      <c r="C44" s="261">
        <v>1028</v>
      </c>
      <c r="D44" s="250">
        <v>62</v>
      </c>
      <c r="E44" s="262">
        <v>1171</v>
      </c>
      <c r="F44" s="250">
        <v>65</v>
      </c>
      <c r="G44" s="262">
        <v>1261</v>
      </c>
      <c r="H44" s="263">
        <v>57</v>
      </c>
      <c r="I44" s="251">
        <v>1125</v>
      </c>
      <c r="J44" s="263">
        <v>57</v>
      </c>
      <c r="K44" s="251">
        <v>1120</v>
      </c>
      <c r="L44" s="250">
        <f t="shared" si="15"/>
        <v>293</v>
      </c>
      <c r="M44" s="250">
        <f t="shared" si="15"/>
        <v>5705</v>
      </c>
    </row>
    <row r="45" spans="1:13" s="7" customFormat="1" ht="14.25" customHeight="1">
      <c r="A45" s="247" t="s">
        <v>326</v>
      </c>
      <c r="B45" s="261">
        <v>65</v>
      </c>
      <c r="C45" s="261">
        <v>1154</v>
      </c>
      <c r="D45" s="250">
        <v>68</v>
      </c>
      <c r="E45" s="262">
        <v>1134</v>
      </c>
      <c r="F45" s="250">
        <v>57</v>
      </c>
      <c r="G45" s="262">
        <v>1194</v>
      </c>
      <c r="H45" s="263">
        <v>46</v>
      </c>
      <c r="I45" s="251">
        <v>1187</v>
      </c>
      <c r="J45" s="263">
        <v>44</v>
      </c>
      <c r="K45" s="251">
        <v>1126</v>
      </c>
      <c r="L45" s="250">
        <f t="shared" si="15"/>
        <v>280</v>
      </c>
      <c r="M45" s="250">
        <f t="shared" si="15"/>
        <v>5795</v>
      </c>
    </row>
    <row r="46" spans="1:13" s="7" customFormat="1" ht="14.25" customHeight="1">
      <c r="A46" s="247" t="s">
        <v>327</v>
      </c>
      <c r="B46" s="261">
        <v>51</v>
      </c>
      <c r="C46" s="261">
        <v>1197</v>
      </c>
      <c r="D46" s="250">
        <v>41</v>
      </c>
      <c r="E46" s="262">
        <v>1059</v>
      </c>
      <c r="F46" s="250">
        <v>56</v>
      </c>
      <c r="G46" s="262">
        <v>1190</v>
      </c>
      <c r="H46" s="263">
        <v>57</v>
      </c>
      <c r="I46" s="251">
        <v>1185</v>
      </c>
      <c r="J46" s="263">
        <v>44</v>
      </c>
      <c r="K46" s="251">
        <v>1089</v>
      </c>
      <c r="L46" s="250">
        <f t="shared" si="15"/>
        <v>249</v>
      </c>
      <c r="M46" s="250">
        <f t="shared" si="15"/>
        <v>5720</v>
      </c>
    </row>
    <row r="47" spans="1:13" s="7" customFormat="1" ht="14.25" customHeight="1">
      <c r="A47" s="247" t="s">
        <v>328</v>
      </c>
      <c r="B47" s="261">
        <v>60</v>
      </c>
      <c r="C47" s="261">
        <v>1218</v>
      </c>
      <c r="D47" s="250">
        <v>47</v>
      </c>
      <c r="E47" s="262">
        <v>1078</v>
      </c>
      <c r="F47" s="250">
        <v>77</v>
      </c>
      <c r="G47" s="262">
        <v>1282</v>
      </c>
      <c r="H47" s="263">
        <v>60</v>
      </c>
      <c r="I47" s="251">
        <v>1284</v>
      </c>
      <c r="J47" s="263">
        <v>61</v>
      </c>
      <c r="K47" s="251">
        <v>1160</v>
      </c>
      <c r="L47" s="250">
        <f t="shared" si="15"/>
        <v>305</v>
      </c>
      <c r="M47" s="250">
        <f t="shared" si="15"/>
        <v>6022</v>
      </c>
    </row>
    <row r="48" spans="1:13" s="7" customFormat="1" ht="14.25" customHeight="1">
      <c r="A48" s="247" t="s">
        <v>329</v>
      </c>
      <c r="B48" s="261">
        <v>55</v>
      </c>
      <c r="C48" s="261">
        <v>1316</v>
      </c>
      <c r="D48" s="250">
        <v>54</v>
      </c>
      <c r="E48" s="262">
        <v>1099</v>
      </c>
      <c r="F48" s="250">
        <v>67</v>
      </c>
      <c r="G48" s="262">
        <v>1218</v>
      </c>
      <c r="H48" s="263">
        <v>44</v>
      </c>
      <c r="I48" s="251">
        <v>1201</v>
      </c>
      <c r="J48" s="263">
        <v>51</v>
      </c>
      <c r="K48" s="251">
        <v>1086</v>
      </c>
      <c r="L48" s="250">
        <f t="shared" si="15"/>
        <v>271</v>
      </c>
      <c r="M48" s="250">
        <f t="shared" si="15"/>
        <v>5920</v>
      </c>
    </row>
    <row r="49" spans="1:13" s="7" customFormat="1" ht="14.25" customHeight="1">
      <c r="A49" s="247" t="s">
        <v>330</v>
      </c>
      <c r="B49" s="261">
        <v>67</v>
      </c>
      <c r="C49" s="261">
        <v>1212</v>
      </c>
      <c r="D49" s="250">
        <v>40</v>
      </c>
      <c r="E49" s="262">
        <v>1027</v>
      </c>
      <c r="F49" s="250">
        <v>60</v>
      </c>
      <c r="G49" s="262">
        <v>1184</v>
      </c>
      <c r="H49" s="263">
        <v>50</v>
      </c>
      <c r="I49" s="251">
        <v>1050</v>
      </c>
      <c r="J49" s="263">
        <v>33</v>
      </c>
      <c r="K49" s="251">
        <v>1030</v>
      </c>
      <c r="L49" s="250">
        <f t="shared" si="15"/>
        <v>250</v>
      </c>
      <c r="M49" s="250">
        <f t="shared" si="15"/>
        <v>5503</v>
      </c>
    </row>
    <row r="50" spans="1:13" s="7" customFormat="1" ht="14.25" customHeight="1">
      <c r="A50" s="247" t="s">
        <v>331</v>
      </c>
      <c r="B50" s="261">
        <v>45</v>
      </c>
      <c r="C50" s="261">
        <v>1062</v>
      </c>
      <c r="D50" s="250">
        <v>45</v>
      </c>
      <c r="E50" s="262">
        <v>971</v>
      </c>
      <c r="F50" s="250">
        <v>44</v>
      </c>
      <c r="G50" s="262">
        <v>1019</v>
      </c>
      <c r="H50" s="263">
        <v>53</v>
      </c>
      <c r="I50" s="251">
        <v>1002</v>
      </c>
      <c r="J50" s="263">
        <v>38</v>
      </c>
      <c r="K50" s="251">
        <v>899</v>
      </c>
      <c r="L50" s="250">
        <f t="shared" si="15"/>
        <v>225</v>
      </c>
      <c r="M50" s="250">
        <f t="shared" si="15"/>
        <v>4953</v>
      </c>
    </row>
    <row r="51" spans="1:13" s="7" customFormat="1" ht="14.25" customHeight="1">
      <c r="A51" s="247" t="s">
        <v>108</v>
      </c>
      <c r="B51" s="261">
        <v>669</v>
      </c>
      <c r="C51" s="261">
        <v>13588</v>
      </c>
      <c r="D51" s="254">
        <v>623</v>
      </c>
      <c r="E51" s="262">
        <v>13508</v>
      </c>
      <c r="F51" s="254">
        <v>681</v>
      </c>
      <c r="G51" s="262">
        <v>14362</v>
      </c>
      <c r="H51" s="264">
        <v>686</v>
      </c>
      <c r="I51" s="262">
        <v>14388</v>
      </c>
      <c r="J51" s="264">
        <v>611</v>
      </c>
      <c r="K51" s="262">
        <v>13354</v>
      </c>
      <c r="L51" s="250">
        <f t="shared" si="15"/>
        <v>3270</v>
      </c>
      <c r="M51" s="250">
        <f t="shared" si="15"/>
        <v>69200</v>
      </c>
    </row>
    <row r="52" spans="1:13" s="7" customFormat="1" ht="14.25" customHeight="1">
      <c r="A52" s="256"/>
      <c r="B52" s="256" t="s">
        <v>313</v>
      </c>
      <c r="C52" s="256" t="s">
        <v>313</v>
      </c>
      <c r="D52" s="256" t="s">
        <v>313</v>
      </c>
      <c r="E52" s="256" t="s">
        <v>313</v>
      </c>
      <c r="F52" s="256" t="s">
        <v>332</v>
      </c>
      <c r="G52" s="256" t="s">
        <v>332</v>
      </c>
      <c r="H52" s="256" t="s">
        <v>332</v>
      </c>
      <c r="I52" s="256" t="s">
        <v>332</v>
      </c>
      <c r="J52" s="256" t="s">
        <v>332</v>
      </c>
      <c r="K52" s="256" t="s">
        <v>332</v>
      </c>
      <c r="L52" s="256" t="s">
        <v>332</v>
      </c>
      <c r="M52" s="256" t="s">
        <v>332</v>
      </c>
    </row>
    <row r="53" spans="1:13" s="7" customFormat="1" ht="14.25" customHeight="1">
      <c r="A53" s="247" t="s">
        <v>320</v>
      </c>
      <c r="B53" s="257">
        <f t="shared" ref="B53:M53" si="16">B39/B51*100</f>
        <v>7.7727952167414047</v>
      </c>
      <c r="C53" s="258">
        <f t="shared" si="16"/>
        <v>8.4780688843096854</v>
      </c>
      <c r="D53" s="257">
        <f t="shared" si="16"/>
        <v>8.5072231139646881</v>
      </c>
      <c r="E53" s="258">
        <f t="shared" si="16"/>
        <v>8.6467278649689074</v>
      </c>
      <c r="F53" s="257">
        <f t="shared" si="16"/>
        <v>7.1953010279001468</v>
      </c>
      <c r="G53" s="257">
        <f t="shared" si="16"/>
        <v>7.6939144965882198</v>
      </c>
      <c r="H53" s="257">
        <f t="shared" si="16"/>
        <v>7.8717201166180768</v>
      </c>
      <c r="I53" s="257">
        <f t="shared" si="16"/>
        <v>8.6321934945788161</v>
      </c>
      <c r="J53" s="257">
        <f t="shared" si="16"/>
        <v>9.4926350245499176</v>
      </c>
      <c r="K53" s="257">
        <f t="shared" si="16"/>
        <v>8.3046278268683533</v>
      </c>
      <c r="L53" s="257">
        <f t="shared" si="16"/>
        <v>8.1345565749235469</v>
      </c>
      <c r="M53" s="257">
        <f t="shared" si="16"/>
        <v>8.3468208092485554</v>
      </c>
    </row>
    <row r="54" spans="1:13" s="7" customFormat="1" ht="14.25" customHeight="1">
      <c r="A54" s="247" t="s">
        <v>321</v>
      </c>
      <c r="B54" s="257">
        <f t="shared" ref="B54:M54" si="17">B40/B51*100</f>
        <v>7.4738415545590433</v>
      </c>
      <c r="C54" s="258">
        <f t="shared" si="17"/>
        <v>7.3226376214306734</v>
      </c>
      <c r="D54" s="257">
        <f t="shared" si="17"/>
        <v>7.5441412520064199</v>
      </c>
      <c r="E54" s="258">
        <f t="shared" si="17"/>
        <v>8.1729345572993779</v>
      </c>
      <c r="F54" s="257">
        <f t="shared" si="17"/>
        <v>5.8737151248164459</v>
      </c>
      <c r="G54" s="257">
        <f t="shared" si="17"/>
        <v>7.088149282829689</v>
      </c>
      <c r="H54" s="257">
        <f t="shared" si="17"/>
        <v>8.017492711370263</v>
      </c>
      <c r="I54" s="257">
        <f t="shared" si="17"/>
        <v>8.0136224631637472</v>
      </c>
      <c r="J54" s="257">
        <f t="shared" si="17"/>
        <v>9.8199672667757767</v>
      </c>
      <c r="K54" s="257">
        <f t="shared" si="17"/>
        <v>7.7205331735809501</v>
      </c>
      <c r="L54" s="257">
        <f t="shared" si="17"/>
        <v>7.7064220183486238</v>
      </c>
      <c r="M54" s="257">
        <f t="shared" si="17"/>
        <v>7.6604046242774571</v>
      </c>
    </row>
    <row r="55" spans="1:13" s="7" customFormat="1" ht="14.25" customHeight="1">
      <c r="A55" s="247" t="s">
        <v>322</v>
      </c>
      <c r="B55" s="257">
        <f t="shared" ref="B55:M55" si="18">B41/B51*100</f>
        <v>10.31390134529148</v>
      </c>
      <c r="C55" s="258">
        <f t="shared" si="18"/>
        <v>9.0668236679423018</v>
      </c>
      <c r="D55" s="257">
        <f t="shared" si="18"/>
        <v>10.593900481540931</v>
      </c>
      <c r="E55" s="258">
        <f t="shared" si="18"/>
        <v>9.6757477050636655</v>
      </c>
      <c r="F55" s="257">
        <f t="shared" si="18"/>
        <v>8.8105726872246706</v>
      </c>
      <c r="G55" s="257">
        <f t="shared" si="18"/>
        <v>9.1491435733184794</v>
      </c>
      <c r="H55" s="257">
        <f t="shared" si="18"/>
        <v>9.3294460641399422</v>
      </c>
      <c r="I55" s="257">
        <f t="shared" si="18"/>
        <v>9.7720322490964691</v>
      </c>
      <c r="J55" s="257">
        <f t="shared" si="18"/>
        <v>8.8379705400981994</v>
      </c>
      <c r="K55" s="257">
        <f t="shared" si="18"/>
        <v>9.5252358843792138</v>
      </c>
      <c r="L55" s="257">
        <f t="shared" si="18"/>
        <v>9.5718654434250752</v>
      </c>
      <c r="M55" s="257">
        <f t="shared" si="18"/>
        <v>9.4378612716763008</v>
      </c>
    </row>
    <row r="56" spans="1:13" s="7" customFormat="1" ht="14.25" customHeight="1">
      <c r="A56" s="247" t="s">
        <v>323</v>
      </c>
      <c r="B56" s="257">
        <f t="shared" ref="B56:M56" si="19">B42/B51*100</f>
        <v>8.5201793721973083</v>
      </c>
      <c r="C56" s="258">
        <f t="shared" si="19"/>
        <v>7.263762143067412</v>
      </c>
      <c r="D56" s="257">
        <f t="shared" si="19"/>
        <v>8.5072231139646881</v>
      </c>
      <c r="E56" s="258">
        <f t="shared" si="19"/>
        <v>8.7207580692922715</v>
      </c>
      <c r="F56" s="257">
        <f t="shared" si="19"/>
        <v>6.0205580029368582</v>
      </c>
      <c r="G56" s="257">
        <f t="shared" si="19"/>
        <v>8.1186464280740847</v>
      </c>
      <c r="H56" s="257">
        <f t="shared" si="19"/>
        <v>12.390670553935861</v>
      </c>
      <c r="I56" s="257">
        <f t="shared" si="19"/>
        <v>9.0353072004448158</v>
      </c>
      <c r="J56" s="257">
        <f t="shared" si="19"/>
        <v>8.3469721767594116</v>
      </c>
      <c r="K56" s="257">
        <f t="shared" si="19"/>
        <v>9.4503519544705696</v>
      </c>
      <c r="L56" s="257">
        <f t="shared" si="19"/>
        <v>8.7767584097859324</v>
      </c>
      <c r="M56" s="257">
        <f t="shared" si="19"/>
        <v>8.5158959537572265</v>
      </c>
    </row>
    <row r="57" spans="1:13" s="7" customFormat="1" ht="14.25" customHeight="1">
      <c r="A57" s="247" t="s">
        <v>324</v>
      </c>
      <c r="B57" s="257">
        <f t="shared" ref="B57:M57" si="20">B43/B51*100</f>
        <v>6.8759342301943196</v>
      </c>
      <c r="C57" s="258">
        <f t="shared" si="20"/>
        <v>7.6170150132469834</v>
      </c>
      <c r="D57" s="257">
        <f t="shared" si="20"/>
        <v>7.5441412520064199</v>
      </c>
      <c r="E57" s="258">
        <f t="shared" si="20"/>
        <v>8.9724607639917089</v>
      </c>
      <c r="F57" s="257">
        <f t="shared" si="20"/>
        <v>9.5447870778267259</v>
      </c>
      <c r="G57" s="257">
        <f t="shared" si="20"/>
        <v>9.8245369725664951</v>
      </c>
      <c r="H57" s="257">
        <f t="shared" si="20"/>
        <v>8.8921282798833818</v>
      </c>
      <c r="I57" s="257">
        <f t="shared" si="20"/>
        <v>8.7086460939671948</v>
      </c>
      <c r="J57" s="257">
        <f t="shared" si="20"/>
        <v>9.8199672667757767</v>
      </c>
      <c r="K57" s="257">
        <f t="shared" si="20"/>
        <v>8.761419799311069</v>
      </c>
      <c r="L57" s="257">
        <f t="shared" si="20"/>
        <v>8.5321100917431192</v>
      </c>
      <c r="M57" s="257">
        <f t="shared" si="20"/>
        <v>8.7875722543352595</v>
      </c>
    </row>
    <row r="58" spans="1:13" s="7" customFormat="1" ht="14.25" customHeight="1">
      <c r="A58" s="247" t="s">
        <v>325</v>
      </c>
      <c r="B58" s="257">
        <f t="shared" ref="B58:M58" si="21">B44/B51*100</f>
        <v>7.7727952167414047</v>
      </c>
      <c r="C58" s="258">
        <f t="shared" si="21"/>
        <v>7.5654989696791279</v>
      </c>
      <c r="D58" s="257">
        <f t="shared" si="21"/>
        <v>9.9518459069020864</v>
      </c>
      <c r="E58" s="258">
        <f t="shared" si="21"/>
        <v>8.6689369262659159</v>
      </c>
      <c r="F58" s="257">
        <f t="shared" si="21"/>
        <v>9.5447870778267259</v>
      </c>
      <c r="G58" s="257">
        <f t="shared" si="21"/>
        <v>8.7801141902242037</v>
      </c>
      <c r="H58" s="257">
        <f t="shared" si="21"/>
        <v>8.3090379008746353</v>
      </c>
      <c r="I58" s="257">
        <f t="shared" si="21"/>
        <v>7.8190158465387825</v>
      </c>
      <c r="J58" s="257">
        <f t="shared" si="21"/>
        <v>9.3289689034369889</v>
      </c>
      <c r="K58" s="257">
        <f t="shared" si="21"/>
        <v>8.387000149767859</v>
      </c>
      <c r="L58" s="257">
        <f t="shared" si="21"/>
        <v>8.9602446483180422</v>
      </c>
      <c r="M58" s="257">
        <f t="shared" si="21"/>
        <v>8.2442196531791918</v>
      </c>
    </row>
    <row r="59" spans="1:13" s="7" customFormat="1" ht="14.25" customHeight="1">
      <c r="A59" s="247" t="s">
        <v>326</v>
      </c>
      <c r="B59" s="257">
        <f t="shared" ref="B59:M59" si="22">B45/B51*100</f>
        <v>9.7159940209267557</v>
      </c>
      <c r="C59" s="258">
        <f t="shared" si="22"/>
        <v>8.492787753900501</v>
      </c>
      <c r="D59" s="257">
        <f t="shared" si="22"/>
        <v>10.914927768860354</v>
      </c>
      <c r="E59" s="258">
        <f t="shared" si="22"/>
        <v>8.39502517026947</v>
      </c>
      <c r="F59" s="257">
        <f t="shared" si="22"/>
        <v>8.3700440528634363</v>
      </c>
      <c r="G59" s="257">
        <f t="shared" si="22"/>
        <v>8.3136053474446463</v>
      </c>
      <c r="H59" s="257">
        <f t="shared" si="22"/>
        <v>6.7055393586005829</v>
      </c>
      <c r="I59" s="257">
        <f t="shared" si="22"/>
        <v>8.249930497636921</v>
      </c>
      <c r="J59" s="257">
        <f t="shared" si="22"/>
        <v>7.2013093289689039</v>
      </c>
      <c r="K59" s="257">
        <f t="shared" si="22"/>
        <v>8.4319305077130444</v>
      </c>
      <c r="L59" s="257">
        <f t="shared" si="22"/>
        <v>8.5626911314984699</v>
      </c>
      <c r="M59" s="257">
        <f t="shared" si="22"/>
        <v>8.3742774566473983</v>
      </c>
    </row>
    <row r="60" spans="1:13" s="7" customFormat="1" ht="14.25" customHeight="1">
      <c r="A60" s="247" t="s">
        <v>327</v>
      </c>
      <c r="B60" s="257">
        <f t="shared" ref="B60:M60" si="23">B46/B51*100</f>
        <v>7.623318385650224</v>
      </c>
      <c r="C60" s="258">
        <f t="shared" si="23"/>
        <v>8.8092434501030326</v>
      </c>
      <c r="D60" s="257">
        <f t="shared" si="23"/>
        <v>6.5810593900481535</v>
      </c>
      <c r="E60" s="258">
        <f t="shared" si="23"/>
        <v>7.8397986378442406</v>
      </c>
      <c r="F60" s="257">
        <f t="shared" si="23"/>
        <v>8.2232011747430249</v>
      </c>
      <c r="G60" s="257">
        <f t="shared" si="23"/>
        <v>8.2857540732488513</v>
      </c>
      <c r="H60" s="257">
        <f t="shared" si="23"/>
        <v>8.3090379008746353</v>
      </c>
      <c r="I60" s="257">
        <f t="shared" si="23"/>
        <v>8.2360300250208507</v>
      </c>
      <c r="J60" s="257">
        <f t="shared" si="23"/>
        <v>7.2013093289689039</v>
      </c>
      <c r="K60" s="257">
        <f t="shared" si="23"/>
        <v>8.1548599670510704</v>
      </c>
      <c r="L60" s="257">
        <f t="shared" si="23"/>
        <v>7.6146788990825689</v>
      </c>
      <c r="M60" s="257">
        <f t="shared" si="23"/>
        <v>8.2658959537572247</v>
      </c>
    </row>
    <row r="61" spans="1:13" s="7" customFormat="1" ht="14.25" customHeight="1">
      <c r="A61" s="247" t="s">
        <v>328</v>
      </c>
      <c r="B61" s="257">
        <f t="shared" ref="B61:M61" si="24">B47/B51*100</f>
        <v>8.9686098654708513</v>
      </c>
      <c r="C61" s="258">
        <f t="shared" si="24"/>
        <v>8.9637915808065944</v>
      </c>
      <c r="D61" s="257">
        <f t="shared" si="24"/>
        <v>7.5441412520064199</v>
      </c>
      <c r="E61" s="258">
        <f t="shared" si="24"/>
        <v>7.980456026058631</v>
      </c>
      <c r="F61" s="257">
        <f t="shared" si="24"/>
        <v>11.306901615271659</v>
      </c>
      <c r="G61" s="257">
        <f t="shared" si="24"/>
        <v>8.9263333797521227</v>
      </c>
      <c r="H61" s="257">
        <f t="shared" si="24"/>
        <v>8.7463556851311957</v>
      </c>
      <c r="I61" s="257">
        <f t="shared" si="24"/>
        <v>8.9241034195162641</v>
      </c>
      <c r="J61" s="257">
        <f t="shared" si="24"/>
        <v>9.9836333878887071</v>
      </c>
      <c r="K61" s="257">
        <f t="shared" si="24"/>
        <v>8.6865358694024266</v>
      </c>
      <c r="L61" s="257">
        <f t="shared" si="24"/>
        <v>9.3272171253822638</v>
      </c>
      <c r="M61" s="257">
        <f t="shared" si="24"/>
        <v>8.702312138728324</v>
      </c>
    </row>
    <row r="62" spans="1:13" s="7" customFormat="1" ht="14.25" customHeight="1">
      <c r="A62" s="247" t="s">
        <v>329</v>
      </c>
      <c r="B62" s="257">
        <f t="shared" ref="B62:M62" si="25">B48/B51*100</f>
        <v>8.2212257100149486</v>
      </c>
      <c r="C62" s="258">
        <f t="shared" si="25"/>
        <v>9.6850161907565493</v>
      </c>
      <c r="D62" s="257">
        <f t="shared" si="25"/>
        <v>8.6677367576243967</v>
      </c>
      <c r="E62" s="258">
        <f t="shared" si="25"/>
        <v>8.1359194551376959</v>
      </c>
      <c r="F62" s="257">
        <f t="shared" si="25"/>
        <v>9.8384728340675487</v>
      </c>
      <c r="G62" s="257">
        <f t="shared" si="25"/>
        <v>8.4807129926194129</v>
      </c>
      <c r="H62" s="257">
        <f t="shared" si="25"/>
        <v>6.4139941690962097</v>
      </c>
      <c r="I62" s="257">
        <f t="shared" si="25"/>
        <v>8.3472338059494025</v>
      </c>
      <c r="J62" s="257">
        <f t="shared" si="25"/>
        <v>8.3469721767594116</v>
      </c>
      <c r="K62" s="257">
        <f t="shared" si="25"/>
        <v>8.1323947880784786</v>
      </c>
      <c r="L62" s="257">
        <f t="shared" si="25"/>
        <v>8.287461773700306</v>
      </c>
      <c r="M62" s="257">
        <f t="shared" si="25"/>
        <v>8.5549132947976876</v>
      </c>
    </row>
    <row r="63" spans="1:13" s="7" customFormat="1" ht="14.25" customHeight="1">
      <c r="A63" s="247" t="s">
        <v>330</v>
      </c>
      <c r="B63" s="257">
        <f t="shared" ref="B63:M63" si="26">B49/B51*100</f>
        <v>10.014947683109119</v>
      </c>
      <c r="C63" s="258">
        <f t="shared" si="26"/>
        <v>8.9196349720341477</v>
      </c>
      <c r="D63" s="257">
        <f t="shared" si="26"/>
        <v>6.4205457463884423</v>
      </c>
      <c r="E63" s="258">
        <f t="shared" si="26"/>
        <v>7.6029019840094758</v>
      </c>
      <c r="F63" s="257">
        <f t="shared" si="26"/>
        <v>8.8105726872246706</v>
      </c>
      <c r="G63" s="257">
        <f t="shared" si="26"/>
        <v>8.2439771619551596</v>
      </c>
      <c r="H63" s="257">
        <f t="shared" si="26"/>
        <v>7.2886297376093294</v>
      </c>
      <c r="I63" s="257">
        <f t="shared" si="26"/>
        <v>7.2977481234361967</v>
      </c>
      <c r="J63" s="257">
        <f t="shared" si="26"/>
        <v>5.400981996726677</v>
      </c>
      <c r="K63" s="257">
        <f t="shared" si="26"/>
        <v>7.713044780590085</v>
      </c>
      <c r="L63" s="257">
        <f t="shared" si="26"/>
        <v>7.6452599388379197</v>
      </c>
      <c r="M63" s="257">
        <f t="shared" si="26"/>
        <v>7.952312138728324</v>
      </c>
    </row>
    <row r="64" spans="1:13" s="7" customFormat="1" ht="14.25" customHeight="1">
      <c r="A64" s="247" t="s">
        <v>331</v>
      </c>
      <c r="B64" s="257">
        <f t="shared" ref="B64:M64" si="27">B50/B51*100</f>
        <v>6.7264573991031389</v>
      </c>
      <c r="C64" s="258">
        <f t="shared" si="27"/>
        <v>7.8157197527229911</v>
      </c>
      <c r="D64" s="257">
        <f t="shared" si="27"/>
        <v>7.2231139646869984</v>
      </c>
      <c r="E64" s="258">
        <f t="shared" si="27"/>
        <v>7.1883328397986377</v>
      </c>
      <c r="F64" s="257">
        <f t="shared" si="27"/>
        <v>6.4610866372980915</v>
      </c>
      <c r="G64" s="257">
        <f t="shared" si="27"/>
        <v>7.0951121013786382</v>
      </c>
      <c r="H64" s="257">
        <f t="shared" si="27"/>
        <v>7.7259475218658888</v>
      </c>
      <c r="I64" s="257">
        <f t="shared" si="27"/>
        <v>6.9641367806505432</v>
      </c>
      <c r="J64" s="257">
        <f t="shared" si="27"/>
        <v>6.2193126022913257</v>
      </c>
      <c r="K64" s="257">
        <f t="shared" si="27"/>
        <v>6.732065298786881</v>
      </c>
      <c r="L64" s="257">
        <f t="shared" si="27"/>
        <v>6.8807339449541285</v>
      </c>
      <c r="M64" s="257">
        <f t="shared" si="27"/>
        <v>7.1575144508670512</v>
      </c>
    </row>
    <row r="65" spans="1:13" s="7" customFormat="1" ht="14.25" customHeight="1">
      <c r="A65" s="249" t="s">
        <v>108</v>
      </c>
      <c r="B65" s="259">
        <f t="shared" ref="B65:M65" si="28">SUM(B53:B64)</f>
        <v>100</v>
      </c>
      <c r="C65" s="260">
        <f t="shared" si="28"/>
        <v>100</v>
      </c>
      <c r="D65" s="259">
        <f t="shared" si="28"/>
        <v>100</v>
      </c>
      <c r="E65" s="260">
        <f t="shared" si="28"/>
        <v>100</v>
      </c>
      <c r="F65" s="259">
        <f t="shared" si="28"/>
        <v>100.00000000000001</v>
      </c>
      <c r="G65" s="259">
        <f t="shared" si="28"/>
        <v>100</v>
      </c>
      <c r="H65" s="259">
        <f t="shared" si="28"/>
        <v>100</v>
      </c>
      <c r="I65" s="259">
        <f t="shared" si="28"/>
        <v>100</v>
      </c>
      <c r="J65" s="257">
        <f t="shared" si="28"/>
        <v>99.999999999999986</v>
      </c>
      <c r="K65" s="259">
        <f t="shared" si="28"/>
        <v>99.999999999999986</v>
      </c>
      <c r="L65" s="259">
        <f t="shared" si="28"/>
        <v>99.999999999999986</v>
      </c>
      <c r="M65" s="259">
        <f t="shared" si="28"/>
        <v>99.999999999999986</v>
      </c>
    </row>
    <row r="66" spans="1:13" s="7" customFormat="1" ht="7.5" customHeight="1">
      <c r="A66" s="244"/>
      <c r="B66" s="265"/>
      <c r="C66" s="265"/>
      <c r="D66" s="244"/>
      <c r="E66" s="244"/>
      <c r="F66" s="244"/>
      <c r="G66" s="244"/>
      <c r="H66" s="244"/>
      <c r="I66" s="244"/>
      <c r="J66" s="266"/>
      <c r="K66" s="244"/>
      <c r="L66" s="244"/>
      <c r="M66" s="244"/>
    </row>
    <row r="67" spans="1:13" s="7" customFormat="1" ht="14.25" customHeight="1">
      <c r="A67" s="244" t="s">
        <v>204</v>
      </c>
      <c r="B67" s="245"/>
      <c r="C67" s="245"/>
      <c r="D67" s="245"/>
      <c r="E67" s="245"/>
      <c r="F67" s="245"/>
      <c r="G67" s="245"/>
      <c r="H67" s="245"/>
      <c r="I67" s="245"/>
      <c r="J67" s="245"/>
      <c r="K67" s="245"/>
      <c r="L67" s="245"/>
      <c r="M67" s="245"/>
    </row>
    <row r="68" spans="1:13" s="7" customFormat="1" ht="14.25" customHeight="1">
      <c r="A68" s="324"/>
      <c r="B68" s="664" t="s">
        <v>315</v>
      </c>
      <c r="C68" s="665"/>
      <c r="D68" s="664" t="s">
        <v>316</v>
      </c>
      <c r="E68" s="665"/>
      <c r="F68" s="664" t="s">
        <v>317</v>
      </c>
      <c r="G68" s="665"/>
      <c r="H68" s="664" t="s">
        <v>591</v>
      </c>
      <c r="I68" s="665"/>
      <c r="J68" s="664" t="s">
        <v>612</v>
      </c>
      <c r="K68" s="665"/>
      <c r="L68" s="664" t="s">
        <v>613</v>
      </c>
      <c r="M68" s="665"/>
    </row>
    <row r="69" spans="1:13" s="7" customFormat="1" ht="14.25" customHeight="1">
      <c r="A69" s="246"/>
      <c r="B69" s="247" t="s">
        <v>112</v>
      </c>
      <c r="C69" s="247" t="s">
        <v>318</v>
      </c>
      <c r="D69" s="247" t="s">
        <v>112</v>
      </c>
      <c r="E69" s="247" t="s">
        <v>318</v>
      </c>
      <c r="F69" s="247" t="s">
        <v>112</v>
      </c>
      <c r="G69" s="247" t="s">
        <v>318</v>
      </c>
      <c r="H69" s="247" t="s">
        <v>112</v>
      </c>
      <c r="I69" s="247" t="s">
        <v>318</v>
      </c>
      <c r="J69" s="247" t="s">
        <v>112</v>
      </c>
      <c r="K69" s="247" t="s">
        <v>318</v>
      </c>
      <c r="L69" s="247" t="s">
        <v>112</v>
      </c>
      <c r="M69" s="247" t="s">
        <v>318</v>
      </c>
    </row>
    <row r="70" spans="1:13" s="7" customFormat="1" ht="14.25" customHeight="1">
      <c r="A70" s="248"/>
      <c r="B70" s="249" t="s">
        <v>319</v>
      </c>
      <c r="C70" s="249" t="s">
        <v>319</v>
      </c>
      <c r="D70" s="249" t="s">
        <v>319</v>
      </c>
      <c r="E70" s="249" t="s">
        <v>319</v>
      </c>
      <c r="F70" s="249" t="s">
        <v>319</v>
      </c>
      <c r="G70" s="249" t="s">
        <v>319</v>
      </c>
      <c r="H70" s="249" t="s">
        <v>319</v>
      </c>
      <c r="I70" s="249" t="s">
        <v>319</v>
      </c>
      <c r="J70" s="249" t="s">
        <v>319</v>
      </c>
      <c r="K70" s="249" t="s">
        <v>319</v>
      </c>
      <c r="L70" s="249" t="s">
        <v>319</v>
      </c>
      <c r="M70" s="249" t="s">
        <v>319</v>
      </c>
    </row>
    <row r="71" spans="1:13" s="7" customFormat="1" ht="14.25" customHeight="1">
      <c r="A71" s="247" t="s">
        <v>320</v>
      </c>
      <c r="B71" s="250">
        <v>23</v>
      </c>
      <c r="C71" s="267">
        <v>468</v>
      </c>
      <c r="D71" s="250">
        <v>29</v>
      </c>
      <c r="E71" s="267">
        <v>561</v>
      </c>
      <c r="F71" s="250">
        <v>31</v>
      </c>
      <c r="G71" s="327">
        <v>547</v>
      </c>
      <c r="H71" s="268">
        <v>28</v>
      </c>
      <c r="I71" s="251">
        <v>607</v>
      </c>
      <c r="J71" s="268">
        <v>22</v>
      </c>
      <c r="K71" s="251">
        <v>526</v>
      </c>
      <c r="L71" s="250">
        <f>SUM(B71,D71,F71,H71,J71)</f>
        <v>133</v>
      </c>
      <c r="M71" s="250">
        <f>SUM(C71,E71,G71,I71,K71)</f>
        <v>2709</v>
      </c>
    </row>
    <row r="72" spans="1:13" s="7" customFormat="1" ht="14.25" customHeight="1">
      <c r="A72" s="247" t="s">
        <v>321</v>
      </c>
      <c r="B72" s="250">
        <v>14</v>
      </c>
      <c r="C72" s="267">
        <v>398</v>
      </c>
      <c r="D72" s="250">
        <v>28</v>
      </c>
      <c r="E72" s="267">
        <v>527</v>
      </c>
      <c r="F72" s="250">
        <v>17</v>
      </c>
      <c r="G72" s="269">
        <v>462</v>
      </c>
      <c r="H72" s="270">
        <v>27</v>
      </c>
      <c r="I72" s="251">
        <v>491</v>
      </c>
      <c r="J72" s="270">
        <v>21</v>
      </c>
      <c r="K72" s="251">
        <v>500</v>
      </c>
      <c r="L72" s="250">
        <f t="shared" ref="L72:M83" si="29">SUM(B72,D72,F72,H72,J72)</f>
        <v>107</v>
      </c>
      <c r="M72" s="250">
        <f t="shared" si="29"/>
        <v>2378</v>
      </c>
    </row>
    <row r="73" spans="1:13" s="7" customFormat="1" ht="14.25" customHeight="1">
      <c r="A73" s="247" t="s">
        <v>322</v>
      </c>
      <c r="B73" s="250">
        <v>26</v>
      </c>
      <c r="C73" s="267">
        <v>472</v>
      </c>
      <c r="D73" s="250">
        <v>34</v>
      </c>
      <c r="E73" s="267">
        <v>643</v>
      </c>
      <c r="F73" s="250">
        <v>34</v>
      </c>
      <c r="G73" s="269">
        <v>614</v>
      </c>
      <c r="H73" s="270">
        <v>24</v>
      </c>
      <c r="I73" s="251">
        <v>570</v>
      </c>
      <c r="J73" s="270">
        <v>29</v>
      </c>
      <c r="K73" s="251">
        <v>573</v>
      </c>
      <c r="L73" s="250">
        <f t="shared" si="29"/>
        <v>147</v>
      </c>
      <c r="M73" s="250">
        <f t="shared" si="29"/>
        <v>2872</v>
      </c>
    </row>
    <row r="74" spans="1:13" s="7" customFormat="1" ht="14.25" customHeight="1">
      <c r="A74" s="247" t="s">
        <v>323</v>
      </c>
      <c r="B74" s="250">
        <v>30</v>
      </c>
      <c r="C74" s="267">
        <v>402</v>
      </c>
      <c r="D74" s="250">
        <v>38</v>
      </c>
      <c r="E74" s="267">
        <v>598</v>
      </c>
      <c r="F74" s="250">
        <v>26</v>
      </c>
      <c r="G74" s="269">
        <v>567</v>
      </c>
      <c r="H74" s="270">
        <v>24</v>
      </c>
      <c r="I74" s="251">
        <v>571</v>
      </c>
      <c r="J74" s="270">
        <v>30</v>
      </c>
      <c r="K74" s="251">
        <v>543</v>
      </c>
      <c r="L74" s="250">
        <f t="shared" si="29"/>
        <v>148</v>
      </c>
      <c r="M74" s="250">
        <f t="shared" si="29"/>
        <v>2681</v>
      </c>
    </row>
    <row r="75" spans="1:13" s="7" customFormat="1" ht="14.25" customHeight="1">
      <c r="A75" s="247" t="s">
        <v>324</v>
      </c>
      <c r="B75" s="250">
        <v>30</v>
      </c>
      <c r="C75" s="267">
        <v>463</v>
      </c>
      <c r="D75" s="250">
        <v>27</v>
      </c>
      <c r="E75" s="267">
        <v>607</v>
      </c>
      <c r="F75" s="250">
        <v>27</v>
      </c>
      <c r="G75" s="269">
        <v>703</v>
      </c>
      <c r="H75" s="270">
        <v>33</v>
      </c>
      <c r="I75" s="251">
        <v>554</v>
      </c>
      <c r="J75" s="270">
        <v>27</v>
      </c>
      <c r="K75" s="251">
        <v>573</v>
      </c>
      <c r="L75" s="250">
        <f t="shared" si="29"/>
        <v>144</v>
      </c>
      <c r="M75" s="250">
        <f t="shared" si="29"/>
        <v>2900</v>
      </c>
    </row>
    <row r="76" spans="1:13" s="7" customFormat="1" ht="14.25" customHeight="1">
      <c r="A76" s="247" t="s">
        <v>325</v>
      </c>
      <c r="B76" s="250">
        <v>26</v>
      </c>
      <c r="C76" s="267">
        <v>482</v>
      </c>
      <c r="D76" s="250">
        <v>28</v>
      </c>
      <c r="E76" s="267">
        <v>603</v>
      </c>
      <c r="F76" s="250">
        <v>36</v>
      </c>
      <c r="G76" s="269">
        <v>624</v>
      </c>
      <c r="H76" s="270">
        <v>16</v>
      </c>
      <c r="I76" s="251">
        <v>554</v>
      </c>
      <c r="J76" s="270">
        <v>32</v>
      </c>
      <c r="K76" s="251">
        <v>520</v>
      </c>
      <c r="L76" s="250">
        <f t="shared" si="29"/>
        <v>138</v>
      </c>
      <c r="M76" s="250">
        <f t="shared" si="29"/>
        <v>2783</v>
      </c>
    </row>
    <row r="77" spans="1:13" s="7" customFormat="1" ht="14.25" customHeight="1">
      <c r="A77" s="247" t="s">
        <v>326</v>
      </c>
      <c r="B77" s="250">
        <v>30</v>
      </c>
      <c r="C77" s="267">
        <v>629</v>
      </c>
      <c r="D77" s="250">
        <v>29</v>
      </c>
      <c r="E77" s="267">
        <v>538</v>
      </c>
      <c r="F77" s="250">
        <v>28</v>
      </c>
      <c r="G77" s="269">
        <v>571</v>
      </c>
      <c r="H77" s="270">
        <v>28</v>
      </c>
      <c r="I77" s="251">
        <v>565</v>
      </c>
      <c r="J77" s="270">
        <v>26</v>
      </c>
      <c r="K77" s="251">
        <v>564</v>
      </c>
      <c r="L77" s="250">
        <f t="shared" si="29"/>
        <v>141</v>
      </c>
      <c r="M77" s="250">
        <f t="shared" si="29"/>
        <v>2867</v>
      </c>
    </row>
    <row r="78" spans="1:13" s="7" customFormat="1" ht="14.25" customHeight="1">
      <c r="A78" s="247" t="s">
        <v>327</v>
      </c>
      <c r="B78" s="250">
        <v>46</v>
      </c>
      <c r="C78" s="267">
        <v>636</v>
      </c>
      <c r="D78" s="250">
        <v>36</v>
      </c>
      <c r="E78" s="267">
        <v>596</v>
      </c>
      <c r="F78" s="250">
        <v>30</v>
      </c>
      <c r="G78" s="269">
        <v>555</v>
      </c>
      <c r="H78" s="270">
        <v>38</v>
      </c>
      <c r="I78" s="251">
        <v>567</v>
      </c>
      <c r="J78" s="270">
        <v>30</v>
      </c>
      <c r="K78" s="251">
        <v>496</v>
      </c>
      <c r="L78" s="250">
        <f t="shared" si="29"/>
        <v>180</v>
      </c>
      <c r="M78" s="250">
        <f t="shared" si="29"/>
        <v>2850</v>
      </c>
    </row>
    <row r="79" spans="1:13" s="7" customFormat="1" ht="14.25" customHeight="1">
      <c r="A79" s="247" t="s">
        <v>328</v>
      </c>
      <c r="B79" s="250">
        <v>34</v>
      </c>
      <c r="C79" s="267">
        <v>643</v>
      </c>
      <c r="D79" s="250">
        <v>24</v>
      </c>
      <c r="E79" s="267">
        <v>540</v>
      </c>
      <c r="F79" s="250">
        <v>32</v>
      </c>
      <c r="G79" s="269">
        <v>626</v>
      </c>
      <c r="H79" s="270">
        <v>31</v>
      </c>
      <c r="I79" s="251">
        <v>572</v>
      </c>
      <c r="J79" s="270">
        <v>26</v>
      </c>
      <c r="K79" s="251">
        <v>489</v>
      </c>
      <c r="L79" s="250">
        <f t="shared" si="29"/>
        <v>147</v>
      </c>
      <c r="M79" s="250">
        <f t="shared" si="29"/>
        <v>2870</v>
      </c>
    </row>
    <row r="80" spans="1:13" s="7" customFormat="1" ht="14.25" customHeight="1">
      <c r="A80" s="247" t="s">
        <v>329</v>
      </c>
      <c r="B80" s="250">
        <v>41</v>
      </c>
      <c r="C80" s="267">
        <v>858</v>
      </c>
      <c r="D80" s="250">
        <v>33</v>
      </c>
      <c r="E80" s="267">
        <v>528</v>
      </c>
      <c r="F80" s="250">
        <v>25</v>
      </c>
      <c r="G80" s="269">
        <v>533</v>
      </c>
      <c r="H80" s="270">
        <v>40</v>
      </c>
      <c r="I80" s="251">
        <v>568</v>
      </c>
      <c r="J80" s="270">
        <v>33</v>
      </c>
      <c r="K80" s="251">
        <v>491</v>
      </c>
      <c r="L80" s="250">
        <f t="shared" si="29"/>
        <v>172</v>
      </c>
      <c r="M80" s="250">
        <f t="shared" si="29"/>
        <v>2978</v>
      </c>
    </row>
    <row r="81" spans="1:13" s="7" customFormat="1" ht="14.25" customHeight="1">
      <c r="A81" s="247" t="s">
        <v>330</v>
      </c>
      <c r="B81" s="250">
        <v>38</v>
      </c>
      <c r="C81" s="267">
        <v>640</v>
      </c>
      <c r="D81" s="250">
        <v>26</v>
      </c>
      <c r="E81" s="267">
        <v>516</v>
      </c>
      <c r="F81" s="250">
        <v>29</v>
      </c>
      <c r="G81" s="269">
        <v>573</v>
      </c>
      <c r="H81" s="270">
        <v>22</v>
      </c>
      <c r="I81" s="251">
        <v>509</v>
      </c>
      <c r="J81" s="270">
        <v>24</v>
      </c>
      <c r="K81" s="251">
        <v>544</v>
      </c>
      <c r="L81" s="250">
        <f t="shared" si="29"/>
        <v>139</v>
      </c>
      <c r="M81" s="250">
        <f t="shared" si="29"/>
        <v>2782</v>
      </c>
    </row>
    <row r="82" spans="1:13" s="7" customFormat="1" ht="14.25" customHeight="1">
      <c r="A82" s="247" t="s">
        <v>331</v>
      </c>
      <c r="B82" s="250">
        <v>43</v>
      </c>
      <c r="C82" s="267">
        <v>564</v>
      </c>
      <c r="D82" s="250">
        <v>23</v>
      </c>
      <c r="E82" s="267">
        <v>526</v>
      </c>
      <c r="F82" s="250">
        <v>25</v>
      </c>
      <c r="G82" s="269">
        <v>515</v>
      </c>
      <c r="H82" s="270">
        <v>29</v>
      </c>
      <c r="I82" s="251">
        <v>521</v>
      </c>
      <c r="J82" s="270">
        <v>19</v>
      </c>
      <c r="K82" s="251">
        <v>435</v>
      </c>
      <c r="L82" s="250">
        <f t="shared" si="29"/>
        <v>139</v>
      </c>
      <c r="M82" s="250">
        <f t="shared" si="29"/>
        <v>2561</v>
      </c>
    </row>
    <row r="83" spans="1:13" s="7" customFormat="1" ht="14.25" customHeight="1">
      <c r="A83" s="247" t="s">
        <v>108</v>
      </c>
      <c r="B83" s="254">
        <v>381</v>
      </c>
      <c r="C83" s="267">
        <v>6655</v>
      </c>
      <c r="D83" s="254">
        <v>355</v>
      </c>
      <c r="E83" s="267">
        <v>6783</v>
      </c>
      <c r="F83" s="254">
        <v>340</v>
      </c>
      <c r="G83" s="271">
        <v>6890</v>
      </c>
      <c r="H83" s="262">
        <v>340</v>
      </c>
      <c r="I83" s="267">
        <v>6649</v>
      </c>
      <c r="J83" s="264">
        <v>319</v>
      </c>
      <c r="K83" s="267">
        <v>6254</v>
      </c>
      <c r="L83" s="250">
        <f>SUM(B83,D83,F83,H83,J83)</f>
        <v>1735</v>
      </c>
      <c r="M83" s="250">
        <f t="shared" si="29"/>
        <v>33231</v>
      </c>
    </row>
    <row r="84" spans="1:13" s="7" customFormat="1" ht="14.25" customHeight="1">
      <c r="A84" s="256"/>
      <c r="B84" s="256" t="s">
        <v>332</v>
      </c>
      <c r="C84" s="256" t="s">
        <v>332</v>
      </c>
      <c r="D84" s="256" t="s">
        <v>332</v>
      </c>
      <c r="E84" s="256" t="s">
        <v>332</v>
      </c>
      <c r="F84" s="256" t="s">
        <v>332</v>
      </c>
      <c r="G84" s="256" t="s">
        <v>332</v>
      </c>
      <c r="H84" s="256" t="s">
        <v>332</v>
      </c>
      <c r="I84" s="256" t="s">
        <v>332</v>
      </c>
      <c r="J84" s="256" t="s">
        <v>332</v>
      </c>
      <c r="K84" s="256" t="s">
        <v>332</v>
      </c>
      <c r="L84" s="256" t="s">
        <v>332</v>
      </c>
      <c r="M84" s="256" t="s">
        <v>332</v>
      </c>
    </row>
    <row r="85" spans="1:13" s="7" customFormat="1" ht="14.25" customHeight="1">
      <c r="A85" s="247" t="s">
        <v>320</v>
      </c>
      <c r="B85" s="257">
        <f>B71/B83*100</f>
        <v>6.0367454068241466</v>
      </c>
      <c r="C85" s="257">
        <f t="shared" ref="C85:L85" si="30">C71/C83*100</f>
        <v>7.0323065364387674</v>
      </c>
      <c r="D85" s="257">
        <f t="shared" si="30"/>
        <v>8.169014084507042</v>
      </c>
      <c r="E85" s="258">
        <f t="shared" si="30"/>
        <v>8.2706766917293226</v>
      </c>
      <c r="F85" s="257">
        <f t="shared" si="30"/>
        <v>9.117647058823529</v>
      </c>
      <c r="G85" s="257">
        <f t="shared" si="30"/>
        <v>7.9390420899854863</v>
      </c>
      <c r="H85" s="257">
        <f t="shared" si="30"/>
        <v>8.235294117647058</v>
      </c>
      <c r="I85" s="257">
        <f t="shared" si="30"/>
        <v>9.1291923597533469</v>
      </c>
      <c r="J85" s="257">
        <f t="shared" si="30"/>
        <v>6.8965517241379306</v>
      </c>
      <c r="K85" s="257">
        <f t="shared" si="30"/>
        <v>8.4106172049888066</v>
      </c>
      <c r="L85" s="257">
        <f t="shared" si="30"/>
        <v>7.6657060518731983</v>
      </c>
      <c r="M85" s="257">
        <f>M71/M83*100</f>
        <v>8.152026722036652</v>
      </c>
    </row>
    <row r="86" spans="1:13" s="7" customFormat="1" ht="14.25" customHeight="1">
      <c r="A86" s="247" t="s">
        <v>321</v>
      </c>
      <c r="B86" s="257">
        <f t="shared" ref="B86:L86" si="31">B72/B83*100</f>
        <v>3.674540682414698</v>
      </c>
      <c r="C86" s="257">
        <f t="shared" si="31"/>
        <v>5.9804658151765588</v>
      </c>
      <c r="D86" s="257">
        <f t="shared" si="31"/>
        <v>7.887323943661972</v>
      </c>
      <c r="E86" s="258">
        <f t="shared" si="31"/>
        <v>7.7694235588972429</v>
      </c>
      <c r="F86" s="257">
        <f t="shared" si="31"/>
        <v>5</v>
      </c>
      <c r="G86" s="257">
        <f t="shared" si="31"/>
        <v>6.7053701015965164</v>
      </c>
      <c r="H86" s="257">
        <f t="shared" si="31"/>
        <v>7.9411764705882346</v>
      </c>
      <c r="I86" s="257">
        <f t="shared" si="31"/>
        <v>7.384569108136561</v>
      </c>
      <c r="J86" s="257">
        <f t="shared" si="31"/>
        <v>6.5830721003134789</v>
      </c>
      <c r="K86" s="257">
        <f t="shared" si="31"/>
        <v>7.9948832747041898</v>
      </c>
      <c r="L86" s="257">
        <f t="shared" si="31"/>
        <v>6.1671469740634004</v>
      </c>
      <c r="M86" s="257">
        <f>M72/M83*100</f>
        <v>7.1559688242905723</v>
      </c>
    </row>
    <row r="87" spans="1:13" s="7" customFormat="1" ht="14.25" customHeight="1">
      <c r="A87" s="247" t="s">
        <v>322</v>
      </c>
      <c r="B87" s="257">
        <f t="shared" ref="B87:L87" si="32">B73/B83*100</f>
        <v>6.8241469816272966</v>
      </c>
      <c r="C87" s="257">
        <f t="shared" si="32"/>
        <v>7.0924117205108939</v>
      </c>
      <c r="D87" s="257">
        <f t="shared" si="32"/>
        <v>9.577464788732394</v>
      </c>
      <c r="E87" s="258">
        <f t="shared" si="32"/>
        <v>9.4795813062066934</v>
      </c>
      <c r="F87" s="257">
        <f t="shared" si="32"/>
        <v>10</v>
      </c>
      <c r="G87" s="257">
        <f t="shared" si="32"/>
        <v>8.9114658925979686</v>
      </c>
      <c r="H87" s="257">
        <f t="shared" si="32"/>
        <v>7.0588235294117645</v>
      </c>
      <c r="I87" s="257">
        <f t="shared" si="32"/>
        <v>8.5727177019100615</v>
      </c>
      <c r="J87" s="257">
        <f t="shared" si="32"/>
        <v>9.0909090909090917</v>
      </c>
      <c r="K87" s="257">
        <f t="shared" si="32"/>
        <v>9.162136232811001</v>
      </c>
      <c r="L87" s="257">
        <f t="shared" si="32"/>
        <v>8.4726224783861674</v>
      </c>
      <c r="M87" s="257">
        <f>M73/M83*100</f>
        <v>8.6425325750052657</v>
      </c>
    </row>
    <row r="88" spans="1:13" s="7" customFormat="1" ht="14.25" customHeight="1">
      <c r="A88" s="247" t="s">
        <v>323</v>
      </c>
      <c r="B88" s="257">
        <f t="shared" ref="B88:M88" si="33">B74/B83*100</f>
        <v>7.8740157480314963</v>
      </c>
      <c r="C88" s="257">
        <f t="shared" si="33"/>
        <v>6.0405709992486853</v>
      </c>
      <c r="D88" s="257">
        <f t="shared" si="33"/>
        <v>10.704225352112676</v>
      </c>
      <c r="E88" s="258">
        <f t="shared" si="33"/>
        <v>8.8161580421642327</v>
      </c>
      <c r="F88" s="257">
        <f t="shared" si="33"/>
        <v>7.6470588235294121</v>
      </c>
      <c r="G88" s="257">
        <f t="shared" si="33"/>
        <v>8.2293178519593617</v>
      </c>
      <c r="H88" s="257">
        <f t="shared" si="33"/>
        <v>7.0588235294117645</v>
      </c>
      <c r="I88" s="257">
        <f t="shared" si="33"/>
        <v>8.5877575575274481</v>
      </c>
      <c r="J88" s="257">
        <f t="shared" si="33"/>
        <v>9.4043887147335425</v>
      </c>
      <c r="K88" s="257">
        <f t="shared" si="33"/>
        <v>8.6824432363287496</v>
      </c>
      <c r="L88" s="257">
        <f t="shared" si="33"/>
        <v>8.5302593659942367</v>
      </c>
      <c r="M88" s="257">
        <f t="shared" si="33"/>
        <v>8.0677680479070748</v>
      </c>
    </row>
    <row r="89" spans="1:13" s="7" customFormat="1" ht="14.25" customHeight="1">
      <c r="A89" s="247" t="s">
        <v>324</v>
      </c>
      <c r="B89" s="257">
        <f t="shared" ref="B89:M89" si="34">B75/B83*100</f>
        <v>7.8740157480314963</v>
      </c>
      <c r="C89" s="257">
        <f t="shared" si="34"/>
        <v>6.9571750563486106</v>
      </c>
      <c r="D89" s="257">
        <f t="shared" si="34"/>
        <v>7.605633802816901</v>
      </c>
      <c r="E89" s="258">
        <f t="shared" si="34"/>
        <v>8.9488426949727273</v>
      </c>
      <c r="F89" s="257">
        <f t="shared" si="34"/>
        <v>7.9411764705882346</v>
      </c>
      <c r="G89" s="257">
        <f t="shared" si="34"/>
        <v>10.203193033381712</v>
      </c>
      <c r="H89" s="257">
        <f t="shared" si="34"/>
        <v>9.7058823529411775</v>
      </c>
      <c r="I89" s="257">
        <f t="shared" si="34"/>
        <v>8.3320800120318843</v>
      </c>
      <c r="J89" s="257">
        <f t="shared" si="34"/>
        <v>8.4639498432601883</v>
      </c>
      <c r="K89" s="257">
        <f t="shared" si="34"/>
        <v>9.162136232811001</v>
      </c>
      <c r="L89" s="257">
        <f t="shared" si="34"/>
        <v>8.2997118155619596</v>
      </c>
      <c r="M89" s="257">
        <f t="shared" si="34"/>
        <v>8.7267912491348429</v>
      </c>
    </row>
    <row r="90" spans="1:13" s="7" customFormat="1" ht="14.25" customHeight="1">
      <c r="A90" s="247" t="s">
        <v>325</v>
      </c>
      <c r="B90" s="257">
        <f t="shared" ref="B90:M90" si="35">B76/B83*100</f>
        <v>6.8241469816272966</v>
      </c>
      <c r="C90" s="257">
        <f t="shared" si="35"/>
        <v>7.2426746806912092</v>
      </c>
      <c r="D90" s="257">
        <f t="shared" si="35"/>
        <v>7.887323943661972</v>
      </c>
      <c r="E90" s="258">
        <f t="shared" si="35"/>
        <v>8.8898717381689512</v>
      </c>
      <c r="F90" s="257">
        <f t="shared" si="35"/>
        <v>10.588235294117647</v>
      </c>
      <c r="G90" s="257">
        <f t="shared" si="35"/>
        <v>9.0566037735849054</v>
      </c>
      <c r="H90" s="257">
        <f t="shared" si="35"/>
        <v>4.7058823529411766</v>
      </c>
      <c r="I90" s="257">
        <f t="shared" si="35"/>
        <v>8.3320800120318843</v>
      </c>
      <c r="J90" s="257">
        <f t="shared" si="35"/>
        <v>10.031347962382444</v>
      </c>
      <c r="K90" s="257">
        <f t="shared" si="35"/>
        <v>8.3146786056923556</v>
      </c>
      <c r="L90" s="257">
        <f t="shared" si="35"/>
        <v>7.9538904899135439</v>
      </c>
      <c r="M90" s="257">
        <f t="shared" si="35"/>
        <v>8.3747103608076792</v>
      </c>
    </row>
    <row r="91" spans="1:13" s="7" customFormat="1" ht="14.25" customHeight="1">
      <c r="A91" s="247" t="s">
        <v>326</v>
      </c>
      <c r="B91" s="257">
        <f t="shared" ref="B91:M91" si="36">B77/B83*100</f>
        <v>7.8740157480314963</v>
      </c>
      <c r="C91" s="257">
        <f t="shared" si="36"/>
        <v>9.451540195341849</v>
      </c>
      <c r="D91" s="257">
        <f t="shared" si="36"/>
        <v>8.169014084507042</v>
      </c>
      <c r="E91" s="258">
        <f t="shared" si="36"/>
        <v>7.9315936901076221</v>
      </c>
      <c r="F91" s="257">
        <f t="shared" si="36"/>
        <v>8.235294117647058</v>
      </c>
      <c r="G91" s="257">
        <f t="shared" si="36"/>
        <v>8.2873730043541354</v>
      </c>
      <c r="H91" s="257">
        <f t="shared" si="36"/>
        <v>8.235294117647058</v>
      </c>
      <c r="I91" s="257">
        <f t="shared" si="36"/>
        <v>8.4975184238231325</v>
      </c>
      <c r="J91" s="257">
        <f t="shared" si="36"/>
        <v>8.1504702194357357</v>
      </c>
      <c r="K91" s="257">
        <f t="shared" si="36"/>
        <v>9.0182283338663254</v>
      </c>
      <c r="L91" s="257">
        <f t="shared" si="36"/>
        <v>8.1268011527377517</v>
      </c>
      <c r="M91" s="257">
        <f t="shared" si="36"/>
        <v>8.6274863831964126</v>
      </c>
    </row>
    <row r="92" spans="1:13" s="7" customFormat="1" ht="14.25" customHeight="1">
      <c r="A92" s="247" t="s">
        <v>327</v>
      </c>
      <c r="B92" s="257">
        <f t="shared" ref="B92:M92" si="37">B78/B83*100</f>
        <v>12.073490813648293</v>
      </c>
      <c r="C92" s="257">
        <f t="shared" si="37"/>
        <v>9.5567242674680699</v>
      </c>
      <c r="D92" s="257">
        <f t="shared" si="37"/>
        <v>10.140845070422536</v>
      </c>
      <c r="E92" s="258">
        <f t="shared" si="37"/>
        <v>8.7866725637623482</v>
      </c>
      <c r="F92" s="257">
        <f t="shared" si="37"/>
        <v>8.8235294117647065</v>
      </c>
      <c r="G92" s="257">
        <f t="shared" si="37"/>
        <v>8.0551523947750372</v>
      </c>
      <c r="H92" s="257">
        <f t="shared" si="37"/>
        <v>11.176470588235295</v>
      </c>
      <c r="I92" s="257">
        <f t="shared" si="37"/>
        <v>8.5275981350579038</v>
      </c>
      <c r="J92" s="257">
        <f t="shared" si="37"/>
        <v>9.4043887147335425</v>
      </c>
      <c r="K92" s="257">
        <f t="shared" si="37"/>
        <v>7.9309242085065552</v>
      </c>
      <c r="L92" s="257">
        <f t="shared" si="37"/>
        <v>10.37463976945245</v>
      </c>
      <c r="M92" s="257">
        <f t="shared" si="37"/>
        <v>8.5763293310463116</v>
      </c>
    </row>
    <row r="93" spans="1:13" s="7" customFormat="1" ht="14.25" customHeight="1">
      <c r="A93" s="247" t="s">
        <v>328</v>
      </c>
      <c r="B93" s="257">
        <f t="shared" ref="B93:M93" si="38">B79/B83*100</f>
        <v>8.9238845144356951</v>
      </c>
      <c r="C93" s="257">
        <f t="shared" si="38"/>
        <v>9.6619083395942891</v>
      </c>
      <c r="D93" s="257">
        <f t="shared" si="38"/>
        <v>6.7605633802816891</v>
      </c>
      <c r="E93" s="258">
        <f t="shared" si="38"/>
        <v>7.9610791685095093</v>
      </c>
      <c r="F93" s="257">
        <f t="shared" si="38"/>
        <v>9.4117647058823533</v>
      </c>
      <c r="G93" s="257">
        <f t="shared" si="38"/>
        <v>9.0856313497822931</v>
      </c>
      <c r="H93" s="257">
        <f t="shared" si="38"/>
        <v>9.117647058823529</v>
      </c>
      <c r="I93" s="257">
        <f t="shared" si="38"/>
        <v>8.6027974131448328</v>
      </c>
      <c r="J93" s="257">
        <f t="shared" si="38"/>
        <v>8.1504702194357357</v>
      </c>
      <c r="K93" s="257">
        <f t="shared" si="38"/>
        <v>7.8189958426606978</v>
      </c>
      <c r="L93" s="257">
        <f t="shared" si="38"/>
        <v>8.4726224783861674</v>
      </c>
      <c r="M93" s="257">
        <f t="shared" si="38"/>
        <v>8.6365140982817259</v>
      </c>
    </row>
    <row r="94" spans="1:13" s="7" customFormat="1" ht="14.25" customHeight="1">
      <c r="A94" s="247" t="s">
        <v>329</v>
      </c>
      <c r="B94" s="257">
        <f t="shared" ref="B94:M94" si="39">B80/B83*100</f>
        <v>10.761154855643044</v>
      </c>
      <c r="C94" s="257">
        <f t="shared" si="39"/>
        <v>12.892561983471074</v>
      </c>
      <c r="D94" s="257">
        <f t="shared" si="39"/>
        <v>9.295774647887324</v>
      </c>
      <c r="E94" s="258">
        <f t="shared" si="39"/>
        <v>7.7841662980981869</v>
      </c>
      <c r="F94" s="257">
        <f t="shared" si="39"/>
        <v>7.3529411764705888</v>
      </c>
      <c r="G94" s="257">
        <f t="shared" si="39"/>
        <v>7.7358490566037732</v>
      </c>
      <c r="H94" s="257">
        <f t="shared" si="39"/>
        <v>11.76470588235294</v>
      </c>
      <c r="I94" s="257">
        <f t="shared" si="39"/>
        <v>8.5426379906752885</v>
      </c>
      <c r="J94" s="257">
        <f t="shared" si="39"/>
        <v>10.344827586206897</v>
      </c>
      <c r="K94" s="257">
        <f t="shared" si="39"/>
        <v>7.8509753757595142</v>
      </c>
      <c r="L94" s="257">
        <f t="shared" si="39"/>
        <v>9.9135446685878961</v>
      </c>
      <c r="M94" s="257">
        <f t="shared" si="39"/>
        <v>8.9615118413529533</v>
      </c>
    </row>
    <row r="95" spans="1:13" s="7" customFormat="1" ht="14.25" customHeight="1">
      <c r="A95" s="247" t="s">
        <v>330</v>
      </c>
      <c r="B95" s="257">
        <f t="shared" ref="B95:M95" si="40">B81/B83*100</f>
        <v>9.9737532808398957</v>
      </c>
      <c r="C95" s="257">
        <f t="shared" si="40"/>
        <v>9.6168294515401964</v>
      </c>
      <c r="D95" s="257">
        <f t="shared" si="40"/>
        <v>7.323943661971831</v>
      </c>
      <c r="E95" s="258">
        <f t="shared" si="40"/>
        <v>7.6072534276868637</v>
      </c>
      <c r="F95" s="257">
        <f t="shared" si="40"/>
        <v>8.5294117647058822</v>
      </c>
      <c r="G95" s="257">
        <f t="shared" si="40"/>
        <v>8.3164005805515231</v>
      </c>
      <c r="H95" s="257">
        <f t="shared" si="40"/>
        <v>6.4705882352941186</v>
      </c>
      <c r="I95" s="257">
        <f t="shared" si="40"/>
        <v>7.6552865092495104</v>
      </c>
      <c r="J95" s="257">
        <f t="shared" si="40"/>
        <v>7.523510971786834</v>
      </c>
      <c r="K95" s="257">
        <f t="shared" si="40"/>
        <v>8.6984330028781578</v>
      </c>
      <c r="L95" s="257">
        <f t="shared" si="40"/>
        <v>8.0115273775216149</v>
      </c>
      <c r="M95" s="257">
        <f t="shared" si="40"/>
        <v>8.3717011224459092</v>
      </c>
    </row>
    <row r="96" spans="1:13" s="7" customFormat="1" ht="14.25" customHeight="1">
      <c r="A96" s="247" t="s">
        <v>331</v>
      </c>
      <c r="B96" s="257">
        <f t="shared" ref="B96:M96" si="41">B82/B83*100</f>
        <v>11.286089238845145</v>
      </c>
      <c r="C96" s="257">
        <f t="shared" si="41"/>
        <v>8.4748309541697964</v>
      </c>
      <c r="D96" s="257">
        <f t="shared" si="41"/>
        <v>6.4788732394366191</v>
      </c>
      <c r="E96" s="258">
        <f t="shared" si="41"/>
        <v>7.7546808196962997</v>
      </c>
      <c r="F96" s="257">
        <f t="shared" si="41"/>
        <v>7.3529411764705888</v>
      </c>
      <c r="G96" s="257">
        <f t="shared" si="41"/>
        <v>7.4746008708272864</v>
      </c>
      <c r="H96" s="257">
        <f t="shared" si="41"/>
        <v>8.5294117647058822</v>
      </c>
      <c r="I96" s="257">
        <f t="shared" si="41"/>
        <v>7.8357647766581442</v>
      </c>
      <c r="J96" s="257">
        <f t="shared" si="41"/>
        <v>5.9561128526645764</v>
      </c>
      <c r="K96" s="257">
        <f t="shared" si="41"/>
        <v>6.9555484489926451</v>
      </c>
      <c r="L96" s="257">
        <f t="shared" si="41"/>
        <v>8.0115273775216149</v>
      </c>
      <c r="M96" s="257">
        <f t="shared" si="41"/>
        <v>7.7066594444945986</v>
      </c>
    </row>
    <row r="97" spans="1:13" s="7" customFormat="1" ht="14.25" customHeight="1">
      <c r="A97" s="249" t="s">
        <v>108</v>
      </c>
      <c r="B97" s="259">
        <f t="shared" ref="B97:M97" si="42">SUM(B85:B96)</f>
        <v>100</v>
      </c>
      <c r="C97" s="259">
        <f t="shared" si="42"/>
        <v>100</v>
      </c>
      <c r="D97" s="259">
        <f t="shared" si="42"/>
        <v>100</v>
      </c>
      <c r="E97" s="260">
        <f t="shared" si="42"/>
        <v>100.00000000000001</v>
      </c>
      <c r="F97" s="259">
        <f t="shared" si="42"/>
        <v>100</v>
      </c>
      <c r="G97" s="259">
        <f t="shared" si="42"/>
        <v>100</v>
      </c>
      <c r="H97" s="259">
        <f t="shared" si="42"/>
        <v>99.999999999999986</v>
      </c>
      <c r="I97" s="259">
        <f t="shared" si="42"/>
        <v>99.999999999999986</v>
      </c>
      <c r="J97" s="259">
        <f t="shared" si="42"/>
        <v>100</v>
      </c>
      <c r="K97" s="259">
        <f t="shared" si="42"/>
        <v>100.00000000000001</v>
      </c>
      <c r="L97" s="259">
        <f t="shared" si="42"/>
        <v>100</v>
      </c>
      <c r="M97" s="259">
        <f t="shared" si="42"/>
        <v>100</v>
      </c>
    </row>
    <row r="98" spans="1:13" s="7" customFormat="1" ht="7.5" customHeight="1">
      <c r="A98" s="31"/>
      <c r="B98" s="31"/>
      <c r="C98" s="272"/>
      <c r="D98" s="272"/>
      <c r="E98" s="31"/>
      <c r="F98" s="31"/>
      <c r="G98" s="31"/>
      <c r="H98" s="31"/>
      <c r="I98" s="31"/>
      <c r="J98" s="31"/>
      <c r="K98" s="31"/>
      <c r="L98" s="31"/>
      <c r="M98" s="31"/>
    </row>
    <row r="99" spans="1:13">
      <c r="A99" s="31" t="s">
        <v>207</v>
      </c>
      <c r="B99" s="38"/>
      <c r="C99" s="38"/>
      <c r="D99" s="38"/>
      <c r="E99" s="38"/>
      <c r="F99" s="38"/>
      <c r="G99" s="38"/>
      <c r="H99" s="38"/>
      <c r="I99" s="38"/>
      <c r="J99" s="38"/>
      <c r="K99" s="38"/>
      <c r="L99" s="38"/>
      <c r="M99" s="38"/>
    </row>
    <row r="100" spans="1:13">
      <c r="A100" s="31" t="s">
        <v>333</v>
      </c>
      <c r="B100" s="38"/>
      <c r="C100" s="38"/>
      <c r="D100" s="38"/>
      <c r="E100" s="38"/>
      <c r="F100" s="38"/>
      <c r="G100" s="38"/>
      <c r="H100" s="38"/>
      <c r="I100" s="38"/>
      <c r="J100" s="38"/>
      <c r="K100" s="38"/>
      <c r="L100" s="38"/>
      <c r="M100" s="38"/>
    </row>
    <row r="101" spans="1:13">
      <c r="A101" s="31" t="s">
        <v>334</v>
      </c>
      <c r="B101" s="38"/>
      <c r="C101" s="38"/>
      <c r="D101" s="38"/>
      <c r="E101" s="38"/>
      <c r="F101" s="38"/>
      <c r="G101" s="38"/>
      <c r="H101" s="38"/>
      <c r="I101" s="38"/>
      <c r="J101" s="38"/>
      <c r="K101" s="38"/>
      <c r="L101" s="38"/>
      <c r="M101" s="38"/>
    </row>
  </sheetData>
  <mergeCells count="18">
    <mergeCell ref="B68:C68"/>
    <mergeCell ref="D68:E68"/>
    <mergeCell ref="F68:G68"/>
    <mergeCell ref="B36:C36"/>
    <mergeCell ref="D36:E36"/>
    <mergeCell ref="F36:G36"/>
    <mergeCell ref="B4:C4"/>
    <mergeCell ref="D4:E4"/>
    <mergeCell ref="F4:G4"/>
    <mergeCell ref="H4:I4"/>
    <mergeCell ref="J4:K4"/>
    <mergeCell ref="H68:I68"/>
    <mergeCell ref="J68:K68"/>
    <mergeCell ref="L4:M4"/>
    <mergeCell ref="L68:M68"/>
    <mergeCell ref="L36:M36"/>
    <mergeCell ref="H36:I36"/>
    <mergeCell ref="J36:K36"/>
  </mergeCells>
  <phoneticPr fontId="4"/>
  <pageMargins left="0.7" right="0.7" top="0.75" bottom="0.75" header="0.3" footer="0.3"/>
  <pageSetup paperSize="9" scale="50" firstPageNumber="35" orientation="portrait"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CC4B8-C577-48A1-95B4-D5E2BD290779}">
  <sheetPr>
    <tabColor rgb="FFFF0000"/>
    <pageSetUpPr fitToPage="1"/>
  </sheetPr>
  <dimension ref="A1:BE62"/>
  <sheetViews>
    <sheetView view="pageBreakPreview" zoomScaleNormal="100" zoomScaleSheetLayoutView="100" workbookViewId="0">
      <pane xSplit="2" topLeftCell="C1" activePane="topRight" state="frozen"/>
      <selection pane="topRight" activeCell="AE1" sqref="AE1"/>
    </sheetView>
  </sheetViews>
  <sheetFormatPr defaultRowHeight="18"/>
  <cols>
    <col min="1" max="1" width="7.296875" style="1" customWidth="1"/>
    <col min="2" max="2" width="5.19921875" style="1" customWidth="1"/>
    <col min="3" max="4" width="8.5" style="21" customWidth="1"/>
    <col min="5" max="5" width="8.5" style="22" customWidth="1"/>
    <col min="6" max="7" width="8.5" style="21" customWidth="1"/>
    <col min="8" max="17" width="8.5" style="22" customWidth="1"/>
    <col min="18" max="29" width="8.5" style="1" customWidth="1"/>
    <col min="30" max="30" width="7.296875" style="1" customWidth="1"/>
    <col min="31" max="31" width="5.19921875" style="1" customWidth="1"/>
    <col min="32" max="55" width="8.5" style="1" customWidth="1"/>
    <col min="56" max="56" width="12.3984375" style="1" customWidth="1"/>
    <col min="57" max="57" width="8.5" style="1" customWidth="1"/>
  </cols>
  <sheetData>
    <row r="1" spans="1:57" ht="19.2">
      <c r="C1" s="14" t="s">
        <v>663</v>
      </c>
    </row>
    <row r="3" spans="1:57">
      <c r="A3" s="669" t="s">
        <v>545</v>
      </c>
      <c r="B3" s="671" t="s">
        <v>546</v>
      </c>
      <c r="C3" s="666" t="s">
        <v>145</v>
      </c>
      <c r="D3" s="667"/>
      <c r="E3" s="668"/>
      <c r="F3" s="666" t="s">
        <v>147</v>
      </c>
      <c r="G3" s="667"/>
      <c r="H3" s="668"/>
      <c r="I3" s="666" t="s">
        <v>149</v>
      </c>
      <c r="J3" s="667"/>
      <c r="K3" s="668"/>
      <c r="L3" s="666" t="s">
        <v>151</v>
      </c>
      <c r="M3" s="667"/>
      <c r="N3" s="668"/>
      <c r="O3" s="666" t="s">
        <v>153</v>
      </c>
      <c r="P3" s="667"/>
      <c r="Q3" s="668"/>
      <c r="R3" s="666" t="s">
        <v>155</v>
      </c>
      <c r="S3" s="667"/>
      <c r="T3" s="668"/>
      <c r="U3" s="666" t="s">
        <v>157</v>
      </c>
      <c r="V3" s="667"/>
      <c r="W3" s="668"/>
      <c r="X3" s="666" t="s">
        <v>159</v>
      </c>
      <c r="Y3" s="667"/>
      <c r="Z3" s="668"/>
      <c r="AA3" s="666" t="s">
        <v>161</v>
      </c>
      <c r="AB3" s="667"/>
      <c r="AC3" s="668"/>
      <c r="AD3" s="669" t="s">
        <v>545</v>
      </c>
      <c r="AE3" s="671" t="s">
        <v>546</v>
      </c>
      <c r="AF3" s="666" t="s">
        <v>163</v>
      </c>
      <c r="AG3" s="667"/>
      <c r="AH3" s="668"/>
      <c r="AI3" s="666" t="s">
        <v>165</v>
      </c>
      <c r="AJ3" s="667"/>
      <c r="AK3" s="668"/>
      <c r="AL3" s="666" t="s">
        <v>167</v>
      </c>
      <c r="AM3" s="667"/>
      <c r="AN3" s="668"/>
      <c r="AO3" s="666" t="s">
        <v>170</v>
      </c>
      <c r="AP3" s="667"/>
      <c r="AQ3" s="668"/>
      <c r="AR3" s="666" t="s">
        <v>200</v>
      </c>
      <c r="AS3" s="667"/>
      <c r="AT3" s="668"/>
      <c r="AU3" s="666" t="s">
        <v>588</v>
      </c>
      <c r="AV3" s="667"/>
      <c r="AW3" s="668"/>
      <c r="AX3" s="666" t="s">
        <v>606</v>
      </c>
      <c r="AY3" s="667"/>
      <c r="AZ3" s="668"/>
      <c r="BA3" s="666" t="s">
        <v>664</v>
      </c>
      <c r="BB3" s="667"/>
      <c r="BC3" s="667"/>
      <c r="BD3" s="667"/>
      <c r="BE3" s="668"/>
    </row>
    <row r="4" spans="1:57">
      <c r="A4" s="670"/>
      <c r="B4" s="672"/>
      <c r="C4" s="674" t="s">
        <v>146</v>
      </c>
      <c r="D4" s="675"/>
      <c r="E4" s="676"/>
      <c r="F4" s="674" t="s">
        <v>148</v>
      </c>
      <c r="G4" s="675"/>
      <c r="H4" s="676"/>
      <c r="I4" s="674" t="s">
        <v>150</v>
      </c>
      <c r="J4" s="675"/>
      <c r="K4" s="676"/>
      <c r="L4" s="674" t="s">
        <v>152</v>
      </c>
      <c r="M4" s="675"/>
      <c r="N4" s="676"/>
      <c r="O4" s="674" t="s">
        <v>154</v>
      </c>
      <c r="P4" s="675"/>
      <c r="Q4" s="676"/>
      <c r="R4" s="674" t="s">
        <v>156</v>
      </c>
      <c r="S4" s="675"/>
      <c r="T4" s="676"/>
      <c r="U4" s="674" t="s">
        <v>158</v>
      </c>
      <c r="V4" s="675"/>
      <c r="W4" s="676"/>
      <c r="X4" s="674" t="s">
        <v>160</v>
      </c>
      <c r="Y4" s="675"/>
      <c r="Z4" s="676"/>
      <c r="AA4" s="674" t="s">
        <v>162</v>
      </c>
      <c r="AB4" s="675"/>
      <c r="AC4" s="676"/>
      <c r="AD4" s="670"/>
      <c r="AE4" s="672"/>
      <c r="AF4" s="674" t="s">
        <v>164</v>
      </c>
      <c r="AG4" s="675"/>
      <c r="AH4" s="676"/>
      <c r="AI4" s="674" t="s">
        <v>166</v>
      </c>
      <c r="AJ4" s="675"/>
      <c r="AK4" s="676"/>
      <c r="AL4" s="674" t="s">
        <v>197</v>
      </c>
      <c r="AM4" s="675"/>
      <c r="AN4" s="676"/>
      <c r="AO4" s="674" t="s">
        <v>198</v>
      </c>
      <c r="AP4" s="675"/>
      <c r="AQ4" s="676"/>
      <c r="AR4" s="674" t="s">
        <v>201</v>
      </c>
      <c r="AS4" s="675"/>
      <c r="AT4" s="676"/>
      <c r="AU4" s="674" t="s">
        <v>590</v>
      </c>
      <c r="AV4" s="675"/>
      <c r="AW4" s="676"/>
      <c r="AX4" s="674" t="s">
        <v>610</v>
      </c>
      <c r="AY4" s="675"/>
      <c r="AZ4" s="676"/>
      <c r="BA4" s="677" t="s">
        <v>665</v>
      </c>
      <c r="BB4" s="678"/>
      <c r="BC4" s="678"/>
      <c r="BD4" s="678"/>
      <c r="BE4" s="679"/>
    </row>
    <row r="5" spans="1:57" ht="26.4">
      <c r="A5" s="670"/>
      <c r="B5" s="673"/>
      <c r="C5" s="571" t="s">
        <v>547</v>
      </c>
      <c r="D5" s="572" t="s">
        <v>548</v>
      </c>
      <c r="E5" s="573" t="s">
        <v>549</v>
      </c>
      <c r="F5" s="571" t="s">
        <v>547</v>
      </c>
      <c r="G5" s="572" t="s">
        <v>548</v>
      </c>
      <c r="H5" s="573" t="s">
        <v>549</v>
      </c>
      <c r="I5" s="571" t="s">
        <v>547</v>
      </c>
      <c r="J5" s="572" t="s">
        <v>548</v>
      </c>
      <c r="K5" s="573" t="s">
        <v>549</v>
      </c>
      <c r="L5" s="571" t="s">
        <v>547</v>
      </c>
      <c r="M5" s="572" t="s">
        <v>548</v>
      </c>
      <c r="N5" s="574" t="s">
        <v>549</v>
      </c>
      <c r="O5" s="571" t="s">
        <v>547</v>
      </c>
      <c r="P5" s="572" t="s">
        <v>548</v>
      </c>
      <c r="Q5" s="574" t="s">
        <v>549</v>
      </c>
      <c r="R5" s="571" t="s">
        <v>547</v>
      </c>
      <c r="S5" s="572" t="s">
        <v>548</v>
      </c>
      <c r="T5" s="574" t="s">
        <v>549</v>
      </c>
      <c r="U5" s="571" t="s">
        <v>547</v>
      </c>
      <c r="V5" s="572" t="s">
        <v>548</v>
      </c>
      <c r="W5" s="574" t="s">
        <v>549</v>
      </c>
      <c r="X5" s="571" t="s">
        <v>547</v>
      </c>
      <c r="Y5" s="572" t="s">
        <v>548</v>
      </c>
      <c r="Z5" s="574" t="s">
        <v>549</v>
      </c>
      <c r="AA5" s="571" t="s">
        <v>547</v>
      </c>
      <c r="AB5" s="572" t="s">
        <v>548</v>
      </c>
      <c r="AC5" s="574" t="s">
        <v>549</v>
      </c>
      <c r="AD5" s="670"/>
      <c r="AE5" s="673"/>
      <c r="AF5" s="572" t="s">
        <v>547</v>
      </c>
      <c r="AG5" s="572" t="s">
        <v>548</v>
      </c>
      <c r="AH5" s="574" t="s">
        <v>549</v>
      </c>
      <c r="AI5" s="572" t="s">
        <v>547</v>
      </c>
      <c r="AJ5" s="572" t="s">
        <v>548</v>
      </c>
      <c r="AK5" s="574" t="s">
        <v>549</v>
      </c>
      <c r="AL5" s="572" t="s">
        <v>547</v>
      </c>
      <c r="AM5" s="572" t="s">
        <v>548</v>
      </c>
      <c r="AN5" s="574" t="s">
        <v>549</v>
      </c>
      <c r="AO5" s="572" t="s">
        <v>547</v>
      </c>
      <c r="AP5" s="572" t="s">
        <v>548</v>
      </c>
      <c r="AQ5" s="574" t="s">
        <v>549</v>
      </c>
      <c r="AR5" s="572" t="s">
        <v>547</v>
      </c>
      <c r="AS5" s="572" t="s">
        <v>548</v>
      </c>
      <c r="AT5" s="574" t="s">
        <v>549</v>
      </c>
      <c r="AU5" s="572" t="s">
        <v>547</v>
      </c>
      <c r="AV5" s="572" t="s">
        <v>548</v>
      </c>
      <c r="AW5" s="574" t="s">
        <v>549</v>
      </c>
      <c r="AX5" s="572" t="s">
        <v>547</v>
      </c>
      <c r="AY5" s="572" t="s">
        <v>548</v>
      </c>
      <c r="AZ5" s="574" t="s">
        <v>549</v>
      </c>
      <c r="BA5" s="572" t="s">
        <v>547</v>
      </c>
      <c r="BB5" s="572" t="s">
        <v>548</v>
      </c>
      <c r="BC5" s="574" t="s">
        <v>549</v>
      </c>
      <c r="BD5" s="575" t="s">
        <v>550</v>
      </c>
      <c r="BE5" s="574" t="s">
        <v>551</v>
      </c>
    </row>
    <row r="6" spans="1:57">
      <c r="A6" s="566" t="s">
        <v>552</v>
      </c>
      <c r="B6" s="576" t="s">
        <v>215</v>
      </c>
      <c r="C6" s="577">
        <v>47819</v>
      </c>
      <c r="D6" s="577">
        <v>1326</v>
      </c>
      <c r="E6" s="578">
        <v>2.7729563562600639</v>
      </c>
      <c r="F6" s="577">
        <v>50014</v>
      </c>
      <c r="G6" s="577">
        <v>1329</v>
      </c>
      <c r="H6" s="578">
        <v>2.6572559683288679</v>
      </c>
      <c r="I6" s="577">
        <v>51689</v>
      </c>
      <c r="J6" s="577">
        <v>1370</v>
      </c>
      <c r="K6" s="578">
        <v>2.6504672173963515</v>
      </c>
      <c r="L6" s="577">
        <v>53206</v>
      </c>
      <c r="M6" s="579">
        <v>1215</v>
      </c>
      <c r="N6" s="578">
        <v>2.2835770401834381</v>
      </c>
      <c r="O6" s="577">
        <v>53603</v>
      </c>
      <c r="P6" s="579">
        <v>1217</v>
      </c>
      <c r="Q6" s="578">
        <v>2.2703953136951291</v>
      </c>
      <c r="R6" s="577">
        <v>53975</v>
      </c>
      <c r="S6" s="579">
        <v>1215</v>
      </c>
      <c r="T6" s="578">
        <v>2.2510421491431218</v>
      </c>
      <c r="U6" s="577">
        <v>56079</v>
      </c>
      <c r="V6" s="579">
        <v>1182</v>
      </c>
      <c r="W6" s="578">
        <v>2.1077408655646499</v>
      </c>
      <c r="X6" s="577">
        <v>56396</v>
      </c>
      <c r="Y6" s="579">
        <v>1026</v>
      </c>
      <c r="Z6" s="578">
        <v>1.8192779629760976</v>
      </c>
      <c r="AA6" s="577">
        <v>59009</v>
      </c>
      <c r="AB6" s="579">
        <v>990</v>
      </c>
      <c r="AC6" s="578">
        <v>1.6777101798030807</v>
      </c>
      <c r="AD6" s="566" t="s">
        <v>552</v>
      </c>
      <c r="AE6" s="576" t="s">
        <v>215</v>
      </c>
      <c r="AF6" s="577">
        <v>59561</v>
      </c>
      <c r="AG6" s="579">
        <v>1029</v>
      </c>
      <c r="AH6" s="578">
        <v>1.7276405701717568</v>
      </c>
      <c r="AI6" s="580">
        <v>62004</v>
      </c>
      <c r="AJ6" s="580">
        <v>983</v>
      </c>
      <c r="AK6" s="578">
        <v>1.5853815882846269</v>
      </c>
      <c r="AL6" s="580">
        <v>62118</v>
      </c>
      <c r="AM6" s="580">
        <v>1050</v>
      </c>
      <c r="AN6" s="578">
        <v>1.6903313049357673</v>
      </c>
      <c r="AO6" s="580">
        <v>65244</v>
      </c>
      <c r="AP6" s="580">
        <v>978</v>
      </c>
      <c r="AQ6" s="578">
        <v>1.4989884127276072</v>
      </c>
      <c r="AR6" s="580">
        <v>72258</v>
      </c>
      <c r="AS6" s="580">
        <v>1021</v>
      </c>
      <c r="AT6" s="578">
        <v>1.4129923330288687</v>
      </c>
      <c r="AU6" s="580">
        <v>73002</v>
      </c>
      <c r="AV6" s="580">
        <v>1026</v>
      </c>
      <c r="AW6" s="578">
        <v>1.4054409468233748</v>
      </c>
      <c r="AX6" s="580">
        <v>75159</v>
      </c>
      <c r="AY6" s="580">
        <v>930</v>
      </c>
      <c r="AZ6" s="578">
        <v>1.237376761266116</v>
      </c>
      <c r="BA6" s="577">
        <v>347781</v>
      </c>
      <c r="BB6" s="577">
        <v>5005</v>
      </c>
      <c r="BC6" s="578">
        <v>1.4391240464545216</v>
      </c>
      <c r="BD6" s="578">
        <v>15.61782972320653</v>
      </c>
      <c r="BE6" s="578">
        <v>114.24397196406449</v>
      </c>
    </row>
    <row r="7" spans="1:57">
      <c r="A7" s="359"/>
      <c r="B7" s="567" t="s">
        <v>216</v>
      </c>
      <c r="C7" s="581">
        <v>26517</v>
      </c>
      <c r="D7" s="582">
        <v>958</v>
      </c>
      <c r="E7" s="583">
        <v>3.6127767092808383</v>
      </c>
      <c r="F7" s="582">
        <v>27319</v>
      </c>
      <c r="G7" s="582">
        <v>917</v>
      </c>
      <c r="H7" s="583">
        <v>3.3566382371243457</v>
      </c>
      <c r="I7" s="582">
        <v>28008</v>
      </c>
      <c r="J7" s="582">
        <v>957</v>
      </c>
      <c r="K7" s="583">
        <v>3.4168808911739506</v>
      </c>
      <c r="L7" s="582">
        <v>28934</v>
      </c>
      <c r="M7" s="584">
        <v>846</v>
      </c>
      <c r="N7" s="583">
        <v>2.9238957627704432</v>
      </c>
      <c r="O7" s="582">
        <v>29062</v>
      </c>
      <c r="P7" s="584">
        <v>869</v>
      </c>
      <c r="Q7" s="583">
        <v>2.9901589704769114</v>
      </c>
      <c r="R7" s="582">
        <v>28943</v>
      </c>
      <c r="S7" s="584">
        <v>825</v>
      </c>
      <c r="T7" s="583">
        <v>2.8504301558235152</v>
      </c>
      <c r="U7" s="582">
        <v>30309</v>
      </c>
      <c r="V7" s="584">
        <v>830</v>
      </c>
      <c r="W7" s="583">
        <v>2.7384605232769141</v>
      </c>
      <c r="X7" s="582">
        <v>30736</v>
      </c>
      <c r="Y7" s="584">
        <v>730</v>
      </c>
      <c r="Z7" s="583">
        <v>2.3750650702758982</v>
      </c>
      <c r="AA7" s="582">
        <v>31977</v>
      </c>
      <c r="AB7" s="584">
        <v>680</v>
      </c>
      <c r="AC7" s="583">
        <v>2.126528442317916</v>
      </c>
      <c r="AD7" s="359"/>
      <c r="AE7" s="567" t="s">
        <v>216</v>
      </c>
      <c r="AF7" s="582">
        <v>32209</v>
      </c>
      <c r="AG7" s="584">
        <v>731</v>
      </c>
      <c r="AH7" s="583">
        <v>2.269551988574622</v>
      </c>
      <c r="AI7" s="585">
        <v>33522</v>
      </c>
      <c r="AJ7" s="585">
        <v>690</v>
      </c>
      <c r="AK7" s="583">
        <v>2.0583497404689459</v>
      </c>
      <c r="AL7" s="585">
        <v>33803</v>
      </c>
      <c r="AM7" s="585">
        <v>669</v>
      </c>
      <c r="AN7" s="583">
        <v>1.9791142797976513</v>
      </c>
      <c r="AO7" s="585">
        <v>35279</v>
      </c>
      <c r="AP7" s="585">
        <v>623</v>
      </c>
      <c r="AQ7" s="583">
        <v>1.7659230703818134</v>
      </c>
      <c r="AR7" s="585">
        <v>38833</v>
      </c>
      <c r="AS7" s="585">
        <v>681</v>
      </c>
      <c r="AT7" s="583">
        <v>1.753663121571859</v>
      </c>
      <c r="AU7" s="585">
        <v>38963</v>
      </c>
      <c r="AV7" s="585">
        <v>686</v>
      </c>
      <c r="AW7" s="583">
        <v>1.7606447142160511</v>
      </c>
      <c r="AX7" s="585">
        <v>40465</v>
      </c>
      <c r="AY7" s="585">
        <v>611</v>
      </c>
      <c r="AZ7" s="583">
        <v>1.5099468676634129</v>
      </c>
      <c r="BA7" s="577">
        <v>187343</v>
      </c>
      <c r="BB7" s="577">
        <v>3270</v>
      </c>
      <c r="BC7" s="578">
        <v>1.7454615331237358</v>
      </c>
      <c r="BD7" s="583">
        <v>20.659866225142551</v>
      </c>
      <c r="BE7" s="583">
        <v>108.02698927920753</v>
      </c>
    </row>
    <row r="8" spans="1:57">
      <c r="A8" s="352"/>
      <c r="B8" s="568" t="s">
        <v>217</v>
      </c>
      <c r="C8" s="586">
        <v>21302</v>
      </c>
      <c r="D8" s="587">
        <v>368</v>
      </c>
      <c r="E8" s="588">
        <v>1.7275373204393953</v>
      </c>
      <c r="F8" s="587">
        <v>22695</v>
      </c>
      <c r="G8" s="587">
        <v>412</v>
      </c>
      <c r="H8" s="588">
        <v>1.8153778365278694</v>
      </c>
      <c r="I8" s="587">
        <v>23681</v>
      </c>
      <c r="J8" s="587">
        <v>413</v>
      </c>
      <c r="K8" s="588">
        <v>1.7440141885900089</v>
      </c>
      <c r="L8" s="587">
        <v>24272</v>
      </c>
      <c r="M8" s="589">
        <v>369</v>
      </c>
      <c r="N8" s="588">
        <v>1.5202702702702704</v>
      </c>
      <c r="O8" s="587">
        <v>24541</v>
      </c>
      <c r="P8" s="589">
        <v>348</v>
      </c>
      <c r="Q8" s="588">
        <v>1.4180351248930361</v>
      </c>
      <c r="R8" s="587">
        <v>25032</v>
      </c>
      <c r="S8" s="589">
        <v>390</v>
      </c>
      <c r="T8" s="588">
        <v>1.5580057526366251</v>
      </c>
      <c r="U8" s="587">
        <v>25770</v>
      </c>
      <c r="V8" s="589">
        <v>352</v>
      </c>
      <c r="W8" s="588">
        <v>1.3659293752425301</v>
      </c>
      <c r="X8" s="587">
        <v>25660</v>
      </c>
      <c r="Y8" s="589">
        <v>296</v>
      </c>
      <c r="Z8" s="588">
        <v>1.1535463756819953</v>
      </c>
      <c r="AA8" s="587">
        <v>27032</v>
      </c>
      <c r="AB8" s="589">
        <v>310</v>
      </c>
      <c r="AC8" s="588">
        <v>1.1467889908256881</v>
      </c>
      <c r="AD8" s="352"/>
      <c r="AE8" s="568" t="s">
        <v>217</v>
      </c>
      <c r="AF8" s="587">
        <v>27352</v>
      </c>
      <c r="AG8" s="589">
        <v>298</v>
      </c>
      <c r="AH8" s="588">
        <v>1.0894998537584089</v>
      </c>
      <c r="AI8" s="590">
        <v>28482</v>
      </c>
      <c r="AJ8" s="590">
        <v>293</v>
      </c>
      <c r="AK8" s="588">
        <v>1.0287198932659223</v>
      </c>
      <c r="AL8" s="590">
        <v>28315</v>
      </c>
      <c r="AM8" s="590">
        <v>381</v>
      </c>
      <c r="AN8" s="588">
        <v>1.3455765495320502</v>
      </c>
      <c r="AO8" s="590">
        <v>29965</v>
      </c>
      <c r="AP8" s="590">
        <v>355</v>
      </c>
      <c r="AQ8" s="588">
        <v>1.1847155014183213</v>
      </c>
      <c r="AR8" s="590">
        <v>33425</v>
      </c>
      <c r="AS8" s="590">
        <v>340</v>
      </c>
      <c r="AT8" s="588">
        <v>1.0172026925953628</v>
      </c>
      <c r="AU8" s="590">
        <v>34039</v>
      </c>
      <c r="AV8" s="590">
        <v>340</v>
      </c>
      <c r="AW8" s="588">
        <v>0.99885425541290873</v>
      </c>
      <c r="AX8" s="590">
        <v>34694</v>
      </c>
      <c r="AY8" s="590">
        <v>319</v>
      </c>
      <c r="AZ8" s="588">
        <v>0.91946734305643618</v>
      </c>
      <c r="BA8" s="577">
        <v>160438</v>
      </c>
      <c r="BB8" s="577">
        <v>1735</v>
      </c>
      <c r="BC8" s="578">
        <v>1.0814146274573355</v>
      </c>
      <c r="BD8" s="588">
        <v>10.780676370448329</v>
      </c>
      <c r="BE8" s="588">
        <v>124.60271774527168</v>
      </c>
    </row>
    <row r="9" spans="1:57">
      <c r="A9" s="569" t="s">
        <v>553</v>
      </c>
      <c r="B9" s="576" t="s">
        <v>215</v>
      </c>
      <c r="C9" s="577">
        <v>3025</v>
      </c>
      <c r="D9" s="577">
        <v>93</v>
      </c>
      <c r="E9" s="578">
        <v>3.1</v>
      </c>
      <c r="F9" s="591">
        <v>3134</v>
      </c>
      <c r="G9" s="577">
        <v>80</v>
      </c>
      <c r="H9" s="578">
        <v>2.5526483726866624</v>
      </c>
      <c r="I9" s="591">
        <v>3412</v>
      </c>
      <c r="J9" s="577">
        <v>108</v>
      </c>
      <c r="K9" s="578">
        <v>3.1652989449003512</v>
      </c>
      <c r="L9" s="579">
        <v>3449</v>
      </c>
      <c r="M9" s="579">
        <v>86</v>
      </c>
      <c r="N9" s="578">
        <v>2.4934763699623081</v>
      </c>
      <c r="O9" s="579">
        <v>3524</v>
      </c>
      <c r="P9" s="579">
        <v>71</v>
      </c>
      <c r="Q9" s="578">
        <v>2.0147559591373438</v>
      </c>
      <c r="R9" s="579">
        <v>3576</v>
      </c>
      <c r="S9" s="579">
        <v>95</v>
      </c>
      <c r="T9" s="578">
        <v>2.6565995525727066</v>
      </c>
      <c r="U9" s="579">
        <v>3683</v>
      </c>
      <c r="V9" s="579">
        <v>81</v>
      </c>
      <c r="W9" s="578">
        <v>2.1992940537605215</v>
      </c>
      <c r="X9" s="577">
        <v>3741</v>
      </c>
      <c r="Y9" s="579">
        <v>73</v>
      </c>
      <c r="Z9" s="578">
        <v>1.9513499064421278</v>
      </c>
      <c r="AA9" s="577">
        <v>3838</v>
      </c>
      <c r="AB9" s="579">
        <v>74</v>
      </c>
      <c r="AC9" s="578">
        <v>1.9280875455966648</v>
      </c>
      <c r="AD9" s="569" t="s">
        <v>553</v>
      </c>
      <c r="AE9" s="576" t="s">
        <v>215</v>
      </c>
      <c r="AF9" s="577">
        <v>3927</v>
      </c>
      <c r="AG9" s="579">
        <v>63</v>
      </c>
      <c r="AH9" s="578">
        <v>1.6042780748663104</v>
      </c>
      <c r="AI9" s="580">
        <v>4189</v>
      </c>
      <c r="AJ9" s="580">
        <v>70</v>
      </c>
      <c r="AK9" s="578">
        <v>1.6710432084029601</v>
      </c>
      <c r="AL9" s="580">
        <v>4170</v>
      </c>
      <c r="AM9" s="580">
        <v>60</v>
      </c>
      <c r="AN9" s="578">
        <v>1.4388489208633095</v>
      </c>
      <c r="AO9" s="580">
        <v>4418</v>
      </c>
      <c r="AP9" s="580">
        <v>66</v>
      </c>
      <c r="AQ9" s="578">
        <v>1.4938886373924853</v>
      </c>
      <c r="AR9" s="580">
        <v>5096</v>
      </c>
      <c r="AS9" s="580">
        <v>66</v>
      </c>
      <c r="AT9" s="578">
        <v>1.2951334379905808</v>
      </c>
      <c r="AU9" s="580">
        <v>5214</v>
      </c>
      <c r="AV9" s="580">
        <v>82</v>
      </c>
      <c r="AW9" s="578">
        <v>1.5726889144610665</v>
      </c>
      <c r="AX9" s="580">
        <v>5323</v>
      </c>
      <c r="AY9" s="580">
        <v>73</v>
      </c>
      <c r="AZ9" s="578">
        <v>1.3714071012586888</v>
      </c>
      <c r="BA9" s="577">
        <v>24221</v>
      </c>
      <c r="BB9" s="577">
        <v>347</v>
      </c>
      <c r="BC9" s="578">
        <v>1.432641096569093</v>
      </c>
      <c r="BD9" s="578">
        <v>14.200362996018754</v>
      </c>
      <c r="BE9" s="578">
        <v>102.85430391992854</v>
      </c>
    </row>
    <row r="10" spans="1:57">
      <c r="A10" s="570"/>
      <c r="B10" s="567" t="s">
        <v>216</v>
      </c>
      <c r="C10" s="581">
        <v>1689</v>
      </c>
      <c r="D10" s="582">
        <v>67</v>
      </c>
      <c r="E10" s="583">
        <v>4</v>
      </c>
      <c r="F10" s="581">
        <v>1748</v>
      </c>
      <c r="G10" s="582">
        <v>50</v>
      </c>
      <c r="H10" s="583">
        <v>2.8604118993135015</v>
      </c>
      <c r="I10" s="581">
        <v>1865</v>
      </c>
      <c r="J10" s="582">
        <v>68</v>
      </c>
      <c r="K10" s="583">
        <v>3.6461126005361928</v>
      </c>
      <c r="L10" s="584">
        <v>1980</v>
      </c>
      <c r="M10" s="584">
        <v>60</v>
      </c>
      <c r="N10" s="583">
        <v>3.0303030303030303</v>
      </c>
      <c r="O10" s="584">
        <v>1981</v>
      </c>
      <c r="P10" s="584">
        <v>50</v>
      </c>
      <c r="Q10" s="583">
        <v>2.5239777889954569</v>
      </c>
      <c r="R10" s="584">
        <v>1992</v>
      </c>
      <c r="S10" s="584">
        <v>58</v>
      </c>
      <c r="T10" s="583">
        <v>2.9116465863453818</v>
      </c>
      <c r="U10" s="584">
        <v>2052</v>
      </c>
      <c r="V10" s="584">
        <v>54</v>
      </c>
      <c r="W10" s="583">
        <v>2.6315789473684208</v>
      </c>
      <c r="X10" s="582">
        <v>2126</v>
      </c>
      <c r="Y10" s="584">
        <v>51</v>
      </c>
      <c r="Z10" s="583">
        <v>2.3988711194731889</v>
      </c>
      <c r="AA10" s="582">
        <v>2150</v>
      </c>
      <c r="AB10" s="584">
        <v>49</v>
      </c>
      <c r="AC10" s="583">
        <v>2.2790697674418601</v>
      </c>
      <c r="AD10" s="570"/>
      <c r="AE10" s="567" t="s">
        <v>216</v>
      </c>
      <c r="AF10" s="582">
        <v>2209</v>
      </c>
      <c r="AG10" s="584">
        <v>36</v>
      </c>
      <c r="AH10" s="583">
        <v>1.6296966953372567</v>
      </c>
      <c r="AI10" s="585">
        <v>2302</v>
      </c>
      <c r="AJ10" s="585">
        <v>44</v>
      </c>
      <c r="AK10" s="583">
        <v>1.9113814074717639</v>
      </c>
      <c r="AL10" s="585">
        <v>2346</v>
      </c>
      <c r="AM10" s="585">
        <v>34</v>
      </c>
      <c r="AN10" s="583">
        <v>1.4492753623188406</v>
      </c>
      <c r="AO10" s="585">
        <v>2437</v>
      </c>
      <c r="AP10" s="585">
        <v>46</v>
      </c>
      <c r="AQ10" s="583">
        <v>1.887566680344686</v>
      </c>
      <c r="AR10" s="585">
        <v>2765</v>
      </c>
      <c r="AS10" s="585">
        <v>44</v>
      </c>
      <c r="AT10" s="583">
        <v>1.5913200723327308</v>
      </c>
      <c r="AU10" s="585">
        <v>2871</v>
      </c>
      <c r="AV10" s="585">
        <v>51</v>
      </c>
      <c r="AW10" s="583">
        <v>1.7763845350052248</v>
      </c>
      <c r="AX10" s="585">
        <v>2848</v>
      </c>
      <c r="AY10" s="585">
        <v>48</v>
      </c>
      <c r="AZ10" s="583">
        <v>1.6853932584269662</v>
      </c>
      <c r="BA10" s="577">
        <v>13267</v>
      </c>
      <c r="BB10" s="577">
        <v>223</v>
      </c>
      <c r="BC10" s="578">
        <v>1.6808622898922136</v>
      </c>
      <c r="BD10" s="583">
        <v>18.520999143042527</v>
      </c>
      <c r="BE10" s="583">
        <v>96.51938368939031</v>
      </c>
    </row>
    <row r="11" spans="1:57">
      <c r="A11" s="352"/>
      <c r="B11" s="568" t="s">
        <v>217</v>
      </c>
      <c r="C11" s="586">
        <v>1336</v>
      </c>
      <c r="D11" s="587">
        <v>26</v>
      </c>
      <c r="E11" s="588">
        <v>1.9</v>
      </c>
      <c r="F11" s="587">
        <v>1386</v>
      </c>
      <c r="G11" s="587">
        <v>30</v>
      </c>
      <c r="H11" s="588">
        <v>2.1645021645021645</v>
      </c>
      <c r="I11" s="587">
        <v>1547</v>
      </c>
      <c r="J11" s="587">
        <v>40</v>
      </c>
      <c r="K11" s="588">
        <v>2.5856496444731736</v>
      </c>
      <c r="L11" s="589">
        <v>1469</v>
      </c>
      <c r="M11" s="589">
        <v>26</v>
      </c>
      <c r="N11" s="588">
        <v>1.7699115044247788</v>
      </c>
      <c r="O11" s="589">
        <v>1543</v>
      </c>
      <c r="P11" s="589">
        <v>21</v>
      </c>
      <c r="Q11" s="588">
        <v>1.3609850939727801</v>
      </c>
      <c r="R11" s="589">
        <v>1584</v>
      </c>
      <c r="S11" s="589">
        <v>37</v>
      </c>
      <c r="T11" s="588">
        <v>2.3358585858585861</v>
      </c>
      <c r="U11" s="589">
        <v>1631</v>
      </c>
      <c r="V11" s="589">
        <v>27</v>
      </c>
      <c r="W11" s="588">
        <v>1.655426118945432</v>
      </c>
      <c r="X11" s="587">
        <v>1615</v>
      </c>
      <c r="Y11" s="589">
        <v>22</v>
      </c>
      <c r="Z11" s="588">
        <v>1.3622291021671828</v>
      </c>
      <c r="AA11" s="587">
        <v>1688</v>
      </c>
      <c r="AB11" s="589">
        <v>25</v>
      </c>
      <c r="AC11" s="588">
        <v>1.481042654028436</v>
      </c>
      <c r="AD11" s="352"/>
      <c r="AE11" s="568" t="s">
        <v>217</v>
      </c>
      <c r="AF11" s="587">
        <v>1718</v>
      </c>
      <c r="AG11" s="589">
        <v>27</v>
      </c>
      <c r="AH11" s="588">
        <v>1.571594877764843</v>
      </c>
      <c r="AI11" s="590">
        <v>1887</v>
      </c>
      <c r="AJ11" s="590">
        <v>26</v>
      </c>
      <c r="AK11" s="588">
        <v>1.3778484366719661</v>
      </c>
      <c r="AL11" s="590">
        <v>1824</v>
      </c>
      <c r="AM11" s="590">
        <v>26</v>
      </c>
      <c r="AN11" s="588">
        <v>1.4254385964912279</v>
      </c>
      <c r="AO11" s="590">
        <v>1981</v>
      </c>
      <c r="AP11" s="590">
        <v>20</v>
      </c>
      <c r="AQ11" s="588">
        <v>1.0095911155981827</v>
      </c>
      <c r="AR11" s="590">
        <v>2331</v>
      </c>
      <c r="AS11" s="590">
        <v>22</v>
      </c>
      <c r="AT11" s="588">
        <v>0.94380094380094381</v>
      </c>
      <c r="AU11" s="590">
        <v>2343</v>
      </c>
      <c r="AV11" s="590">
        <v>31</v>
      </c>
      <c r="AW11" s="588">
        <v>1.3230900554844216</v>
      </c>
      <c r="AX11" s="590">
        <v>2475</v>
      </c>
      <c r="AY11" s="590">
        <v>25</v>
      </c>
      <c r="AZ11" s="588">
        <v>1.0101010101010102</v>
      </c>
      <c r="BA11" s="577">
        <v>10954</v>
      </c>
      <c r="BB11" s="577">
        <v>124</v>
      </c>
      <c r="BC11" s="578">
        <v>1.1320065729413913</v>
      </c>
      <c r="BD11" s="588">
        <v>9.8124632558873461</v>
      </c>
      <c r="BE11" s="588">
        <v>114.72205500054777</v>
      </c>
    </row>
    <row r="12" spans="1:57">
      <c r="A12" s="566" t="s">
        <v>554</v>
      </c>
      <c r="B12" s="576" t="s">
        <v>215</v>
      </c>
      <c r="C12" s="577">
        <v>3713</v>
      </c>
      <c r="D12" s="577">
        <v>130</v>
      </c>
      <c r="E12" s="578">
        <v>3.5</v>
      </c>
      <c r="F12" s="591">
        <v>3849</v>
      </c>
      <c r="G12" s="577">
        <v>116</v>
      </c>
      <c r="H12" s="578">
        <v>3.0137698103403481</v>
      </c>
      <c r="I12" s="591">
        <v>3874</v>
      </c>
      <c r="J12" s="577">
        <v>131</v>
      </c>
      <c r="K12" s="578">
        <v>3.3815178110480124</v>
      </c>
      <c r="L12" s="579">
        <v>3918</v>
      </c>
      <c r="M12" s="579">
        <v>104</v>
      </c>
      <c r="N12" s="578">
        <v>2.6544155181214903</v>
      </c>
      <c r="O12" s="579">
        <v>3988</v>
      </c>
      <c r="P12" s="579">
        <v>105</v>
      </c>
      <c r="Q12" s="578">
        <v>2.6328986960882648</v>
      </c>
      <c r="R12" s="579">
        <v>4113</v>
      </c>
      <c r="S12" s="579">
        <v>116</v>
      </c>
      <c r="T12" s="578">
        <v>2.8203257962557746</v>
      </c>
      <c r="U12" s="579">
        <v>4310</v>
      </c>
      <c r="V12" s="579">
        <v>99</v>
      </c>
      <c r="W12" s="578">
        <v>2.296983758700696</v>
      </c>
      <c r="X12" s="577">
        <v>4301</v>
      </c>
      <c r="Y12" s="579">
        <v>106</v>
      </c>
      <c r="Z12" s="578">
        <v>2.4645431295047664</v>
      </c>
      <c r="AA12" s="577">
        <v>4348</v>
      </c>
      <c r="AB12" s="579">
        <v>101</v>
      </c>
      <c r="AC12" s="578">
        <v>2.3229070837166512</v>
      </c>
      <c r="AD12" s="566" t="s">
        <v>554</v>
      </c>
      <c r="AE12" s="576" t="s">
        <v>215</v>
      </c>
      <c r="AF12" s="577">
        <v>4511</v>
      </c>
      <c r="AG12" s="579">
        <v>98</v>
      </c>
      <c r="AH12" s="578">
        <v>2.1724673021502996</v>
      </c>
      <c r="AI12" s="580">
        <v>4689</v>
      </c>
      <c r="AJ12" s="580">
        <v>88</v>
      </c>
      <c r="AK12" s="578">
        <v>1.8767327788441031</v>
      </c>
      <c r="AL12" s="580">
        <v>4732</v>
      </c>
      <c r="AM12" s="580">
        <v>93</v>
      </c>
      <c r="AN12" s="578">
        <v>1.9653423499577345</v>
      </c>
      <c r="AO12" s="580">
        <v>5116</v>
      </c>
      <c r="AP12" s="580">
        <v>105</v>
      </c>
      <c r="AQ12" s="578">
        <v>2.0523846755277559</v>
      </c>
      <c r="AR12" s="580">
        <v>5416</v>
      </c>
      <c r="AS12" s="580">
        <v>98</v>
      </c>
      <c r="AT12" s="578">
        <v>1.8094534711964549</v>
      </c>
      <c r="AU12" s="580">
        <v>5503</v>
      </c>
      <c r="AV12" s="580">
        <v>99</v>
      </c>
      <c r="AW12" s="578">
        <v>1.79901871706342</v>
      </c>
      <c r="AX12" s="580">
        <v>5563</v>
      </c>
      <c r="AY12" s="580">
        <v>82</v>
      </c>
      <c r="AZ12" s="578">
        <v>1.474024806758943</v>
      </c>
      <c r="BA12" s="577">
        <v>26330</v>
      </c>
      <c r="BB12" s="577">
        <v>477</v>
      </c>
      <c r="BC12" s="578">
        <v>1.811621724268895</v>
      </c>
      <c r="BD12" s="578">
        <v>14.308728980334161</v>
      </c>
      <c r="BE12" s="578">
        <v>102.75315082394931</v>
      </c>
    </row>
    <row r="13" spans="1:57">
      <c r="A13" s="359"/>
      <c r="B13" s="567" t="s">
        <v>216</v>
      </c>
      <c r="C13" s="581">
        <v>2065</v>
      </c>
      <c r="D13" s="582">
        <v>84</v>
      </c>
      <c r="E13" s="583">
        <v>4.0999999999999996</v>
      </c>
      <c r="F13" s="581">
        <v>2132</v>
      </c>
      <c r="G13" s="582">
        <v>83</v>
      </c>
      <c r="H13" s="583">
        <v>3.8930581613508446</v>
      </c>
      <c r="I13" s="581">
        <v>2178</v>
      </c>
      <c r="J13" s="582">
        <v>92</v>
      </c>
      <c r="K13" s="583">
        <v>4.2240587695133147</v>
      </c>
      <c r="L13" s="584">
        <v>2127</v>
      </c>
      <c r="M13" s="584">
        <v>69</v>
      </c>
      <c r="N13" s="583">
        <v>3.244005641748942</v>
      </c>
      <c r="O13" s="584">
        <v>2187</v>
      </c>
      <c r="P13" s="584">
        <v>78</v>
      </c>
      <c r="Q13" s="583">
        <v>3.5665294924554183</v>
      </c>
      <c r="R13" s="584">
        <v>2248</v>
      </c>
      <c r="S13" s="584">
        <v>75</v>
      </c>
      <c r="T13" s="583">
        <v>3.3362989323843415</v>
      </c>
      <c r="U13" s="584">
        <v>2362</v>
      </c>
      <c r="V13" s="584">
        <v>66</v>
      </c>
      <c r="W13" s="583">
        <v>2.7942421676545299</v>
      </c>
      <c r="X13" s="582">
        <v>2395</v>
      </c>
      <c r="Y13" s="584">
        <v>76</v>
      </c>
      <c r="Z13" s="583">
        <v>3.1732776617954075</v>
      </c>
      <c r="AA13" s="582">
        <v>2378</v>
      </c>
      <c r="AB13" s="584">
        <v>64</v>
      </c>
      <c r="AC13" s="583">
        <v>2.6913372582001682</v>
      </c>
      <c r="AD13" s="359"/>
      <c r="AE13" s="567" t="s">
        <v>216</v>
      </c>
      <c r="AF13" s="582">
        <v>2474</v>
      </c>
      <c r="AG13" s="584">
        <v>65</v>
      </c>
      <c r="AH13" s="583">
        <v>2.6273241713823765</v>
      </c>
      <c r="AI13" s="585">
        <v>2608</v>
      </c>
      <c r="AJ13" s="585">
        <v>68</v>
      </c>
      <c r="AK13" s="583">
        <v>2.6073619631901841</v>
      </c>
      <c r="AL13" s="585">
        <v>2592</v>
      </c>
      <c r="AM13" s="585">
        <v>63</v>
      </c>
      <c r="AN13" s="583">
        <v>2.4305555555555558</v>
      </c>
      <c r="AO13" s="585">
        <v>2788</v>
      </c>
      <c r="AP13" s="585">
        <v>73</v>
      </c>
      <c r="AQ13" s="583">
        <v>2.6183644189383068</v>
      </c>
      <c r="AR13" s="585">
        <v>2892</v>
      </c>
      <c r="AS13" s="585">
        <v>58</v>
      </c>
      <c r="AT13" s="583">
        <v>2.0055325034578146</v>
      </c>
      <c r="AU13" s="585">
        <v>2937</v>
      </c>
      <c r="AV13" s="585">
        <v>70</v>
      </c>
      <c r="AW13" s="583">
        <v>2.3833844058563161</v>
      </c>
      <c r="AX13" s="585">
        <v>2937</v>
      </c>
      <c r="AY13" s="585">
        <v>56</v>
      </c>
      <c r="AZ13" s="583">
        <v>1.9067075246850529</v>
      </c>
      <c r="BA13" s="577">
        <v>14146</v>
      </c>
      <c r="BB13" s="577">
        <v>320</v>
      </c>
      <c r="BC13" s="578">
        <v>2.2621235684999292</v>
      </c>
      <c r="BD13" s="583">
        <v>19.680978761686788</v>
      </c>
      <c r="BE13" s="583">
        <v>99.786018753012257</v>
      </c>
    </row>
    <row r="14" spans="1:57">
      <c r="A14" s="592"/>
      <c r="B14" s="568" t="s">
        <v>217</v>
      </c>
      <c r="C14" s="586">
        <v>1648</v>
      </c>
      <c r="D14" s="587">
        <v>46</v>
      </c>
      <c r="E14" s="588">
        <v>2.8</v>
      </c>
      <c r="F14" s="587">
        <v>1717</v>
      </c>
      <c r="G14" s="587">
        <v>33</v>
      </c>
      <c r="H14" s="588">
        <v>1.92195690157251</v>
      </c>
      <c r="I14" s="587">
        <v>1696</v>
      </c>
      <c r="J14" s="587">
        <v>39</v>
      </c>
      <c r="K14" s="588">
        <v>2.2995283018867925</v>
      </c>
      <c r="L14" s="589">
        <v>1791</v>
      </c>
      <c r="M14" s="589">
        <v>35</v>
      </c>
      <c r="N14" s="588">
        <v>1.9542155220547179</v>
      </c>
      <c r="O14" s="589">
        <v>1801</v>
      </c>
      <c r="P14" s="589">
        <v>27</v>
      </c>
      <c r="Q14" s="588">
        <v>1.4991671293725708</v>
      </c>
      <c r="R14" s="589">
        <v>1865</v>
      </c>
      <c r="S14" s="589">
        <v>41</v>
      </c>
      <c r="T14" s="588">
        <v>2.1983914209115283</v>
      </c>
      <c r="U14" s="589">
        <v>1948</v>
      </c>
      <c r="V14" s="589">
        <v>33</v>
      </c>
      <c r="W14" s="588">
        <v>1.6940451745379879</v>
      </c>
      <c r="X14" s="587">
        <v>1906</v>
      </c>
      <c r="Y14" s="589">
        <v>30</v>
      </c>
      <c r="Z14" s="588">
        <v>1.5739769150052465</v>
      </c>
      <c r="AA14" s="587">
        <v>1970</v>
      </c>
      <c r="AB14" s="589">
        <v>37</v>
      </c>
      <c r="AC14" s="588">
        <v>1.8781725888324874</v>
      </c>
      <c r="AD14" s="592"/>
      <c r="AE14" s="568" t="s">
        <v>217</v>
      </c>
      <c r="AF14" s="587">
        <v>2037</v>
      </c>
      <c r="AG14" s="589">
        <v>33</v>
      </c>
      <c r="AH14" s="588">
        <v>1.6200294550810017</v>
      </c>
      <c r="AI14" s="590">
        <v>2081</v>
      </c>
      <c r="AJ14" s="590">
        <v>20</v>
      </c>
      <c r="AK14" s="588">
        <v>0.96107640557424323</v>
      </c>
      <c r="AL14" s="590">
        <v>2140</v>
      </c>
      <c r="AM14" s="590">
        <v>30</v>
      </c>
      <c r="AN14" s="588">
        <v>1.4018691588785046</v>
      </c>
      <c r="AO14" s="590">
        <v>2328</v>
      </c>
      <c r="AP14" s="590">
        <v>32</v>
      </c>
      <c r="AQ14" s="588">
        <v>1.3745704467353952</v>
      </c>
      <c r="AR14" s="590">
        <v>2524</v>
      </c>
      <c r="AS14" s="590">
        <v>40</v>
      </c>
      <c r="AT14" s="588">
        <v>1.5847860538827259</v>
      </c>
      <c r="AU14" s="590">
        <v>2566</v>
      </c>
      <c r="AV14" s="590">
        <v>29</v>
      </c>
      <c r="AW14" s="588">
        <v>1.1301636788776306</v>
      </c>
      <c r="AX14" s="590">
        <v>2626</v>
      </c>
      <c r="AY14" s="590">
        <v>26</v>
      </c>
      <c r="AZ14" s="588">
        <v>0.99009900990099009</v>
      </c>
      <c r="BA14" s="577">
        <v>12184</v>
      </c>
      <c r="BB14" s="577">
        <v>157</v>
      </c>
      <c r="BC14" s="578">
        <v>1.288575180564675</v>
      </c>
      <c r="BD14" s="588">
        <v>9.3692121662605992</v>
      </c>
      <c r="BE14" s="588">
        <v>107.01665017938787</v>
      </c>
    </row>
    <row r="15" spans="1:57">
      <c r="A15" s="570" t="s">
        <v>555</v>
      </c>
      <c r="B15" s="567" t="s">
        <v>215</v>
      </c>
      <c r="C15" s="582">
        <v>5481</v>
      </c>
      <c r="D15" s="582">
        <v>164</v>
      </c>
      <c r="E15" s="583">
        <v>2.9921547162926476</v>
      </c>
      <c r="F15" s="581">
        <v>5735</v>
      </c>
      <c r="G15" s="582">
        <v>183</v>
      </c>
      <c r="H15" s="583">
        <v>3.1909328683522231</v>
      </c>
      <c r="I15" s="581">
        <v>5844</v>
      </c>
      <c r="J15" s="582">
        <v>167</v>
      </c>
      <c r="K15" s="583">
        <v>2.8576317590691307</v>
      </c>
      <c r="L15" s="584">
        <v>6013</v>
      </c>
      <c r="M15" s="584">
        <v>162</v>
      </c>
      <c r="N15" s="583">
        <v>2.6941626475968734</v>
      </c>
      <c r="O15" s="584">
        <v>6059</v>
      </c>
      <c r="P15" s="584">
        <v>142</v>
      </c>
      <c r="Q15" s="583">
        <v>2.3436210595807889</v>
      </c>
      <c r="R15" s="584">
        <v>6193</v>
      </c>
      <c r="S15" s="584">
        <v>137</v>
      </c>
      <c r="T15" s="583">
        <v>2.2121750363313422</v>
      </c>
      <c r="U15" s="584">
        <v>6396</v>
      </c>
      <c r="V15" s="584">
        <v>135</v>
      </c>
      <c r="W15" s="583">
        <v>2.1106941838649154</v>
      </c>
      <c r="X15" s="577">
        <v>6516</v>
      </c>
      <c r="Y15" s="579">
        <v>134</v>
      </c>
      <c r="Z15" s="578">
        <v>2.0564763658686309</v>
      </c>
      <c r="AA15" s="577">
        <v>7062</v>
      </c>
      <c r="AB15" s="579">
        <v>124</v>
      </c>
      <c r="AC15" s="578">
        <v>1.7558765222316624</v>
      </c>
      <c r="AD15" s="570" t="s">
        <v>555</v>
      </c>
      <c r="AE15" s="567" t="s">
        <v>215</v>
      </c>
      <c r="AF15" s="577">
        <v>7114</v>
      </c>
      <c r="AG15" s="579">
        <v>131</v>
      </c>
      <c r="AH15" s="578">
        <v>1.8414394152375599</v>
      </c>
      <c r="AI15" s="580">
        <v>7328</v>
      </c>
      <c r="AJ15" s="580">
        <v>121</v>
      </c>
      <c r="AK15" s="578">
        <v>1.6512008733624455</v>
      </c>
      <c r="AL15" s="580">
        <v>7559</v>
      </c>
      <c r="AM15" s="580">
        <v>125</v>
      </c>
      <c r="AN15" s="578">
        <v>1.6536578912554569</v>
      </c>
      <c r="AO15" s="580">
        <v>8013</v>
      </c>
      <c r="AP15" s="580">
        <v>141</v>
      </c>
      <c r="AQ15" s="578">
        <v>1.7596405840509171</v>
      </c>
      <c r="AR15" s="580">
        <v>9035</v>
      </c>
      <c r="AS15" s="580">
        <v>132</v>
      </c>
      <c r="AT15" s="578">
        <v>1.4609850581073602</v>
      </c>
      <c r="AU15" s="580">
        <v>8900</v>
      </c>
      <c r="AV15" s="580">
        <v>106</v>
      </c>
      <c r="AW15" s="578">
        <v>1.1910112359550562</v>
      </c>
      <c r="AX15" s="580">
        <v>9498</v>
      </c>
      <c r="AY15" s="580">
        <v>129</v>
      </c>
      <c r="AZ15" s="578">
        <v>1.3581806696146557</v>
      </c>
      <c r="BA15" s="577">
        <v>43005</v>
      </c>
      <c r="BB15" s="577">
        <v>633</v>
      </c>
      <c r="BC15" s="578">
        <v>1.4719218695500522</v>
      </c>
      <c r="BD15" s="578">
        <v>14.944718564125365</v>
      </c>
      <c r="BE15" s="578">
        <v>109.88117605567534</v>
      </c>
    </row>
    <row r="16" spans="1:57">
      <c r="A16" s="570"/>
      <c r="B16" s="567" t="s">
        <v>216</v>
      </c>
      <c r="C16" s="581">
        <v>3082</v>
      </c>
      <c r="D16" s="582">
        <v>114</v>
      </c>
      <c r="E16" s="583">
        <v>3.6988968202465928</v>
      </c>
      <c r="F16" s="581">
        <v>3236</v>
      </c>
      <c r="G16" s="582">
        <v>123</v>
      </c>
      <c r="H16" s="583">
        <v>3.8009888751545118</v>
      </c>
      <c r="I16" s="581">
        <v>3216</v>
      </c>
      <c r="J16" s="582">
        <v>115</v>
      </c>
      <c r="K16" s="583">
        <v>3.5758706467661687</v>
      </c>
      <c r="L16" s="584">
        <v>3373</v>
      </c>
      <c r="M16" s="584">
        <v>111</v>
      </c>
      <c r="N16" s="583">
        <v>3.290839015713015</v>
      </c>
      <c r="O16" s="584">
        <v>3367</v>
      </c>
      <c r="P16" s="584">
        <v>99</v>
      </c>
      <c r="Q16" s="583">
        <v>2.9403029403029404</v>
      </c>
      <c r="R16" s="584">
        <v>3382</v>
      </c>
      <c r="S16" s="584">
        <v>95</v>
      </c>
      <c r="T16" s="583">
        <v>2.8089887640449436</v>
      </c>
      <c r="U16" s="584">
        <v>3537</v>
      </c>
      <c r="V16" s="584">
        <v>95</v>
      </c>
      <c r="W16" s="583">
        <v>2.6858919988690984</v>
      </c>
      <c r="X16" s="582">
        <v>3550</v>
      </c>
      <c r="Y16" s="584">
        <v>94</v>
      </c>
      <c r="Z16" s="583">
        <v>2.647887323943662</v>
      </c>
      <c r="AA16" s="582">
        <v>3888</v>
      </c>
      <c r="AB16" s="584">
        <v>79</v>
      </c>
      <c r="AC16" s="583">
        <v>2.0318930041152266</v>
      </c>
      <c r="AD16" s="570"/>
      <c r="AE16" s="567" t="s">
        <v>216</v>
      </c>
      <c r="AF16" s="582">
        <v>3906</v>
      </c>
      <c r="AG16" s="584">
        <v>95</v>
      </c>
      <c r="AH16" s="583">
        <v>2.4321556579621095</v>
      </c>
      <c r="AI16" s="585">
        <v>4050</v>
      </c>
      <c r="AJ16" s="585">
        <v>88</v>
      </c>
      <c r="AK16" s="583">
        <v>2.1728395061728394</v>
      </c>
      <c r="AL16" s="585">
        <v>4104</v>
      </c>
      <c r="AM16" s="585">
        <v>73</v>
      </c>
      <c r="AN16" s="583">
        <v>1.7787524366471734</v>
      </c>
      <c r="AO16" s="585">
        <v>4412</v>
      </c>
      <c r="AP16" s="585">
        <v>84</v>
      </c>
      <c r="AQ16" s="583">
        <v>1.9038984587488668</v>
      </c>
      <c r="AR16" s="585">
        <v>4931</v>
      </c>
      <c r="AS16" s="585">
        <v>84</v>
      </c>
      <c r="AT16" s="583">
        <v>1.7035084161427703</v>
      </c>
      <c r="AU16" s="585">
        <v>4738</v>
      </c>
      <c r="AV16" s="585">
        <v>70</v>
      </c>
      <c r="AW16" s="583">
        <v>1.4774166314900801</v>
      </c>
      <c r="AX16" s="585">
        <v>5166</v>
      </c>
      <c r="AY16" s="585">
        <v>84</v>
      </c>
      <c r="AZ16" s="583">
        <v>1.6260162601626018</v>
      </c>
      <c r="BA16" s="577">
        <v>23351</v>
      </c>
      <c r="BB16" s="577">
        <v>395</v>
      </c>
      <c r="BC16" s="578">
        <v>1.6915763778853152</v>
      </c>
      <c r="BD16" s="583">
        <v>18.88566663336292</v>
      </c>
      <c r="BE16" s="583">
        <v>99.935759664996482</v>
      </c>
    </row>
    <row r="17" spans="1:57">
      <c r="A17" s="359"/>
      <c r="B17" s="568" t="s">
        <v>217</v>
      </c>
      <c r="C17" s="581">
        <v>2399</v>
      </c>
      <c r="D17" s="582">
        <v>50</v>
      </c>
      <c r="E17" s="583">
        <v>2.0842017507294708</v>
      </c>
      <c r="F17" s="582">
        <v>2499</v>
      </c>
      <c r="G17" s="582">
        <v>60</v>
      </c>
      <c r="H17" s="583">
        <v>2.4009603841536618</v>
      </c>
      <c r="I17" s="582">
        <v>2628</v>
      </c>
      <c r="J17" s="582">
        <v>52</v>
      </c>
      <c r="K17" s="583">
        <v>1.9786910197869101</v>
      </c>
      <c r="L17" s="589">
        <v>2640</v>
      </c>
      <c r="M17" s="589">
        <v>51</v>
      </c>
      <c r="N17" s="588">
        <v>1.9318181818181817</v>
      </c>
      <c r="O17" s="589">
        <v>2692</v>
      </c>
      <c r="P17" s="589">
        <v>43</v>
      </c>
      <c r="Q17" s="588">
        <v>1.5973254086181277</v>
      </c>
      <c r="R17" s="589">
        <v>2811</v>
      </c>
      <c r="S17" s="589">
        <v>42</v>
      </c>
      <c r="T17" s="588">
        <v>1.4941302027748131</v>
      </c>
      <c r="U17" s="589">
        <v>2859</v>
      </c>
      <c r="V17" s="589">
        <v>40</v>
      </c>
      <c r="W17" s="588">
        <v>1.3990905911157747</v>
      </c>
      <c r="X17" s="587">
        <v>2966</v>
      </c>
      <c r="Y17" s="589">
        <v>40</v>
      </c>
      <c r="Z17" s="588">
        <v>1.3486176668914363</v>
      </c>
      <c r="AA17" s="587">
        <v>3174</v>
      </c>
      <c r="AB17" s="589">
        <v>45</v>
      </c>
      <c r="AC17" s="588">
        <v>1.4177693761814745</v>
      </c>
      <c r="AD17" s="359"/>
      <c r="AE17" s="568" t="s">
        <v>217</v>
      </c>
      <c r="AF17" s="587">
        <v>3208</v>
      </c>
      <c r="AG17" s="589">
        <v>36</v>
      </c>
      <c r="AH17" s="588">
        <v>1.1221945137157108</v>
      </c>
      <c r="AI17" s="590">
        <v>3278</v>
      </c>
      <c r="AJ17" s="590">
        <v>33</v>
      </c>
      <c r="AK17" s="588">
        <v>1.006711409395973</v>
      </c>
      <c r="AL17" s="590">
        <v>3455</v>
      </c>
      <c r="AM17" s="590">
        <v>52</v>
      </c>
      <c r="AN17" s="588">
        <v>1.5050651230101302</v>
      </c>
      <c r="AO17" s="590">
        <v>3601</v>
      </c>
      <c r="AP17" s="590">
        <v>57</v>
      </c>
      <c r="AQ17" s="588">
        <v>1.5828936406553733</v>
      </c>
      <c r="AR17" s="590">
        <v>4104</v>
      </c>
      <c r="AS17" s="590">
        <v>48</v>
      </c>
      <c r="AT17" s="588">
        <v>1.1695906432748537</v>
      </c>
      <c r="AU17" s="590">
        <v>4162</v>
      </c>
      <c r="AV17" s="590">
        <v>36</v>
      </c>
      <c r="AW17" s="588">
        <v>0.86496876501681885</v>
      </c>
      <c r="AX17" s="590">
        <v>4332</v>
      </c>
      <c r="AY17" s="590">
        <v>45</v>
      </c>
      <c r="AZ17" s="588">
        <v>1.0387811634349031</v>
      </c>
      <c r="BA17" s="577">
        <v>19654</v>
      </c>
      <c r="BB17" s="577">
        <v>238</v>
      </c>
      <c r="BC17" s="578">
        <v>1.2109494250534243</v>
      </c>
      <c r="BD17" s="588">
        <v>11.200036375467461</v>
      </c>
      <c r="BE17" s="588">
        <v>129.19871530018386</v>
      </c>
    </row>
    <row r="18" spans="1:57">
      <c r="A18" s="566" t="s">
        <v>556</v>
      </c>
      <c r="B18" s="576" t="s">
        <v>215</v>
      </c>
      <c r="C18" s="577">
        <v>1196</v>
      </c>
      <c r="D18" s="577">
        <v>30</v>
      </c>
      <c r="E18" s="578">
        <v>2.508361204013378</v>
      </c>
      <c r="F18" s="577">
        <v>1380</v>
      </c>
      <c r="G18" s="577">
        <v>29</v>
      </c>
      <c r="H18" s="578">
        <v>2.1014492753623188</v>
      </c>
      <c r="I18" s="577">
        <v>1309</v>
      </c>
      <c r="J18" s="577">
        <v>44</v>
      </c>
      <c r="K18" s="578">
        <v>3.3613445378151261</v>
      </c>
      <c r="L18" s="579">
        <v>1399</v>
      </c>
      <c r="M18" s="579">
        <v>32</v>
      </c>
      <c r="N18" s="578">
        <v>2.2873481057898499</v>
      </c>
      <c r="O18" s="579">
        <v>1398</v>
      </c>
      <c r="P18" s="579">
        <v>40</v>
      </c>
      <c r="Q18" s="578">
        <v>2.8612303290414878</v>
      </c>
      <c r="R18" s="579">
        <v>1454</v>
      </c>
      <c r="S18" s="579">
        <v>33</v>
      </c>
      <c r="T18" s="578">
        <v>2.2696011004126548</v>
      </c>
      <c r="U18" s="579">
        <v>1576</v>
      </c>
      <c r="V18" s="579">
        <v>28</v>
      </c>
      <c r="W18" s="578">
        <v>1.7766497461928936</v>
      </c>
      <c r="X18" s="577">
        <v>1527</v>
      </c>
      <c r="Y18" s="579">
        <v>31</v>
      </c>
      <c r="Z18" s="578">
        <v>2.0301244269810081</v>
      </c>
      <c r="AA18" s="577">
        <v>1577</v>
      </c>
      <c r="AB18" s="579">
        <v>34</v>
      </c>
      <c r="AC18" s="578">
        <v>2.1559923906150922</v>
      </c>
      <c r="AD18" s="566" t="s">
        <v>556</v>
      </c>
      <c r="AE18" s="576" t="s">
        <v>215</v>
      </c>
      <c r="AF18" s="577">
        <v>1524</v>
      </c>
      <c r="AG18" s="579">
        <v>22</v>
      </c>
      <c r="AH18" s="578">
        <v>1.4435695538057742</v>
      </c>
      <c r="AI18" s="580">
        <v>1637</v>
      </c>
      <c r="AJ18" s="580">
        <v>30</v>
      </c>
      <c r="AK18" s="578">
        <v>1.8326206475259621</v>
      </c>
      <c r="AL18" s="580">
        <v>1663</v>
      </c>
      <c r="AM18" s="580">
        <v>25</v>
      </c>
      <c r="AN18" s="578">
        <v>1.5033072760072159</v>
      </c>
      <c r="AO18" s="580">
        <v>1791</v>
      </c>
      <c r="AP18" s="580">
        <v>28</v>
      </c>
      <c r="AQ18" s="578">
        <v>1.5633724176437744</v>
      </c>
      <c r="AR18" s="580">
        <v>1937</v>
      </c>
      <c r="AS18" s="580">
        <v>26</v>
      </c>
      <c r="AT18" s="578">
        <v>1.3422818791946309</v>
      </c>
      <c r="AU18" s="580">
        <v>1958</v>
      </c>
      <c r="AV18" s="580">
        <v>30</v>
      </c>
      <c r="AW18" s="578">
        <v>1.5321756894790604</v>
      </c>
      <c r="AX18" s="580">
        <v>2001</v>
      </c>
      <c r="AY18" s="580">
        <v>23</v>
      </c>
      <c r="AZ18" s="578">
        <v>1.1494252873563218</v>
      </c>
      <c r="BA18" s="577">
        <v>9350</v>
      </c>
      <c r="BB18" s="577">
        <v>132</v>
      </c>
      <c r="BC18" s="578">
        <v>1.411764705882353</v>
      </c>
      <c r="BD18" s="578">
        <v>16.943088965318289</v>
      </c>
      <c r="BE18" s="578">
        <v>123.87385606732624</v>
      </c>
    </row>
    <row r="19" spans="1:57">
      <c r="A19" s="359"/>
      <c r="B19" s="567" t="s">
        <v>216</v>
      </c>
      <c r="C19" s="581">
        <v>671</v>
      </c>
      <c r="D19" s="582">
        <v>17</v>
      </c>
      <c r="E19" s="583">
        <v>2.5335320417287628</v>
      </c>
      <c r="F19" s="582">
        <v>778</v>
      </c>
      <c r="G19" s="582">
        <v>24</v>
      </c>
      <c r="H19" s="583">
        <v>3.0848329048843186</v>
      </c>
      <c r="I19" s="582">
        <v>698</v>
      </c>
      <c r="J19" s="582">
        <v>33</v>
      </c>
      <c r="K19" s="583">
        <v>4.7277936962750715</v>
      </c>
      <c r="L19" s="584">
        <v>742</v>
      </c>
      <c r="M19" s="584">
        <v>23</v>
      </c>
      <c r="N19" s="583">
        <v>3.0997304582210243</v>
      </c>
      <c r="O19" s="584">
        <v>755</v>
      </c>
      <c r="P19" s="584">
        <v>27</v>
      </c>
      <c r="Q19" s="583">
        <v>3.576158940397351</v>
      </c>
      <c r="R19" s="584">
        <v>820</v>
      </c>
      <c r="S19" s="584">
        <v>22</v>
      </c>
      <c r="T19" s="583">
        <v>2.6829268292682928</v>
      </c>
      <c r="U19" s="584">
        <v>844</v>
      </c>
      <c r="V19" s="584">
        <v>20</v>
      </c>
      <c r="W19" s="583">
        <v>2.3696682464454977</v>
      </c>
      <c r="X19" s="582">
        <v>813</v>
      </c>
      <c r="Y19" s="584">
        <v>22</v>
      </c>
      <c r="Z19" s="583">
        <v>2.7060270602706029</v>
      </c>
      <c r="AA19" s="582">
        <v>871</v>
      </c>
      <c r="AB19" s="584">
        <v>23</v>
      </c>
      <c r="AC19" s="583">
        <v>2.640642939150402</v>
      </c>
      <c r="AD19" s="359"/>
      <c r="AE19" s="567" t="s">
        <v>216</v>
      </c>
      <c r="AF19" s="582">
        <v>840</v>
      </c>
      <c r="AG19" s="584">
        <v>16</v>
      </c>
      <c r="AH19" s="583">
        <v>1.9047619047619049</v>
      </c>
      <c r="AI19" s="585">
        <v>903</v>
      </c>
      <c r="AJ19" s="585">
        <v>22</v>
      </c>
      <c r="AK19" s="583">
        <v>2.436323366555925</v>
      </c>
      <c r="AL19" s="585">
        <v>894</v>
      </c>
      <c r="AM19" s="585">
        <v>17</v>
      </c>
      <c r="AN19" s="583">
        <v>1.9015659955257269</v>
      </c>
      <c r="AO19" s="585">
        <v>980</v>
      </c>
      <c r="AP19" s="585">
        <v>16</v>
      </c>
      <c r="AQ19" s="583">
        <v>1.6326530612244898</v>
      </c>
      <c r="AR19" s="585">
        <v>1050</v>
      </c>
      <c r="AS19" s="585">
        <v>21</v>
      </c>
      <c r="AT19" s="583">
        <v>2</v>
      </c>
      <c r="AU19" s="585">
        <v>1071</v>
      </c>
      <c r="AV19" s="585">
        <v>23</v>
      </c>
      <c r="AW19" s="583">
        <v>2.1475256769374416</v>
      </c>
      <c r="AX19" s="585">
        <v>1092</v>
      </c>
      <c r="AY19" s="585">
        <v>17</v>
      </c>
      <c r="AZ19" s="583">
        <v>1.5567765567765568</v>
      </c>
      <c r="BA19" s="577">
        <v>5087</v>
      </c>
      <c r="BB19" s="577">
        <v>94</v>
      </c>
      <c r="BC19" s="578">
        <v>1.8478474542952625</v>
      </c>
      <c r="BD19" s="583">
        <v>24.168030450520131</v>
      </c>
      <c r="BE19" s="583">
        <v>126.33416925113001</v>
      </c>
    </row>
    <row r="20" spans="1:57">
      <c r="A20" s="352"/>
      <c r="B20" s="568" t="s">
        <v>217</v>
      </c>
      <c r="C20" s="586">
        <v>525</v>
      </c>
      <c r="D20" s="587">
        <v>13</v>
      </c>
      <c r="E20" s="588">
        <v>2.4761904761904763</v>
      </c>
      <c r="F20" s="587">
        <v>602</v>
      </c>
      <c r="G20" s="587">
        <v>5</v>
      </c>
      <c r="H20" s="588">
        <v>0.83056478405315626</v>
      </c>
      <c r="I20" s="587">
        <v>611</v>
      </c>
      <c r="J20" s="587">
        <v>11</v>
      </c>
      <c r="K20" s="588">
        <v>1.800327332242226</v>
      </c>
      <c r="L20" s="589">
        <v>657</v>
      </c>
      <c r="M20" s="589">
        <v>9</v>
      </c>
      <c r="N20" s="588">
        <v>1.3698630136986301</v>
      </c>
      <c r="O20" s="589">
        <v>643</v>
      </c>
      <c r="P20" s="589">
        <v>13</v>
      </c>
      <c r="Q20" s="588">
        <v>2.0217729393468118</v>
      </c>
      <c r="R20" s="589">
        <v>634</v>
      </c>
      <c r="S20" s="589">
        <v>11</v>
      </c>
      <c r="T20" s="588">
        <v>1.7350157728706623</v>
      </c>
      <c r="U20" s="589">
        <v>732</v>
      </c>
      <c r="V20" s="589">
        <v>8</v>
      </c>
      <c r="W20" s="588">
        <v>1.0928961748633881</v>
      </c>
      <c r="X20" s="587">
        <v>714</v>
      </c>
      <c r="Y20" s="589">
        <v>9</v>
      </c>
      <c r="Z20" s="588">
        <v>1.2605042016806722</v>
      </c>
      <c r="AA20" s="587">
        <v>706</v>
      </c>
      <c r="AB20" s="589">
        <v>11</v>
      </c>
      <c r="AC20" s="588">
        <v>1.5580736543909348</v>
      </c>
      <c r="AD20" s="352"/>
      <c r="AE20" s="568" t="s">
        <v>217</v>
      </c>
      <c r="AF20" s="587">
        <v>684</v>
      </c>
      <c r="AG20" s="589">
        <v>6</v>
      </c>
      <c r="AH20" s="588">
        <v>0.8771929824561403</v>
      </c>
      <c r="AI20" s="590">
        <v>734</v>
      </c>
      <c r="AJ20" s="590">
        <v>8</v>
      </c>
      <c r="AK20" s="588">
        <v>1.0899182561307901</v>
      </c>
      <c r="AL20" s="590">
        <v>769</v>
      </c>
      <c r="AM20" s="590">
        <v>8</v>
      </c>
      <c r="AN20" s="588">
        <v>1.0403120936280885</v>
      </c>
      <c r="AO20" s="590">
        <v>811</v>
      </c>
      <c r="AP20" s="590">
        <v>12</v>
      </c>
      <c r="AQ20" s="588">
        <v>1.4796547472256474</v>
      </c>
      <c r="AR20" s="590">
        <v>887</v>
      </c>
      <c r="AS20" s="590">
        <v>5</v>
      </c>
      <c r="AT20" s="588">
        <v>0.56369785794813976</v>
      </c>
      <c r="AU20" s="590">
        <v>887</v>
      </c>
      <c r="AV20" s="590">
        <v>7</v>
      </c>
      <c r="AW20" s="588">
        <v>0.78917700112739564</v>
      </c>
      <c r="AX20" s="590">
        <v>909</v>
      </c>
      <c r="AY20" s="590">
        <v>6</v>
      </c>
      <c r="AZ20" s="588">
        <v>0.66006600660066006</v>
      </c>
      <c r="BA20" s="577">
        <v>4263</v>
      </c>
      <c r="BB20" s="577">
        <v>38</v>
      </c>
      <c r="BC20" s="578">
        <v>0.89139103917429041</v>
      </c>
      <c r="BD20" s="588">
        <v>9.7625957571164523</v>
      </c>
      <c r="BE20" s="588">
        <v>113.03064896689136</v>
      </c>
    </row>
    <row r="21" spans="1:57">
      <c r="A21" s="359" t="s">
        <v>557</v>
      </c>
      <c r="B21" s="576" t="s">
        <v>215</v>
      </c>
      <c r="C21" s="582">
        <v>5067</v>
      </c>
      <c r="D21" s="582">
        <v>142</v>
      </c>
      <c r="E21" s="583">
        <v>2.8024472074205642</v>
      </c>
      <c r="F21" s="582">
        <v>5384</v>
      </c>
      <c r="G21" s="582">
        <v>148</v>
      </c>
      <c r="H21" s="583">
        <v>2.7488855869242199</v>
      </c>
      <c r="I21" s="582">
        <v>5584</v>
      </c>
      <c r="J21" s="582">
        <v>181</v>
      </c>
      <c r="K21" s="583">
        <v>3.2414040114613178</v>
      </c>
      <c r="L21" s="579">
        <v>5927</v>
      </c>
      <c r="M21" s="579">
        <v>138</v>
      </c>
      <c r="N21" s="578">
        <v>2.3283279905517125</v>
      </c>
      <c r="O21" s="579">
        <v>5908</v>
      </c>
      <c r="P21" s="579">
        <v>120</v>
      </c>
      <c r="Q21" s="578">
        <v>2.0311442112389977</v>
      </c>
      <c r="R21" s="579">
        <v>5979</v>
      </c>
      <c r="S21" s="579">
        <v>148</v>
      </c>
      <c r="T21" s="578">
        <v>2.4753303227964545</v>
      </c>
      <c r="U21" s="579">
        <v>6324</v>
      </c>
      <c r="V21" s="579">
        <v>148</v>
      </c>
      <c r="W21" s="578">
        <v>2.3402909550917141</v>
      </c>
      <c r="X21" s="577">
        <v>6217</v>
      </c>
      <c r="Y21" s="579">
        <v>111</v>
      </c>
      <c r="Z21" s="578">
        <v>1.7854270548496061</v>
      </c>
      <c r="AA21" s="577">
        <v>6354</v>
      </c>
      <c r="AB21" s="579">
        <v>88</v>
      </c>
      <c r="AC21" s="578">
        <v>1.3849543594586087</v>
      </c>
      <c r="AD21" s="359" t="s">
        <v>557</v>
      </c>
      <c r="AE21" s="576" t="s">
        <v>215</v>
      </c>
      <c r="AF21" s="577">
        <v>6485</v>
      </c>
      <c r="AG21" s="579">
        <v>121</v>
      </c>
      <c r="AH21" s="578">
        <v>1.8658442559753277</v>
      </c>
      <c r="AI21" s="580">
        <v>6822</v>
      </c>
      <c r="AJ21" s="580">
        <v>103</v>
      </c>
      <c r="AK21" s="578">
        <v>1.5098211668132513</v>
      </c>
      <c r="AL21" s="580">
        <v>6599</v>
      </c>
      <c r="AM21" s="580">
        <v>109</v>
      </c>
      <c r="AN21" s="578">
        <v>1.6517654190028792</v>
      </c>
      <c r="AO21" s="580">
        <v>6948</v>
      </c>
      <c r="AP21" s="580">
        <v>98</v>
      </c>
      <c r="AQ21" s="578">
        <v>1.4104778353483016</v>
      </c>
      <c r="AR21" s="580">
        <v>7674</v>
      </c>
      <c r="AS21" s="580">
        <v>119</v>
      </c>
      <c r="AT21" s="578">
        <v>1.5506906437320822</v>
      </c>
      <c r="AU21" s="580">
        <v>8131</v>
      </c>
      <c r="AV21" s="580">
        <v>122</v>
      </c>
      <c r="AW21" s="578">
        <v>1.5004304513589963</v>
      </c>
      <c r="AX21" s="580">
        <v>8206</v>
      </c>
      <c r="AY21" s="580">
        <v>113</v>
      </c>
      <c r="AZ21" s="578">
        <v>1.3770411893736292</v>
      </c>
      <c r="BA21" s="577">
        <v>37558</v>
      </c>
      <c r="BB21" s="577">
        <v>561</v>
      </c>
      <c r="BC21" s="578">
        <v>1.4936897598381171</v>
      </c>
      <c r="BD21" s="578">
        <v>15.337207149876299</v>
      </c>
      <c r="BE21" s="578">
        <v>112.21923121197447</v>
      </c>
    </row>
    <row r="22" spans="1:57">
      <c r="A22" s="359"/>
      <c r="B22" s="567" t="s">
        <v>216</v>
      </c>
      <c r="C22" s="581">
        <v>2764</v>
      </c>
      <c r="D22" s="582">
        <v>105</v>
      </c>
      <c r="E22" s="583">
        <v>3.7988422575976841</v>
      </c>
      <c r="F22" s="582">
        <v>2858</v>
      </c>
      <c r="G22" s="582">
        <v>105</v>
      </c>
      <c r="H22" s="583">
        <v>3.6738978306508048</v>
      </c>
      <c r="I22" s="582">
        <v>3021</v>
      </c>
      <c r="J22" s="582">
        <v>137</v>
      </c>
      <c r="K22" s="583">
        <v>4.5349222111883485</v>
      </c>
      <c r="L22" s="584">
        <v>3202</v>
      </c>
      <c r="M22" s="584">
        <v>93</v>
      </c>
      <c r="N22" s="583">
        <v>2.9044347282948157</v>
      </c>
      <c r="O22" s="584">
        <v>3157</v>
      </c>
      <c r="P22" s="584">
        <v>82</v>
      </c>
      <c r="Q22" s="583">
        <v>2.5974025974025974</v>
      </c>
      <c r="R22" s="584">
        <v>3204</v>
      </c>
      <c r="S22" s="584">
        <v>107</v>
      </c>
      <c r="T22" s="583">
        <v>3.3395755305867665</v>
      </c>
      <c r="U22" s="584">
        <v>3439</v>
      </c>
      <c r="V22" s="584">
        <v>100</v>
      </c>
      <c r="W22" s="583">
        <v>2.9078220412910727</v>
      </c>
      <c r="X22" s="582">
        <v>3345</v>
      </c>
      <c r="Y22" s="584">
        <v>73</v>
      </c>
      <c r="Z22" s="583">
        <v>2.1823617339312409</v>
      </c>
      <c r="AA22" s="582">
        <v>3441</v>
      </c>
      <c r="AB22" s="584">
        <v>61</v>
      </c>
      <c r="AC22" s="583">
        <v>1.7727404824179018</v>
      </c>
      <c r="AD22" s="359"/>
      <c r="AE22" s="567" t="s">
        <v>216</v>
      </c>
      <c r="AF22" s="582">
        <v>3458</v>
      </c>
      <c r="AG22" s="584">
        <v>87</v>
      </c>
      <c r="AH22" s="583">
        <v>2.5159051474840948</v>
      </c>
      <c r="AI22" s="585">
        <v>3626</v>
      </c>
      <c r="AJ22" s="585">
        <v>67</v>
      </c>
      <c r="AK22" s="583">
        <v>1.8477661334804192</v>
      </c>
      <c r="AL22" s="585">
        <v>3619</v>
      </c>
      <c r="AM22" s="585">
        <v>70</v>
      </c>
      <c r="AN22" s="583">
        <v>1.9342359767891684</v>
      </c>
      <c r="AO22" s="585">
        <v>3811</v>
      </c>
      <c r="AP22" s="585">
        <v>58</v>
      </c>
      <c r="AQ22" s="583">
        <v>1.5219102597743375</v>
      </c>
      <c r="AR22" s="585">
        <v>4142</v>
      </c>
      <c r="AS22" s="585">
        <v>78</v>
      </c>
      <c r="AT22" s="583">
        <v>1.883148237566393</v>
      </c>
      <c r="AU22" s="585">
        <v>4332</v>
      </c>
      <c r="AV22" s="585">
        <v>75</v>
      </c>
      <c r="AW22" s="583">
        <v>1.7313019390581719</v>
      </c>
      <c r="AX22" s="585">
        <v>4482</v>
      </c>
      <c r="AY22" s="585">
        <v>73</v>
      </c>
      <c r="AZ22" s="583">
        <v>1.6287371709058456</v>
      </c>
      <c r="BA22" s="577">
        <v>20386</v>
      </c>
      <c r="BB22" s="577">
        <v>354</v>
      </c>
      <c r="BC22" s="578">
        <v>1.7364858236044345</v>
      </c>
      <c r="BD22" s="583">
        <v>19.377426930436638</v>
      </c>
      <c r="BE22" s="583">
        <v>102.57221287365748</v>
      </c>
    </row>
    <row r="23" spans="1:57">
      <c r="A23" s="359"/>
      <c r="B23" s="568" t="s">
        <v>217</v>
      </c>
      <c r="C23" s="581">
        <v>2303</v>
      </c>
      <c r="D23" s="582">
        <v>37</v>
      </c>
      <c r="E23" s="583">
        <v>1.606600086843248</v>
      </c>
      <c r="F23" s="582">
        <v>2526</v>
      </c>
      <c r="G23" s="582">
        <v>43</v>
      </c>
      <c r="H23" s="583">
        <v>1.7022961203483769</v>
      </c>
      <c r="I23" s="582">
        <v>2563</v>
      </c>
      <c r="J23" s="582">
        <v>44</v>
      </c>
      <c r="K23" s="583">
        <v>1.7167381974248928</v>
      </c>
      <c r="L23" s="589">
        <v>2725</v>
      </c>
      <c r="M23" s="589">
        <v>45</v>
      </c>
      <c r="N23" s="588">
        <v>1.6513761467889909</v>
      </c>
      <c r="O23" s="589">
        <v>2751</v>
      </c>
      <c r="P23" s="589">
        <v>38</v>
      </c>
      <c r="Q23" s="588">
        <v>1.381315885132679</v>
      </c>
      <c r="R23" s="589">
        <v>2775</v>
      </c>
      <c r="S23" s="589">
        <v>41</v>
      </c>
      <c r="T23" s="588">
        <v>1.4774774774774775</v>
      </c>
      <c r="U23" s="589">
        <v>2885</v>
      </c>
      <c r="V23" s="589">
        <v>48</v>
      </c>
      <c r="W23" s="588">
        <v>1.6637781629116117</v>
      </c>
      <c r="X23" s="587">
        <v>2872</v>
      </c>
      <c r="Y23" s="589">
        <v>38</v>
      </c>
      <c r="Z23" s="588">
        <v>1.3231197771587744</v>
      </c>
      <c r="AA23" s="587">
        <v>2913</v>
      </c>
      <c r="AB23" s="589">
        <v>27</v>
      </c>
      <c r="AC23" s="588">
        <v>0.92687950566426369</v>
      </c>
      <c r="AD23" s="359"/>
      <c r="AE23" s="568" t="s">
        <v>217</v>
      </c>
      <c r="AF23" s="587">
        <v>3027</v>
      </c>
      <c r="AG23" s="589">
        <v>34</v>
      </c>
      <c r="AH23" s="588">
        <v>1.123224314502808</v>
      </c>
      <c r="AI23" s="590">
        <v>3196</v>
      </c>
      <c r="AJ23" s="590">
        <v>36</v>
      </c>
      <c r="AK23" s="588">
        <v>1.1264080100125156</v>
      </c>
      <c r="AL23" s="590">
        <v>2980</v>
      </c>
      <c r="AM23" s="590">
        <v>39</v>
      </c>
      <c r="AN23" s="588">
        <v>1.3087248322147651</v>
      </c>
      <c r="AO23" s="590">
        <v>3137</v>
      </c>
      <c r="AP23" s="590">
        <v>40</v>
      </c>
      <c r="AQ23" s="588">
        <v>1.275103602167676</v>
      </c>
      <c r="AR23" s="590">
        <v>3532</v>
      </c>
      <c r="AS23" s="590">
        <v>41</v>
      </c>
      <c r="AT23" s="588">
        <v>1.1608154020385051</v>
      </c>
      <c r="AU23" s="590">
        <v>3799</v>
      </c>
      <c r="AV23" s="590">
        <v>47</v>
      </c>
      <c r="AW23" s="588">
        <v>1.2371676757041328</v>
      </c>
      <c r="AX23" s="590">
        <v>3724</v>
      </c>
      <c r="AY23" s="590">
        <v>40</v>
      </c>
      <c r="AZ23" s="588">
        <v>1.0741138560687433</v>
      </c>
      <c r="BA23" s="577">
        <v>17172</v>
      </c>
      <c r="BB23" s="577">
        <v>207</v>
      </c>
      <c r="BC23" s="578">
        <v>1.2054507337526206</v>
      </c>
      <c r="BD23" s="588">
        <v>11.442339860623663</v>
      </c>
      <c r="BE23" s="588">
        <v>130.07153942027853</v>
      </c>
    </row>
    <row r="24" spans="1:57">
      <c r="A24" s="566" t="s">
        <v>558</v>
      </c>
      <c r="B24" s="576" t="s">
        <v>215</v>
      </c>
      <c r="C24" s="577">
        <v>1487</v>
      </c>
      <c r="D24" s="577">
        <v>42</v>
      </c>
      <c r="E24" s="578">
        <v>2.824478816408877</v>
      </c>
      <c r="F24" s="591">
        <v>1549</v>
      </c>
      <c r="G24" s="577">
        <v>35</v>
      </c>
      <c r="H24" s="578">
        <v>2.259522272433828</v>
      </c>
      <c r="I24" s="591">
        <v>1644</v>
      </c>
      <c r="J24" s="577">
        <v>23</v>
      </c>
      <c r="K24" s="578">
        <v>1.3990267639902676</v>
      </c>
      <c r="L24" s="579">
        <v>1571</v>
      </c>
      <c r="M24" s="579">
        <v>21</v>
      </c>
      <c r="N24" s="578">
        <v>1.336728198599618</v>
      </c>
      <c r="O24" s="579">
        <v>1599</v>
      </c>
      <c r="P24" s="579">
        <v>31</v>
      </c>
      <c r="Q24" s="578">
        <v>1.938711694809256</v>
      </c>
      <c r="R24" s="579">
        <v>1559</v>
      </c>
      <c r="S24" s="579">
        <v>24</v>
      </c>
      <c r="T24" s="578">
        <v>1.539448364336113</v>
      </c>
      <c r="U24" s="579">
        <v>1606</v>
      </c>
      <c r="V24" s="579">
        <v>34</v>
      </c>
      <c r="W24" s="578">
        <v>2.1170610211706102</v>
      </c>
      <c r="X24" s="577">
        <v>1645</v>
      </c>
      <c r="Y24" s="579">
        <v>21</v>
      </c>
      <c r="Z24" s="578">
        <v>1.2765957446808509</v>
      </c>
      <c r="AA24" s="577">
        <v>1678</v>
      </c>
      <c r="AB24" s="579">
        <v>15</v>
      </c>
      <c r="AC24" s="578">
        <v>0.89392133492252679</v>
      </c>
      <c r="AD24" s="566" t="s">
        <v>558</v>
      </c>
      <c r="AE24" s="576" t="s">
        <v>215</v>
      </c>
      <c r="AF24" s="577">
        <v>1566</v>
      </c>
      <c r="AG24" s="579">
        <v>17</v>
      </c>
      <c r="AH24" s="578">
        <v>1.0855683269476373</v>
      </c>
      <c r="AI24" s="580">
        <v>1790</v>
      </c>
      <c r="AJ24" s="580">
        <v>19</v>
      </c>
      <c r="AK24" s="578">
        <v>1.0614525139664803</v>
      </c>
      <c r="AL24" s="580">
        <v>1668</v>
      </c>
      <c r="AM24" s="580">
        <v>16</v>
      </c>
      <c r="AN24" s="578">
        <v>0.95923261390887282</v>
      </c>
      <c r="AO24" s="580">
        <v>1630</v>
      </c>
      <c r="AP24" s="580">
        <v>20</v>
      </c>
      <c r="AQ24" s="578">
        <v>1.2269938650306749</v>
      </c>
      <c r="AR24" s="580">
        <v>1831</v>
      </c>
      <c r="AS24" s="580">
        <v>20</v>
      </c>
      <c r="AT24" s="578">
        <v>1.0922992900054616</v>
      </c>
      <c r="AU24" s="580">
        <v>1858</v>
      </c>
      <c r="AV24" s="580">
        <v>25</v>
      </c>
      <c r="AW24" s="578">
        <v>1.3455328310010763</v>
      </c>
      <c r="AX24" s="580">
        <v>1921</v>
      </c>
      <c r="AY24" s="580">
        <v>17</v>
      </c>
      <c r="AZ24" s="578">
        <v>0.88495575221238942</v>
      </c>
      <c r="BA24" s="577">
        <v>8908</v>
      </c>
      <c r="BB24" s="577">
        <v>98</v>
      </c>
      <c r="BC24" s="578">
        <v>1.1001347103726986</v>
      </c>
      <c r="BD24" s="578">
        <v>17.778147989595521</v>
      </c>
      <c r="BE24" s="578">
        <v>131.40860928342553</v>
      </c>
    </row>
    <row r="25" spans="1:57">
      <c r="A25" s="359"/>
      <c r="B25" s="567" t="s">
        <v>216</v>
      </c>
      <c r="C25" s="582">
        <v>807</v>
      </c>
      <c r="D25" s="582">
        <v>30</v>
      </c>
      <c r="E25" s="583">
        <v>3.7174721189591078</v>
      </c>
      <c r="F25" s="582">
        <v>796</v>
      </c>
      <c r="G25" s="582">
        <v>23</v>
      </c>
      <c r="H25" s="583">
        <v>2.8894472361809047</v>
      </c>
      <c r="I25" s="582">
        <v>845</v>
      </c>
      <c r="J25" s="582">
        <v>16</v>
      </c>
      <c r="K25" s="583">
        <v>1.8934911242603552</v>
      </c>
      <c r="L25" s="584">
        <v>796</v>
      </c>
      <c r="M25" s="584">
        <v>15</v>
      </c>
      <c r="N25" s="583">
        <v>1.8844221105527637</v>
      </c>
      <c r="O25" s="584">
        <v>825</v>
      </c>
      <c r="P25" s="584">
        <v>25</v>
      </c>
      <c r="Q25" s="583">
        <v>3.0303030303030303</v>
      </c>
      <c r="R25" s="584">
        <v>765</v>
      </c>
      <c r="S25" s="584">
        <v>18</v>
      </c>
      <c r="T25" s="583">
        <v>2.3529411764705883</v>
      </c>
      <c r="U25" s="584">
        <v>841</v>
      </c>
      <c r="V25" s="584">
        <v>19</v>
      </c>
      <c r="W25" s="583">
        <v>2.2592152199762188</v>
      </c>
      <c r="X25" s="582">
        <v>832</v>
      </c>
      <c r="Y25" s="584">
        <v>17</v>
      </c>
      <c r="Z25" s="583">
        <v>2.0432692307692308</v>
      </c>
      <c r="AA25" s="582">
        <v>848</v>
      </c>
      <c r="AB25" s="584">
        <v>13</v>
      </c>
      <c r="AC25" s="583">
        <v>1.5330188679245282</v>
      </c>
      <c r="AD25" s="359"/>
      <c r="AE25" s="567" t="s">
        <v>216</v>
      </c>
      <c r="AF25" s="582">
        <v>807</v>
      </c>
      <c r="AG25" s="584">
        <v>15</v>
      </c>
      <c r="AH25" s="583">
        <v>1.8587360594795539</v>
      </c>
      <c r="AI25" s="585">
        <v>945</v>
      </c>
      <c r="AJ25" s="585">
        <v>13</v>
      </c>
      <c r="AK25" s="583">
        <v>1.3756613756613756</v>
      </c>
      <c r="AL25" s="585">
        <v>867</v>
      </c>
      <c r="AM25" s="585">
        <v>11</v>
      </c>
      <c r="AN25" s="583">
        <v>1.2687427912341407</v>
      </c>
      <c r="AO25" s="585">
        <v>843</v>
      </c>
      <c r="AP25" s="585">
        <v>16</v>
      </c>
      <c r="AQ25" s="583">
        <v>1.8979833926453145</v>
      </c>
      <c r="AR25" s="585">
        <v>937</v>
      </c>
      <c r="AS25" s="585">
        <v>17</v>
      </c>
      <c r="AT25" s="583">
        <v>1.8143009605122731</v>
      </c>
      <c r="AU25" s="585">
        <v>948</v>
      </c>
      <c r="AV25" s="585">
        <v>18</v>
      </c>
      <c r="AW25" s="583">
        <v>1.89873417721519</v>
      </c>
      <c r="AX25" s="585">
        <v>1008</v>
      </c>
      <c r="AY25" s="585">
        <v>11</v>
      </c>
      <c r="AZ25" s="583">
        <v>1.0912698412698412</v>
      </c>
      <c r="BA25" s="577">
        <v>4603</v>
      </c>
      <c r="BB25" s="577">
        <v>73</v>
      </c>
      <c r="BC25" s="578">
        <v>1.5859222246361069</v>
      </c>
      <c r="BD25" s="583">
        <v>26.05130230179461</v>
      </c>
      <c r="BE25" s="583">
        <v>139.60546951869813</v>
      </c>
    </row>
    <row r="26" spans="1:57">
      <c r="A26" s="352"/>
      <c r="B26" s="568" t="s">
        <v>217</v>
      </c>
      <c r="C26" s="586">
        <v>680</v>
      </c>
      <c r="D26" s="587">
        <v>12</v>
      </c>
      <c r="E26" s="588">
        <v>1.7647058823529411</v>
      </c>
      <c r="F26" s="586">
        <v>753</v>
      </c>
      <c r="G26" s="587">
        <v>12</v>
      </c>
      <c r="H26" s="588">
        <v>1.593625498007968</v>
      </c>
      <c r="I26" s="586">
        <v>799</v>
      </c>
      <c r="J26" s="587">
        <v>7</v>
      </c>
      <c r="K26" s="588">
        <v>0.87609511889862324</v>
      </c>
      <c r="L26" s="589">
        <v>775</v>
      </c>
      <c r="M26" s="589">
        <v>6</v>
      </c>
      <c r="N26" s="588">
        <v>0.77419354838709675</v>
      </c>
      <c r="O26" s="589">
        <v>774</v>
      </c>
      <c r="P26" s="589">
        <v>6</v>
      </c>
      <c r="Q26" s="588">
        <v>0.77519379844961245</v>
      </c>
      <c r="R26" s="589">
        <v>794</v>
      </c>
      <c r="S26" s="589">
        <v>6</v>
      </c>
      <c r="T26" s="588">
        <v>0.75566750629722923</v>
      </c>
      <c r="U26" s="589">
        <v>765</v>
      </c>
      <c r="V26" s="589">
        <v>15</v>
      </c>
      <c r="W26" s="588">
        <v>1.9607843137254901</v>
      </c>
      <c r="X26" s="587">
        <v>813</v>
      </c>
      <c r="Y26" s="589">
        <v>4</v>
      </c>
      <c r="Z26" s="588">
        <v>0.49200492004920049</v>
      </c>
      <c r="AA26" s="587">
        <v>830</v>
      </c>
      <c r="AB26" s="589">
        <v>2</v>
      </c>
      <c r="AC26" s="588">
        <v>0.24096385542168677</v>
      </c>
      <c r="AD26" s="352"/>
      <c r="AE26" s="568" t="s">
        <v>217</v>
      </c>
      <c r="AF26" s="587">
        <v>759</v>
      </c>
      <c r="AG26" s="589">
        <v>2</v>
      </c>
      <c r="AH26" s="588">
        <v>0.2635046113306983</v>
      </c>
      <c r="AI26" s="590">
        <v>845</v>
      </c>
      <c r="AJ26" s="590">
        <v>6</v>
      </c>
      <c r="AK26" s="588">
        <v>0.7100591715976331</v>
      </c>
      <c r="AL26" s="590">
        <v>801</v>
      </c>
      <c r="AM26" s="590">
        <v>5</v>
      </c>
      <c r="AN26" s="588">
        <v>0.62421972534332082</v>
      </c>
      <c r="AO26" s="590">
        <v>787</v>
      </c>
      <c r="AP26" s="590">
        <v>4</v>
      </c>
      <c r="AQ26" s="588">
        <v>0.50825921219822112</v>
      </c>
      <c r="AR26" s="590">
        <v>894</v>
      </c>
      <c r="AS26" s="590">
        <v>3</v>
      </c>
      <c r="AT26" s="588">
        <v>0.33557046979865773</v>
      </c>
      <c r="AU26" s="590">
        <v>910</v>
      </c>
      <c r="AV26" s="590">
        <v>7</v>
      </c>
      <c r="AW26" s="588">
        <v>0.76923076923076927</v>
      </c>
      <c r="AX26" s="590">
        <v>913</v>
      </c>
      <c r="AY26" s="590">
        <v>6</v>
      </c>
      <c r="AZ26" s="588">
        <v>0.65717415115005473</v>
      </c>
      <c r="BA26" s="577">
        <v>4305</v>
      </c>
      <c r="BB26" s="577">
        <v>25</v>
      </c>
      <c r="BC26" s="578">
        <v>0.58072009291521487</v>
      </c>
      <c r="BD26" s="588">
        <v>9.1244343670673516</v>
      </c>
      <c r="BE26" s="588">
        <v>106.23779770934215</v>
      </c>
    </row>
    <row r="27" spans="1:57">
      <c r="A27" s="359" t="s">
        <v>559</v>
      </c>
      <c r="B27" s="576" t="s">
        <v>215</v>
      </c>
      <c r="C27" s="582">
        <v>2171</v>
      </c>
      <c r="D27" s="582">
        <v>51</v>
      </c>
      <c r="E27" s="583">
        <v>2.3491478581298941</v>
      </c>
      <c r="F27" s="581">
        <v>2289</v>
      </c>
      <c r="G27" s="582">
        <v>43</v>
      </c>
      <c r="H27" s="583">
        <v>1.8785495849716032</v>
      </c>
      <c r="I27" s="581">
        <v>2378</v>
      </c>
      <c r="J27" s="582">
        <v>37</v>
      </c>
      <c r="K27" s="583">
        <v>1.5559293523969722</v>
      </c>
      <c r="L27" s="579">
        <v>2432</v>
      </c>
      <c r="M27" s="579">
        <v>38</v>
      </c>
      <c r="N27" s="578">
        <v>1.5625</v>
      </c>
      <c r="O27" s="579">
        <v>2374</v>
      </c>
      <c r="P27" s="579">
        <v>39</v>
      </c>
      <c r="Q27" s="578">
        <v>1.6427969671440605</v>
      </c>
      <c r="R27" s="579">
        <v>2275</v>
      </c>
      <c r="S27" s="579">
        <v>36</v>
      </c>
      <c r="T27" s="578">
        <v>1.5824175824175823</v>
      </c>
      <c r="U27" s="579">
        <v>2319</v>
      </c>
      <c r="V27" s="579">
        <v>37</v>
      </c>
      <c r="W27" s="578">
        <v>1.5955153083225526</v>
      </c>
      <c r="X27" s="577">
        <v>2389</v>
      </c>
      <c r="Y27" s="579">
        <v>37</v>
      </c>
      <c r="Z27" s="578">
        <v>1.5487651737128505</v>
      </c>
      <c r="AA27" s="577">
        <v>2411</v>
      </c>
      <c r="AB27" s="579">
        <v>32</v>
      </c>
      <c r="AC27" s="578">
        <v>1.3272501036914142</v>
      </c>
      <c r="AD27" s="359" t="s">
        <v>559</v>
      </c>
      <c r="AE27" s="576" t="s">
        <v>215</v>
      </c>
      <c r="AF27" s="577">
        <v>2510</v>
      </c>
      <c r="AG27" s="579">
        <v>38</v>
      </c>
      <c r="AH27" s="578">
        <v>1.5139442231075697</v>
      </c>
      <c r="AI27" s="580">
        <v>2401</v>
      </c>
      <c r="AJ27" s="580">
        <v>23</v>
      </c>
      <c r="AK27" s="578">
        <v>0.95793419408579761</v>
      </c>
      <c r="AL27" s="580">
        <v>2353</v>
      </c>
      <c r="AM27" s="580">
        <v>31</v>
      </c>
      <c r="AN27" s="578">
        <v>1.3174670633234169</v>
      </c>
      <c r="AO27" s="580">
        <v>2472</v>
      </c>
      <c r="AP27" s="580">
        <v>22</v>
      </c>
      <c r="AQ27" s="578">
        <v>0.88996763754045305</v>
      </c>
      <c r="AR27" s="580">
        <v>2643</v>
      </c>
      <c r="AS27" s="580">
        <v>20</v>
      </c>
      <c r="AT27" s="578">
        <v>0.75671585319712453</v>
      </c>
      <c r="AU27" s="580">
        <v>2614</v>
      </c>
      <c r="AV27" s="580">
        <v>21</v>
      </c>
      <c r="AW27" s="578">
        <v>0.80336648814078038</v>
      </c>
      <c r="AX27" s="580">
        <v>2513</v>
      </c>
      <c r="AY27" s="580">
        <v>24</v>
      </c>
      <c r="AZ27" s="578">
        <v>0.95503382411460414</v>
      </c>
      <c r="BA27" s="577">
        <v>12595</v>
      </c>
      <c r="BB27" s="577">
        <v>118</v>
      </c>
      <c r="BC27" s="578">
        <v>0.93687971417229055</v>
      </c>
      <c r="BD27" s="578">
        <v>14.189833932882689</v>
      </c>
      <c r="BE27" s="578">
        <v>107.72412654691423</v>
      </c>
    </row>
    <row r="28" spans="1:57">
      <c r="A28" s="359"/>
      <c r="B28" s="567" t="s">
        <v>216</v>
      </c>
      <c r="C28" s="582">
        <v>1136</v>
      </c>
      <c r="D28" s="582">
        <v>36</v>
      </c>
      <c r="E28" s="583">
        <v>3.169014084507042</v>
      </c>
      <c r="F28" s="582">
        <v>1169</v>
      </c>
      <c r="G28" s="582">
        <v>28</v>
      </c>
      <c r="H28" s="583">
        <v>2.3952095808383236</v>
      </c>
      <c r="I28" s="582">
        <v>1257</v>
      </c>
      <c r="J28" s="582">
        <v>27</v>
      </c>
      <c r="K28" s="583">
        <v>2.1479713603818613</v>
      </c>
      <c r="L28" s="584">
        <v>1242</v>
      </c>
      <c r="M28" s="584">
        <v>24</v>
      </c>
      <c r="N28" s="583">
        <v>1.932367149758454</v>
      </c>
      <c r="O28" s="584">
        <v>1228</v>
      </c>
      <c r="P28" s="584">
        <v>27</v>
      </c>
      <c r="Q28" s="583">
        <v>2.1986970684039089</v>
      </c>
      <c r="R28" s="584">
        <v>1157</v>
      </c>
      <c r="S28" s="584">
        <v>25</v>
      </c>
      <c r="T28" s="583">
        <v>2.1607605877268798</v>
      </c>
      <c r="U28" s="584">
        <v>1172</v>
      </c>
      <c r="V28" s="584">
        <v>27</v>
      </c>
      <c r="W28" s="583">
        <v>2.303754266211604</v>
      </c>
      <c r="X28" s="582">
        <v>1233</v>
      </c>
      <c r="Y28" s="584">
        <v>32</v>
      </c>
      <c r="Z28" s="583">
        <v>2.5952960259529605</v>
      </c>
      <c r="AA28" s="582">
        <v>1190</v>
      </c>
      <c r="AB28" s="584">
        <v>26</v>
      </c>
      <c r="AC28" s="583">
        <v>2.1848739495798317</v>
      </c>
      <c r="AD28" s="359"/>
      <c r="AE28" s="567" t="s">
        <v>216</v>
      </c>
      <c r="AF28" s="582">
        <v>1202</v>
      </c>
      <c r="AG28" s="584">
        <v>26</v>
      </c>
      <c r="AH28" s="583">
        <v>2.1630615640599005</v>
      </c>
      <c r="AI28" s="585">
        <v>1159</v>
      </c>
      <c r="AJ28" s="585">
        <v>15</v>
      </c>
      <c r="AK28" s="583">
        <v>1.2942191544434858</v>
      </c>
      <c r="AL28" s="585">
        <v>1167</v>
      </c>
      <c r="AM28" s="585">
        <v>19</v>
      </c>
      <c r="AN28" s="583">
        <v>1.6281062553556127</v>
      </c>
      <c r="AO28" s="585">
        <v>1198</v>
      </c>
      <c r="AP28" s="585">
        <v>15</v>
      </c>
      <c r="AQ28" s="583">
        <v>1.2520868113522539</v>
      </c>
      <c r="AR28" s="585">
        <v>1305</v>
      </c>
      <c r="AS28" s="585">
        <v>12</v>
      </c>
      <c r="AT28" s="583">
        <v>0.91954022988505746</v>
      </c>
      <c r="AU28" s="585">
        <v>1273</v>
      </c>
      <c r="AV28" s="585">
        <v>19</v>
      </c>
      <c r="AW28" s="583">
        <v>1.4925373134328357</v>
      </c>
      <c r="AX28" s="585">
        <v>1306</v>
      </c>
      <c r="AY28" s="585">
        <v>18</v>
      </c>
      <c r="AZ28" s="583">
        <v>1.3782542113323124</v>
      </c>
      <c r="BA28" s="577">
        <v>6249</v>
      </c>
      <c r="BB28" s="577">
        <v>83</v>
      </c>
      <c r="BC28" s="578">
        <v>1.3282125140022405</v>
      </c>
      <c r="BD28" s="583">
        <v>20.559535977744403</v>
      </c>
      <c r="BE28" s="583">
        <v>110.2976397174108</v>
      </c>
    </row>
    <row r="29" spans="1:57">
      <c r="A29" s="359"/>
      <c r="B29" s="568" t="s">
        <v>217</v>
      </c>
      <c r="C29" s="581">
        <v>1035</v>
      </c>
      <c r="D29" s="582">
        <v>15</v>
      </c>
      <c r="E29" s="583">
        <v>1.4492753623188406</v>
      </c>
      <c r="F29" s="581">
        <v>1120</v>
      </c>
      <c r="G29" s="582">
        <v>15</v>
      </c>
      <c r="H29" s="583">
        <v>1.3392857142857142</v>
      </c>
      <c r="I29" s="581">
        <v>1121</v>
      </c>
      <c r="J29" s="582">
        <v>10</v>
      </c>
      <c r="K29" s="583">
        <v>0.89206066012488849</v>
      </c>
      <c r="L29" s="589">
        <v>1190</v>
      </c>
      <c r="M29" s="589">
        <v>14</v>
      </c>
      <c r="N29" s="588">
        <v>1.1764705882352942</v>
      </c>
      <c r="O29" s="589">
        <v>1146</v>
      </c>
      <c r="P29" s="589">
        <v>12</v>
      </c>
      <c r="Q29" s="588">
        <v>1.0471204188481675</v>
      </c>
      <c r="R29" s="589">
        <v>1118</v>
      </c>
      <c r="S29" s="589">
        <v>11</v>
      </c>
      <c r="T29" s="588">
        <v>0.98389982110912344</v>
      </c>
      <c r="U29" s="589">
        <v>1147</v>
      </c>
      <c r="V29" s="589">
        <v>10</v>
      </c>
      <c r="W29" s="588">
        <v>0.87183958151700081</v>
      </c>
      <c r="X29" s="587">
        <v>1156</v>
      </c>
      <c r="Y29" s="589">
        <v>5</v>
      </c>
      <c r="Z29" s="588">
        <v>0.43252595155709345</v>
      </c>
      <c r="AA29" s="587">
        <v>1221</v>
      </c>
      <c r="AB29" s="589">
        <v>6</v>
      </c>
      <c r="AC29" s="588">
        <v>0.49140049140049141</v>
      </c>
      <c r="AD29" s="359"/>
      <c r="AE29" s="568" t="s">
        <v>217</v>
      </c>
      <c r="AF29" s="587">
        <v>1308</v>
      </c>
      <c r="AG29" s="589">
        <v>12</v>
      </c>
      <c r="AH29" s="588">
        <v>0.91743119266055051</v>
      </c>
      <c r="AI29" s="590">
        <v>1242</v>
      </c>
      <c r="AJ29" s="590">
        <v>8</v>
      </c>
      <c r="AK29" s="588">
        <v>0.64412238325281801</v>
      </c>
      <c r="AL29" s="590">
        <v>1186</v>
      </c>
      <c r="AM29" s="590">
        <v>12</v>
      </c>
      <c r="AN29" s="588">
        <v>1.0118043844856661</v>
      </c>
      <c r="AO29" s="590">
        <v>1274</v>
      </c>
      <c r="AP29" s="590">
        <v>7</v>
      </c>
      <c r="AQ29" s="588">
        <v>0.5494505494505495</v>
      </c>
      <c r="AR29" s="590">
        <v>1338</v>
      </c>
      <c r="AS29" s="590">
        <v>8</v>
      </c>
      <c r="AT29" s="588">
        <v>0.59790732436472349</v>
      </c>
      <c r="AU29" s="590">
        <v>1341</v>
      </c>
      <c r="AV29" s="590">
        <v>2</v>
      </c>
      <c r="AW29" s="588">
        <v>0.14914243102162564</v>
      </c>
      <c r="AX29" s="590">
        <v>1207</v>
      </c>
      <c r="AY29" s="590">
        <v>6</v>
      </c>
      <c r="AZ29" s="588">
        <v>0.4971002485501243</v>
      </c>
      <c r="BA29" s="577">
        <v>6346</v>
      </c>
      <c r="BB29" s="577">
        <v>35</v>
      </c>
      <c r="BC29" s="578">
        <v>0.55152852190356139</v>
      </c>
      <c r="BD29" s="588">
        <v>8.7760764257160861</v>
      </c>
      <c r="BE29" s="588">
        <v>99.596906784952054</v>
      </c>
    </row>
    <row r="30" spans="1:57">
      <c r="A30" s="566" t="s">
        <v>560</v>
      </c>
      <c r="B30" s="576" t="s">
        <v>215</v>
      </c>
      <c r="C30" s="577">
        <v>2320</v>
      </c>
      <c r="D30" s="577">
        <v>67</v>
      </c>
      <c r="E30" s="578">
        <v>2.8879310344827585</v>
      </c>
      <c r="F30" s="591">
        <v>2405</v>
      </c>
      <c r="G30" s="577">
        <v>56</v>
      </c>
      <c r="H30" s="578">
        <v>2.3284823284823286</v>
      </c>
      <c r="I30" s="591">
        <v>2470</v>
      </c>
      <c r="J30" s="577">
        <v>60</v>
      </c>
      <c r="K30" s="578">
        <v>2.42914979757085</v>
      </c>
      <c r="L30" s="579">
        <v>2575</v>
      </c>
      <c r="M30" s="579">
        <v>42</v>
      </c>
      <c r="N30" s="578">
        <v>1.6310679611650485</v>
      </c>
      <c r="O30" s="579">
        <v>2512</v>
      </c>
      <c r="P30" s="579">
        <v>52</v>
      </c>
      <c r="Q30" s="578">
        <v>2.0700636942675157</v>
      </c>
      <c r="R30" s="579">
        <v>2517</v>
      </c>
      <c r="S30" s="579">
        <v>46</v>
      </c>
      <c r="T30" s="578">
        <v>1.8275725069527213</v>
      </c>
      <c r="U30" s="579">
        <v>2613</v>
      </c>
      <c r="V30" s="579">
        <v>50</v>
      </c>
      <c r="W30" s="578">
        <v>1.9135093761959432</v>
      </c>
      <c r="X30" s="577">
        <v>2575</v>
      </c>
      <c r="Y30" s="579">
        <v>46</v>
      </c>
      <c r="Z30" s="578">
        <v>1.7864077669902914</v>
      </c>
      <c r="AA30" s="577">
        <v>2686</v>
      </c>
      <c r="AB30" s="579">
        <v>44</v>
      </c>
      <c r="AC30" s="578">
        <v>1.6381236038719285</v>
      </c>
      <c r="AD30" s="566" t="s">
        <v>560</v>
      </c>
      <c r="AE30" s="576" t="s">
        <v>215</v>
      </c>
      <c r="AF30" s="577">
        <v>2638</v>
      </c>
      <c r="AG30" s="579">
        <v>44</v>
      </c>
      <c r="AH30" s="578">
        <v>1.6679302501895377</v>
      </c>
      <c r="AI30" s="580">
        <v>2739</v>
      </c>
      <c r="AJ30" s="580">
        <v>40</v>
      </c>
      <c r="AK30" s="578">
        <v>1.4603870025556773</v>
      </c>
      <c r="AL30" s="580">
        <v>2616</v>
      </c>
      <c r="AM30" s="580">
        <v>38</v>
      </c>
      <c r="AN30" s="578">
        <v>1.452599388379205</v>
      </c>
      <c r="AO30" s="580">
        <v>2867</v>
      </c>
      <c r="AP30" s="580">
        <v>41</v>
      </c>
      <c r="AQ30" s="578">
        <v>1.430066271363795</v>
      </c>
      <c r="AR30" s="580">
        <v>2992</v>
      </c>
      <c r="AS30" s="580">
        <v>40</v>
      </c>
      <c r="AT30" s="578">
        <v>1.3368983957219251</v>
      </c>
      <c r="AU30" s="580">
        <v>3050</v>
      </c>
      <c r="AV30" s="580">
        <v>38</v>
      </c>
      <c r="AW30" s="578">
        <v>1.2459016393442623</v>
      </c>
      <c r="AX30" s="580">
        <v>3151</v>
      </c>
      <c r="AY30" s="580">
        <v>27</v>
      </c>
      <c r="AZ30" s="578">
        <v>0.85687083465566494</v>
      </c>
      <c r="BA30" s="577">
        <v>14676</v>
      </c>
      <c r="BB30" s="577">
        <v>184</v>
      </c>
      <c r="BC30" s="578">
        <v>1.2537476151539928</v>
      </c>
      <c r="BD30" s="578">
        <v>17.615910085102179</v>
      </c>
      <c r="BE30" s="578">
        <v>131.0135506240747</v>
      </c>
    </row>
    <row r="31" spans="1:57">
      <c r="A31" s="359"/>
      <c r="B31" s="567" t="s">
        <v>216</v>
      </c>
      <c r="C31" s="582">
        <v>1248</v>
      </c>
      <c r="D31" s="582">
        <v>50</v>
      </c>
      <c r="E31" s="583">
        <v>4.0064102564102564</v>
      </c>
      <c r="F31" s="582">
        <v>1280</v>
      </c>
      <c r="G31" s="582">
        <v>39</v>
      </c>
      <c r="H31" s="583">
        <v>3.046875</v>
      </c>
      <c r="I31" s="582">
        <v>1307</v>
      </c>
      <c r="J31" s="582">
        <v>46</v>
      </c>
      <c r="K31" s="583">
        <v>3.519510328997705</v>
      </c>
      <c r="L31" s="584">
        <v>1327</v>
      </c>
      <c r="M31" s="584">
        <v>36</v>
      </c>
      <c r="N31" s="583">
        <v>2.7128862094951014</v>
      </c>
      <c r="O31" s="584">
        <v>1281</v>
      </c>
      <c r="P31" s="584">
        <v>37</v>
      </c>
      <c r="Q31" s="583">
        <v>2.888368462138954</v>
      </c>
      <c r="R31" s="584">
        <v>1289</v>
      </c>
      <c r="S31" s="584">
        <v>33</v>
      </c>
      <c r="T31" s="583">
        <v>2.5601241272304112</v>
      </c>
      <c r="U31" s="584">
        <v>1327</v>
      </c>
      <c r="V31" s="584">
        <v>38</v>
      </c>
      <c r="W31" s="583">
        <v>2.8636021100226077</v>
      </c>
      <c r="X31" s="582">
        <v>1348</v>
      </c>
      <c r="Y31" s="584">
        <v>34</v>
      </c>
      <c r="Z31" s="583">
        <v>2.5222551928783381</v>
      </c>
      <c r="AA31" s="582">
        <v>1443</v>
      </c>
      <c r="AB31" s="584">
        <v>33</v>
      </c>
      <c r="AC31" s="583">
        <v>2.2869022869022873</v>
      </c>
      <c r="AD31" s="359"/>
      <c r="AE31" s="567" t="s">
        <v>216</v>
      </c>
      <c r="AF31" s="582">
        <v>1354</v>
      </c>
      <c r="AG31" s="584">
        <v>32</v>
      </c>
      <c r="AH31" s="583">
        <v>2.3633677991137372</v>
      </c>
      <c r="AI31" s="585">
        <v>1430</v>
      </c>
      <c r="AJ31" s="585">
        <v>27</v>
      </c>
      <c r="AK31" s="583">
        <v>1.8881118881118881</v>
      </c>
      <c r="AL31" s="585">
        <v>1392</v>
      </c>
      <c r="AM31" s="585">
        <v>26</v>
      </c>
      <c r="AN31" s="583">
        <v>1.8678160919540232</v>
      </c>
      <c r="AO31" s="585">
        <v>1529</v>
      </c>
      <c r="AP31" s="585">
        <v>26</v>
      </c>
      <c r="AQ31" s="583">
        <v>1.7004578155657293</v>
      </c>
      <c r="AR31" s="585">
        <v>1548</v>
      </c>
      <c r="AS31" s="585">
        <v>32</v>
      </c>
      <c r="AT31" s="583">
        <v>2.0671834625323</v>
      </c>
      <c r="AU31" s="585">
        <v>1565</v>
      </c>
      <c r="AV31" s="585">
        <v>30</v>
      </c>
      <c r="AW31" s="583">
        <v>1.9169329073482428</v>
      </c>
      <c r="AX31" s="585">
        <v>1625</v>
      </c>
      <c r="AY31" s="585">
        <v>17</v>
      </c>
      <c r="AZ31" s="583">
        <v>1.0461538461538462</v>
      </c>
      <c r="BA31" s="577">
        <v>7659</v>
      </c>
      <c r="BB31" s="577">
        <v>131</v>
      </c>
      <c r="BC31" s="578">
        <v>1.7104060582321452</v>
      </c>
      <c r="BD31" s="583">
        <v>25.965273434501363</v>
      </c>
      <c r="BE31" s="583">
        <v>134.25603786362228</v>
      </c>
    </row>
    <row r="32" spans="1:57">
      <c r="A32" s="352"/>
      <c r="B32" s="568" t="s">
        <v>217</v>
      </c>
      <c r="C32" s="586">
        <v>1072</v>
      </c>
      <c r="D32" s="587">
        <v>17</v>
      </c>
      <c r="E32" s="588">
        <v>1.585820895522388</v>
      </c>
      <c r="F32" s="586">
        <v>1125</v>
      </c>
      <c r="G32" s="587">
        <v>17</v>
      </c>
      <c r="H32" s="588">
        <v>1.5111111111111111</v>
      </c>
      <c r="I32" s="586">
        <v>1163</v>
      </c>
      <c r="J32" s="587">
        <v>14</v>
      </c>
      <c r="K32" s="588">
        <v>1.2037833190025795</v>
      </c>
      <c r="L32" s="589">
        <v>1248</v>
      </c>
      <c r="M32" s="589">
        <v>6</v>
      </c>
      <c r="N32" s="588">
        <v>0.48076923076923078</v>
      </c>
      <c r="O32" s="589">
        <v>1231</v>
      </c>
      <c r="P32" s="589">
        <v>15</v>
      </c>
      <c r="Q32" s="588">
        <v>1.2185215272136474</v>
      </c>
      <c r="R32" s="589">
        <v>1228</v>
      </c>
      <c r="S32" s="589">
        <v>13</v>
      </c>
      <c r="T32" s="588">
        <v>1.0586319218241043</v>
      </c>
      <c r="U32" s="589">
        <v>1286</v>
      </c>
      <c r="V32" s="589">
        <v>12</v>
      </c>
      <c r="W32" s="588">
        <v>0.93312597200622094</v>
      </c>
      <c r="X32" s="587">
        <v>1227</v>
      </c>
      <c r="Y32" s="589">
        <v>12</v>
      </c>
      <c r="Z32" s="588">
        <v>0.97799511002444983</v>
      </c>
      <c r="AA32" s="587">
        <v>1243</v>
      </c>
      <c r="AB32" s="589">
        <v>11</v>
      </c>
      <c r="AC32" s="588">
        <v>0.88495575221238942</v>
      </c>
      <c r="AD32" s="352"/>
      <c r="AE32" s="568" t="s">
        <v>217</v>
      </c>
      <c r="AF32" s="587">
        <v>1284</v>
      </c>
      <c r="AG32" s="589">
        <v>12</v>
      </c>
      <c r="AH32" s="588">
        <v>0.93457943925233633</v>
      </c>
      <c r="AI32" s="590">
        <v>1309</v>
      </c>
      <c r="AJ32" s="590">
        <v>13</v>
      </c>
      <c r="AK32" s="588">
        <v>0.99312452253628725</v>
      </c>
      <c r="AL32" s="590">
        <v>1224</v>
      </c>
      <c r="AM32" s="590">
        <v>12</v>
      </c>
      <c r="AN32" s="588">
        <v>0.98039215686274506</v>
      </c>
      <c r="AO32" s="590">
        <v>1338</v>
      </c>
      <c r="AP32" s="590">
        <v>15</v>
      </c>
      <c r="AQ32" s="588">
        <v>1.1210762331838564</v>
      </c>
      <c r="AR32" s="590">
        <v>1444</v>
      </c>
      <c r="AS32" s="590">
        <v>8</v>
      </c>
      <c r="AT32" s="588">
        <v>0.554016620498615</v>
      </c>
      <c r="AU32" s="590">
        <v>1485</v>
      </c>
      <c r="AV32" s="590">
        <v>8</v>
      </c>
      <c r="AW32" s="588">
        <v>0.53872053872053871</v>
      </c>
      <c r="AX32" s="590">
        <v>1526</v>
      </c>
      <c r="AY32" s="590">
        <v>10</v>
      </c>
      <c r="AZ32" s="588">
        <v>0.65530799475753598</v>
      </c>
      <c r="BA32" s="577">
        <v>7017</v>
      </c>
      <c r="BB32" s="577">
        <v>53</v>
      </c>
      <c r="BC32" s="578">
        <v>0.75530853641157192</v>
      </c>
      <c r="BD32" s="588">
        <v>9.5595206902517447</v>
      </c>
      <c r="BE32" s="588">
        <v>118.98315772984964</v>
      </c>
    </row>
    <row r="33" spans="1:57">
      <c r="A33" s="359" t="s">
        <v>561</v>
      </c>
      <c r="B33" s="576" t="s">
        <v>215</v>
      </c>
      <c r="C33" s="582">
        <v>1684</v>
      </c>
      <c r="D33" s="582">
        <v>33</v>
      </c>
      <c r="E33" s="583">
        <v>1.9596199524940616</v>
      </c>
      <c r="F33" s="581">
        <v>1746</v>
      </c>
      <c r="G33" s="582">
        <v>34</v>
      </c>
      <c r="H33" s="583">
        <v>1.9473081328751431</v>
      </c>
      <c r="I33" s="581">
        <v>1782</v>
      </c>
      <c r="J33" s="582">
        <v>37</v>
      </c>
      <c r="K33" s="583">
        <v>2.0763187429854097</v>
      </c>
      <c r="L33" s="579">
        <v>1861</v>
      </c>
      <c r="M33" s="579">
        <v>36</v>
      </c>
      <c r="N33" s="578">
        <v>1.9344438473938741</v>
      </c>
      <c r="O33" s="579">
        <v>1813</v>
      </c>
      <c r="P33" s="579">
        <v>39</v>
      </c>
      <c r="Q33" s="578">
        <v>2.1511307225592939</v>
      </c>
      <c r="R33" s="579">
        <v>1820</v>
      </c>
      <c r="S33" s="579">
        <v>38</v>
      </c>
      <c r="T33" s="578">
        <v>2.0879120879120876</v>
      </c>
      <c r="U33" s="579">
        <v>1857</v>
      </c>
      <c r="V33" s="579">
        <v>31</v>
      </c>
      <c r="W33" s="578">
        <v>1.669359181475498</v>
      </c>
      <c r="X33" s="577">
        <v>1920</v>
      </c>
      <c r="Y33" s="579">
        <v>31</v>
      </c>
      <c r="Z33" s="578">
        <v>1.6145833333333335</v>
      </c>
      <c r="AA33" s="577">
        <v>2026</v>
      </c>
      <c r="AB33" s="579">
        <v>33</v>
      </c>
      <c r="AC33" s="578">
        <v>1.6288252714708784</v>
      </c>
      <c r="AD33" s="359" t="s">
        <v>561</v>
      </c>
      <c r="AE33" s="576" t="s">
        <v>215</v>
      </c>
      <c r="AF33" s="577">
        <v>1984</v>
      </c>
      <c r="AG33" s="579">
        <v>25</v>
      </c>
      <c r="AH33" s="578">
        <v>1.2600806451612903</v>
      </c>
      <c r="AI33" s="580">
        <v>2093</v>
      </c>
      <c r="AJ33" s="580">
        <v>30</v>
      </c>
      <c r="AK33" s="578">
        <v>1.433349259436216</v>
      </c>
      <c r="AL33" s="580">
        <v>2044</v>
      </c>
      <c r="AM33" s="580">
        <v>26</v>
      </c>
      <c r="AN33" s="578">
        <v>1.2720156555772992</v>
      </c>
      <c r="AO33" s="580">
        <v>2126</v>
      </c>
      <c r="AP33" s="580">
        <v>21</v>
      </c>
      <c r="AQ33" s="578">
        <v>0.98777046095954846</v>
      </c>
      <c r="AR33" s="580">
        <v>2344</v>
      </c>
      <c r="AS33" s="580">
        <v>32</v>
      </c>
      <c r="AT33" s="578">
        <v>1.3651877133105803</v>
      </c>
      <c r="AU33" s="580">
        <v>2294</v>
      </c>
      <c r="AV33" s="580">
        <v>21</v>
      </c>
      <c r="AW33" s="578">
        <v>0.9154315605928508</v>
      </c>
      <c r="AX33" s="580">
        <v>2331</v>
      </c>
      <c r="AY33" s="580">
        <v>28</v>
      </c>
      <c r="AZ33" s="578">
        <v>1.2012012012012012</v>
      </c>
      <c r="BA33" s="577">
        <v>11139</v>
      </c>
      <c r="BB33" s="577">
        <v>128</v>
      </c>
      <c r="BC33" s="578">
        <v>1.1491157195439448</v>
      </c>
      <c r="BD33" s="578">
        <v>16.954861359074506</v>
      </c>
      <c r="BE33" s="578">
        <v>125.38086099564343</v>
      </c>
    </row>
    <row r="34" spans="1:57">
      <c r="A34" s="359"/>
      <c r="B34" s="567" t="s">
        <v>216</v>
      </c>
      <c r="C34" s="582">
        <v>948</v>
      </c>
      <c r="D34" s="582">
        <v>26</v>
      </c>
      <c r="E34" s="583">
        <v>2.7426160337552745</v>
      </c>
      <c r="F34" s="582">
        <v>911</v>
      </c>
      <c r="G34" s="582">
        <v>22</v>
      </c>
      <c r="H34" s="583">
        <v>2.4149286498353457</v>
      </c>
      <c r="I34" s="582">
        <v>948</v>
      </c>
      <c r="J34" s="582">
        <v>25</v>
      </c>
      <c r="K34" s="583">
        <v>2.6371308016877637</v>
      </c>
      <c r="L34" s="584">
        <v>964</v>
      </c>
      <c r="M34" s="584">
        <v>27</v>
      </c>
      <c r="N34" s="583">
        <v>2.8008298755186725</v>
      </c>
      <c r="O34" s="584">
        <v>918</v>
      </c>
      <c r="P34" s="584">
        <v>28</v>
      </c>
      <c r="Q34" s="583">
        <v>3.0501089324618738</v>
      </c>
      <c r="R34" s="584">
        <v>903</v>
      </c>
      <c r="S34" s="584">
        <v>28</v>
      </c>
      <c r="T34" s="583">
        <v>3.1007751937984498</v>
      </c>
      <c r="U34" s="584">
        <v>954</v>
      </c>
      <c r="V34" s="584">
        <v>28</v>
      </c>
      <c r="W34" s="583">
        <v>2.9350104821802936</v>
      </c>
      <c r="X34" s="582">
        <v>1022</v>
      </c>
      <c r="Y34" s="584">
        <v>25</v>
      </c>
      <c r="Z34" s="583">
        <v>2.4461839530332679</v>
      </c>
      <c r="AA34" s="582">
        <v>1001</v>
      </c>
      <c r="AB34" s="584">
        <v>21</v>
      </c>
      <c r="AC34" s="583">
        <v>2.0979020979020979</v>
      </c>
      <c r="AD34" s="359"/>
      <c r="AE34" s="567" t="s">
        <v>216</v>
      </c>
      <c r="AF34" s="582">
        <v>1053</v>
      </c>
      <c r="AG34" s="584">
        <v>20</v>
      </c>
      <c r="AH34" s="583">
        <v>1.899335232668566</v>
      </c>
      <c r="AI34" s="585">
        <v>1092</v>
      </c>
      <c r="AJ34" s="585">
        <v>23</v>
      </c>
      <c r="AK34" s="583">
        <v>2.1062271062271063</v>
      </c>
      <c r="AL34" s="585">
        <v>1100</v>
      </c>
      <c r="AM34" s="585">
        <v>19</v>
      </c>
      <c r="AN34" s="583">
        <v>1.7272727272727273</v>
      </c>
      <c r="AO34" s="585">
        <v>1076</v>
      </c>
      <c r="AP34" s="585">
        <v>13</v>
      </c>
      <c r="AQ34" s="583">
        <v>1.20817843866171</v>
      </c>
      <c r="AR34" s="585">
        <v>1208</v>
      </c>
      <c r="AS34" s="585">
        <v>22</v>
      </c>
      <c r="AT34" s="583">
        <v>1.8211920529801324</v>
      </c>
      <c r="AU34" s="585">
        <v>1217</v>
      </c>
      <c r="AV34" s="585">
        <v>15</v>
      </c>
      <c r="AW34" s="583">
        <v>1.2325390304026294</v>
      </c>
      <c r="AX34" s="585">
        <v>1218</v>
      </c>
      <c r="AY34" s="585">
        <v>20</v>
      </c>
      <c r="AZ34" s="583">
        <v>1.6420361247947455</v>
      </c>
      <c r="BA34" s="577">
        <v>5819</v>
      </c>
      <c r="BB34" s="577">
        <v>89</v>
      </c>
      <c r="BC34" s="578">
        <v>1.5294724179412271</v>
      </c>
      <c r="BD34" s="583">
        <v>24.255885847107603</v>
      </c>
      <c r="BE34" s="583">
        <v>125.97815937339203</v>
      </c>
    </row>
    <row r="35" spans="1:57">
      <c r="A35" s="359"/>
      <c r="B35" s="568" t="s">
        <v>217</v>
      </c>
      <c r="C35" s="581">
        <v>736</v>
      </c>
      <c r="D35" s="582">
        <v>7</v>
      </c>
      <c r="E35" s="583">
        <v>0.95108695652173925</v>
      </c>
      <c r="F35" s="581">
        <v>835</v>
      </c>
      <c r="G35" s="582">
        <v>12</v>
      </c>
      <c r="H35" s="583">
        <v>1.437125748502994</v>
      </c>
      <c r="I35" s="581">
        <v>834</v>
      </c>
      <c r="J35" s="582">
        <v>12</v>
      </c>
      <c r="K35" s="583">
        <v>1.4388489208633095</v>
      </c>
      <c r="L35" s="589">
        <v>897</v>
      </c>
      <c r="M35" s="589">
        <v>9</v>
      </c>
      <c r="N35" s="588">
        <v>1.0033444816053512</v>
      </c>
      <c r="O35" s="589">
        <v>895</v>
      </c>
      <c r="P35" s="589">
        <v>11</v>
      </c>
      <c r="Q35" s="588">
        <v>1.2290502793296088</v>
      </c>
      <c r="R35" s="589">
        <v>917</v>
      </c>
      <c r="S35" s="589">
        <v>10</v>
      </c>
      <c r="T35" s="588">
        <v>1.0905125408942202</v>
      </c>
      <c r="U35" s="589">
        <v>903</v>
      </c>
      <c r="V35" s="589">
        <v>3</v>
      </c>
      <c r="W35" s="588">
        <v>0.33222591362126247</v>
      </c>
      <c r="X35" s="587">
        <v>898</v>
      </c>
      <c r="Y35" s="589">
        <v>6</v>
      </c>
      <c r="Z35" s="588">
        <v>0.66815144766146994</v>
      </c>
      <c r="AA35" s="587">
        <v>1025</v>
      </c>
      <c r="AB35" s="589">
        <v>12</v>
      </c>
      <c r="AC35" s="588">
        <v>1.1707317073170731</v>
      </c>
      <c r="AD35" s="359"/>
      <c r="AE35" s="568" t="s">
        <v>217</v>
      </c>
      <c r="AF35" s="587">
        <v>931</v>
      </c>
      <c r="AG35" s="589">
        <v>5</v>
      </c>
      <c r="AH35" s="588">
        <v>0.53705692803437166</v>
      </c>
      <c r="AI35" s="590">
        <v>1001</v>
      </c>
      <c r="AJ35" s="590">
        <v>7</v>
      </c>
      <c r="AK35" s="588">
        <v>0.69930069930069927</v>
      </c>
      <c r="AL35" s="590">
        <v>944</v>
      </c>
      <c r="AM35" s="590">
        <v>7</v>
      </c>
      <c r="AN35" s="588">
        <v>0.74152542372881358</v>
      </c>
      <c r="AO35" s="590">
        <v>1050</v>
      </c>
      <c r="AP35" s="590">
        <v>8</v>
      </c>
      <c r="AQ35" s="588">
        <v>0.76190476190476186</v>
      </c>
      <c r="AR35" s="590">
        <v>1136</v>
      </c>
      <c r="AS35" s="590">
        <v>10</v>
      </c>
      <c r="AT35" s="588">
        <v>0.88028169014084512</v>
      </c>
      <c r="AU35" s="590">
        <v>1077</v>
      </c>
      <c r="AV35" s="590">
        <v>6</v>
      </c>
      <c r="AW35" s="588">
        <v>0.55710306406685239</v>
      </c>
      <c r="AX35" s="590">
        <v>1113</v>
      </c>
      <c r="AY35" s="590">
        <v>8</v>
      </c>
      <c r="AZ35" s="588">
        <v>0.7187780772686434</v>
      </c>
      <c r="BA35" s="577">
        <v>5320</v>
      </c>
      <c r="BB35" s="577">
        <v>39</v>
      </c>
      <c r="BC35" s="578">
        <v>0.73308270676691734</v>
      </c>
      <c r="BD35" s="588">
        <v>9.6020728986982125</v>
      </c>
      <c r="BE35" s="588">
        <v>119.69067315875681</v>
      </c>
    </row>
    <row r="36" spans="1:57">
      <c r="A36" s="566" t="s">
        <v>562</v>
      </c>
      <c r="B36" s="576" t="s">
        <v>215</v>
      </c>
      <c r="C36" s="577">
        <v>1094</v>
      </c>
      <c r="D36" s="577">
        <v>19</v>
      </c>
      <c r="E36" s="578">
        <v>1.7367458866544789</v>
      </c>
      <c r="F36" s="591">
        <v>1193</v>
      </c>
      <c r="G36" s="577">
        <v>30</v>
      </c>
      <c r="H36" s="578">
        <v>2.5146689019279127</v>
      </c>
      <c r="I36" s="591">
        <v>1227</v>
      </c>
      <c r="J36" s="577">
        <v>19</v>
      </c>
      <c r="K36" s="578">
        <v>1.5484922575387123</v>
      </c>
      <c r="L36" s="579">
        <v>1233</v>
      </c>
      <c r="M36" s="593">
        <v>28</v>
      </c>
      <c r="N36" s="578">
        <v>2.2708840227088403</v>
      </c>
      <c r="O36" s="579">
        <v>1206</v>
      </c>
      <c r="P36" s="593">
        <v>23</v>
      </c>
      <c r="Q36" s="578">
        <v>1.9071310116086235</v>
      </c>
      <c r="R36" s="579">
        <v>1340</v>
      </c>
      <c r="S36" s="593">
        <v>17</v>
      </c>
      <c r="T36" s="578">
        <v>1.2686567164179103</v>
      </c>
      <c r="U36" s="579">
        <v>1274</v>
      </c>
      <c r="V36" s="593">
        <v>28</v>
      </c>
      <c r="W36" s="578">
        <v>2.197802197802198</v>
      </c>
      <c r="X36" s="577">
        <v>1244</v>
      </c>
      <c r="Y36" s="579">
        <v>18</v>
      </c>
      <c r="Z36" s="578">
        <v>1.4469453376205788</v>
      </c>
      <c r="AA36" s="577">
        <v>1403</v>
      </c>
      <c r="AB36" s="579">
        <v>15</v>
      </c>
      <c r="AC36" s="578">
        <v>1.0691375623663579</v>
      </c>
      <c r="AD36" s="566" t="s">
        <v>562</v>
      </c>
      <c r="AE36" s="576" t="s">
        <v>215</v>
      </c>
      <c r="AF36" s="577">
        <v>1278</v>
      </c>
      <c r="AG36" s="579">
        <v>11</v>
      </c>
      <c r="AH36" s="578">
        <v>0.86071987480438183</v>
      </c>
      <c r="AI36" s="580">
        <v>1283</v>
      </c>
      <c r="AJ36" s="580">
        <v>10</v>
      </c>
      <c r="AK36" s="578">
        <v>0.77942322681215903</v>
      </c>
      <c r="AL36" s="580">
        <v>1247</v>
      </c>
      <c r="AM36" s="580">
        <v>22</v>
      </c>
      <c r="AN36" s="578">
        <v>1.7642341619887731</v>
      </c>
      <c r="AO36" s="580">
        <v>1261</v>
      </c>
      <c r="AP36" s="580">
        <v>15</v>
      </c>
      <c r="AQ36" s="578">
        <v>1.1895321173671689</v>
      </c>
      <c r="AR36" s="580">
        <v>1374</v>
      </c>
      <c r="AS36" s="580">
        <v>14</v>
      </c>
      <c r="AT36" s="578">
        <v>1.0189228529839884</v>
      </c>
      <c r="AU36" s="580">
        <v>1450</v>
      </c>
      <c r="AV36" s="580">
        <v>13</v>
      </c>
      <c r="AW36" s="578">
        <v>0.89655172413793094</v>
      </c>
      <c r="AX36" s="580">
        <v>1460</v>
      </c>
      <c r="AY36" s="580">
        <v>9</v>
      </c>
      <c r="AZ36" s="578">
        <v>0.61643835616438358</v>
      </c>
      <c r="BA36" s="577">
        <v>6792</v>
      </c>
      <c r="BB36" s="577">
        <v>73</v>
      </c>
      <c r="BC36" s="578">
        <v>1.0747938751472321</v>
      </c>
      <c r="BD36" s="578">
        <v>21.664176064451429</v>
      </c>
      <c r="BE36" s="578">
        <v>151.07540163243334</v>
      </c>
    </row>
    <row r="37" spans="1:57">
      <c r="A37" s="359"/>
      <c r="B37" s="567" t="s">
        <v>216</v>
      </c>
      <c r="C37" s="582">
        <v>558</v>
      </c>
      <c r="D37" s="582">
        <v>16</v>
      </c>
      <c r="E37" s="583">
        <v>2.8673835125448028</v>
      </c>
      <c r="F37" s="582">
        <v>597</v>
      </c>
      <c r="G37" s="582">
        <v>19</v>
      </c>
      <c r="H37" s="583">
        <v>3.1825795644891124</v>
      </c>
      <c r="I37" s="582">
        <v>628</v>
      </c>
      <c r="J37" s="582">
        <v>15</v>
      </c>
      <c r="K37" s="583">
        <v>2.3885350318471339</v>
      </c>
      <c r="L37" s="584">
        <v>656</v>
      </c>
      <c r="M37" s="593">
        <v>20</v>
      </c>
      <c r="N37" s="583">
        <v>3.0487804878048781</v>
      </c>
      <c r="O37" s="584">
        <v>628</v>
      </c>
      <c r="P37" s="593">
        <v>17</v>
      </c>
      <c r="Q37" s="583">
        <v>2.7070063694267517</v>
      </c>
      <c r="R37" s="584">
        <v>677</v>
      </c>
      <c r="S37" s="593">
        <v>10</v>
      </c>
      <c r="T37" s="583">
        <v>1.4771048744460855</v>
      </c>
      <c r="U37" s="584">
        <v>657</v>
      </c>
      <c r="V37" s="593">
        <v>24</v>
      </c>
      <c r="W37" s="583">
        <v>3.6529680365296802</v>
      </c>
      <c r="X37" s="582">
        <v>616</v>
      </c>
      <c r="Y37" s="584">
        <v>11</v>
      </c>
      <c r="Z37" s="583">
        <v>1.7857142857142856</v>
      </c>
      <c r="AA37" s="582">
        <v>741</v>
      </c>
      <c r="AB37" s="584">
        <v>10</v>
      </c>
      <c r="AC37" s="583">
        <v>1.3495276653171391</v>
      </c>
      <c r="AD37" s="359"/>
      <c r="AE37" s="567" t="s">
        <v>216</v>
      </c>
      <c r="AF37" s="582">
        <v>652</v>
      </c>
      <c r="AG37" s="584">
        <v>5</v>
      </c>
      <c r="AH37" s="583">
        <v>0.76687116564417179</v>
      </c>
      <c r="AI37" s="585">
        <v>626</v>
      </c>
      <c r="AJ37" s="585">
        <v>6</v>
      </c>
      <c r="AK37" s="583">
        <v>0.95846645367412142</v>
      </c>
      <c r="AL37" s="585">
        <v>650</v>
      </c>
      <c r="AM37" s="585">
        <v>17</v>
      </c>
      <c r="AN37" s="583">
        <v>2.6153846153846154</v>
      </c>
      <c r="AO37" s="585">
        <v>640</v>
      </c>
      <c r="AP37" s="585">
        <v>9</v>
      </c>
      <c r="AQ37" s="583">
        <v>1.40625</v>
      </c>
      <c r="AR37" s="585">
        <v>697</v>
      </c>
      <c r="AS37" s="585">
        <v>8</v>
      </c>
      <c r="AT37" s="583">
        <v>1.1477761836441895</v>
      </c>
      <c r="AU37" s="585">
        <v>717</v>
      </c>
      <c r="AV37" s="585">
        <v>9</v>
      </c>
      <c r="AW37" s="583">
        <v>1.2552301255230125</v>
      </c>
      <c r="AX37" s="585">
        <v>736</v>
      </c>
      <c r="AY37" s="585">
        <v>5</v>
      </c>
      <c r="AZ37" s="583">
        <v>0.67934782608695654</v>
      </c>
      <c r="BA37" s="577">
        <v>3440</v>
      </c>
      <c r="BB37" s="577">
        <v>48</v>
      </c>
      <c r="BC37" s="578">
        <v>1.3953488372093024</v>
      </c>
      <c r="BD37" s="583">
        <v>29.03099411069201</v>
      </c>
      <c r="BE37" s="583">
        <v>142.8208841458794</v>
      </c>
    </row>
    <row r="38" spans="1:57">
      <c r="A38" s="352"/>
      <c r="B38" s="568" t="s">
        <v>217</v>
      </c>
      <c r="C38" s="586">
        <v>536</v>
      </c>
      <c r="D38" s="587">
        <v>3</v>
      </c>
      <c r="E38" s="588">
        <v>0.55970149253731338</v>
      </c>
      <c r="F38" s="586">
        <v>596</v>
      </c>
      <c r="G38" s="587">
        <v>11</v>
      </c>
      <c r="H38" s="588">
        <v>1.8456375838926176</v>
      </c>
      <c r="I38" s="586">
        <v>599</v>
      </c>
      <c r="J38" s="587">
        <v>4</v>
      </c>
      <c r="K38" s="588">
        <v>0.667779632721202</v>
      </c>
      <c r="L38" s="589">
        <v>577</v>
      </c>
      <c r="M38" s="593">
        <v>8</v>
      </c>
      <c r="N38" s="588">
        <v>1.386481802426343</v>
      </c>
      <c r="O38" s="589">
        <v>578</v>
      </c>
      <c r="P38" s="593">
        <v>6</v>
      </c>
      <c r="Q38" s="588">
        <v>1.0380622837370241</v>
      </c>
      <c r="R38" s="589">
        <v>663</v>
      </c>
      <c r="S38" s="593">
        <v>7</v>
      </c>
      <c r="T38" s="588">
        <v>1.0558069381598794</v>
      </c>
      <c r="U38" s="589">
        <v>617</v>
      </c>
      <c r="V38" s="593">
        <v>4</v>
      </c>
      <c r="W38" s="588">
        <v>0.64829821717990277</v>
      </c>
      <c r="X38" s="587">
        <v>628</v>
      </c>
      <c r="Y38" s="589">
        <v>7</v>
      </c>
      <c r="Z38" s="588">
        <v>1.1146496815286624</v>
      </c>
      <c r="AA38" s="587">
        <v>662</v>
      </c>
      <c r="AB38" s="589">
        <v>5</v>
      </c>
      <c r="AC38" s="588">
        <v>0.75528700906344415</v>
      </c>
      <c r="AD38" s="352"/>
      <c r="AE38" s="568" t="s">
        <v>217</v>
      </c>
      <c r="AF38" s="587">
        <v>626</v>
      </c>
      <c r="AG38" s="589">
        <v>6</v>
      </c>
      <c r="AH38" s="588">
        <v>0.95846645367412142</v>
      </c>
      <c r="AI38" s="590">
        <v>657</v>
      </c>
      <c r="AJ38" s="590">
        <v>4</v>
      </c>
      <c r="AK38" s="588">
        <v>0.60882800608828003</v>
      </c>
      <c r="AL38" s="590">
        <v>597</v>
      </c>
      <c r="AM38" s="590">
        <v>5</v>
      </c>
      <c r="AN38" s="588">
        <v>0.83752093802345051</v>
      </c>
      <c r="AO38" s="590">
        <v>621</v>
      </c>
      <c r="AP38" s="590">
        <v>6</v>
      </c>
      <c r="AQ38" s="588">
        <v>0.96618357487922701</v>
      </c>
      <c r="AR38" s="590">
        <v>677</v>
      </c>
      <c r="AS38" s="590">
        <v>6</v>
      </c>
      <c r="AT38" s="588">
        <v>0.88626292466765144</v>
      </c>
      <c r="AU38" s="590">
        <v>733</v>
      </c>
      <c r="AV38" s="590">
        <v>4</v>
      </c>
      <c r="AW38" s="588">
        <v>0.54570259208731242</v>
      </c>
      <c r="AX38" s="590">
        <v>724</v>
      </c>
      <c r="AY38" s="590">
        <v>4</v>
      </c>
      <c r="AZ38" s="588">
        <v>0.55248618784530379</v>
      </c>
      <c r="BA38" s="577">
        <v>3352</v>
      </c>
      <c r="BB38" s="577">
        <v>25</v>
      </c>
      <c r="BC38" s="578">
        <v>0.74582338902147971</v>
      </c>
      <c r="BD38" s="588">
        <v>13.778561939339603</v>
      </c>
      <c r="BE38" s="588">
        <v>161.75303692005656</v>
      </c>
    </row>
    <row r="39" spans="1:57">
      <c r="A39" s="359" t="s">
        <v>563</v>
      </c>
      <c r="B39" s="576" t="s">
        <v>215</v>
      </c>
      <c r="C39" s="582">
        <v>2086</v>
      </c>
      <c r="D39" s="582">
        <v>24</v>
      </c>
      <c r="E39" s="583">
        <v>1.1505273250239694</v>
      </c>
      <c r="F39" s="581">
        <v>2168</v>
      </c>
      <c r="G39" s="582">
        <v>32</v>
      </c>
      <c r="H39" s="583">
        <v>1.4760147601476015</v>
      </c>
      <c r="I39" s="581">
        <v>2118</v>
      </c>
      <c r="J39" s="582">
        <v>35</v>
      </c>
      <c r="K39" s="583">
        <v>1.6525023607176583</v>
      </c>
      <c r="L39" s="579">
        <v>2179</v>
      </c>
      <c r="M39" s="579">
        <v>26</v>
      </c>
      <c r="N39" s="578">
        <v>1.1932078935291417</v>
      </c>
      <c r="O39" s="579">
        <v>2109</v>
      </c>
      <c r="P39" s="579">
        <v>31</v>
      </c>
      <c r="Q39" s="578">
        <v>1.4698909435751539</v>
      </c>
      <c r="R39" s="579">
        <v>2107</v>
      </c>
      <c r="S39" s="579">
        <v>30</v>
      </c>
      <c r="T39" s="578">
        <v>1.4238253440911248</v>
      </c>
      <c r="U39" s="579">
        <v>2126</v>
      </c>
      <c r="V39" s="579">
        <v>40</v>
      </c>
      <c r="W39" s="578">
        <v>1.8814675446848541</v>
      </c>
      <c r="X39" s="577">
        <v>2137</v>
      </c>
      <c r="Y39" s="579">
        <v>30</v>
      </c>
      <c r="Z39" s="578">
        <v>1.4038371548900328</v>
      </c>
      <c r="AA39" s="577">
        <v>2172</v>
      </c>
      <c r="AB39" s="579">
        <v>19</v>
      </c>
      <c r="AC39" s="578">
        <v>0.87476979742173111</v>
      </c>
      <c r="AD39" s="359" t="s">
        <v>563</v>
      </c>
      <c r="AE39" s="576" t="s">
        <v>215</v>
      </c>
      <c r="AF39" s="577">
        <v>2169</v>
      </c>
      <c r="AG39" s="579">
        <v>28</v>
      </c>
      <c r="AH39" s="578">
        <v>1.2909174734900875</v>
      </c>
      <c r="AI39" s="580">
        <v>2189</v>
      </c>
      <c r="AJ39" s="580">
        <v>27</v>
      </c>
      <c r="AK39" s="578">
        <v>1.2334399269072636</v>
      </c>
      <c r="AL39" s="580">
        <v>2074</v>
      </c>
      <c r="AM39" s="580">
        <v>27</v>
      </c>
      <c r="AN39" s="578">
        <v>1.3018322082931533</v>
      </c>
      <c r="AO39" s="580">
        <v>2258</v>
      </c>
      <c r="AP39" s="580">
        <v>19</v>
      </c>
      <c r="AQ39" s="578">
        <v>0.84145261293179807</v>
      </c>
      <c r="AR39" s="580">
        <v>2428</v>
      </c>
      <c r="AS39" s="580">
        <v>20</v>
      </c>
      <c r="AT39" s="578">
        <v>0.82372322899505768</v>
      </c>
      <c r="AU39" s="580">
        <v>2282</v>
      </c>
      <c r="AV39" s="580">
        <v>30</v>
      </c>
      <c r="AW39" s="578">
        <v>1.3146362839614372</v>
      </c>
      <c r="AX39" s="580">
        <v>2312</v>
      </c>
      <c r="AY39" s="580">
        <v>18</v>
      </c>
      <c r="AZ39" s="578">
        <v>0.7785467128027681</v>
      </c>
      <c r="BA39" s="577">
        <v>11354</v>
      </c>
      <c r="BB39" s="577">
        <v>114</v>
      </c>
      <c r="BC39" s="578">
        <v>1.0040514356174035</v>
      </c>
      <c r="BD39" s="578">
        <v>18.672148236699911</v>
      </c>
      <c r="BE39" s="578">
        <v>135.42966971763724</v>
      </c>
    </row>
    <row r="40" spans="1:57">
      <c r="A40" s="359"/>
      <c r="B40" s="567" t="s">
        <v>216</v>
      </c>
      <c r="C40" s="582">
        <v>1113</v>
      </c>
      <c r="D40" s="582">
        <v>18</v>
      </c>
      <c r="E40" s="583">
        <v>1.6172506738544474</v>
      </c>
      <c r="F40" s="582">
        <v>1079</v>
      </c>
      <c r="G40" s="582">
        <v>19</v>
      </c>
      <c r="H40" s="583">
        <v>1.7608897126969416</v>
      </c>
      <c r="I40" s="582">
        <v>1034</v>
      </c>
      <c r="J40" s="582">
        <v>22</v>
      </c>
      <c r="K40" s="583">
        <v>2.1276595744680851</v>
      </c>
      <c r="L40" s="584">
        <v>1083</v>
      </c>
      <c r="M40" s="584">
        <v>18</v>
      </c>
      <c r="N40" s="583">
        <v>1.662049861495845</v>
      </c>
      <c r="O40" s="584">
        <v>1037</v>
      </c>
      <c r="P40" s="584">
        <v>27</v>
      </c>
      <c r="Q40" s="583">
        <v>2.6036644165863065</v>
      </c>
      <c r="R40" s="584">
        <v>1067</v>
      </c>
      <c r="S40" s="584">
        <v>24</v>
      </c>
      <c r="T40" s="583">
        <v>2.2492970946579196</v>
      </c>
      <c r="U40" s="584">
        <v>1042</v>
      </c>
      <c r="V40" s="584">
        <v>29</v>
      </c>
      <c r="W40" s="583">
        <v>2.783109404990403</v>
      </c>
      <c r="X40" s="582">
        <v>1088</v>
      </c>
      <c r="Y40" s="584">
        <v>22</v>
      </c>
      <c r="Z40" s="583">
        <v>2.0220588235294117</v>
      </c>
      <c r="AA40" s="582">
        <v>1100</v>
      </c>
      <c r="AB40" s="584">
        <v>15</v>
      </c>
      <c r="AC40" s="583">
        <v>1.3636363636363635</v>
      </c>
      <c r="AD40" s="359"/>
      <c r="AE40" s="567" t="s">
        <v>216</v>
      </c>
      <c r="AF40" s="582">
        <v>1079</v>
      </c>
      <c r="AG40" s="584">
        <v>21</v>
      </c>
      <c r="AH40" s="583">
        <v>1.9462465245597778</v>
      </c>
      <c r="AI40" s="585">
        <v>1082</v>
      </c>
      <c r="AJ40" s="585">
        <v>22</v>
      </c>
      <c r="AK40" s="583">
        <v>2.033271719038817</v>
      </c>
      <c r="AL40" s="585">
        <v>1056</v>
      </c>
      <c r="AM40" s="585">
        <v>20</v>
      </c>
      <c r="AN40" s="583">
        <v>1.893939393939394</v>
      </c>
      <c r="AO40" s="585">
        <v>1088</v>
      </c>
      <c r="AP40" s="585">
        <v>13</v>
      </c>
      <c r="AQ40" s="583">
        <v>1.1948529411764706</v>
      </c>
      <c r="AR40" s="585">
        <v>1180</v>
      </c>
      <c r="AS40" s="585">
        <v>13</v>
      </c>
      <c r="AT40" s="583">
        <v>1.1016949152542372</v>
      </c>
      <c r="AU40" s="585">
        <v>1164</v>
      </c>
      <c r="AV40" s="585">
        <v>22</v>
      </c>
      <c r="AW40" s="583">
        <v>1.8900343642611683</v>
      </c>
      <c r="AX40" s="585">
        <v>1162</v>
      </c>
      <c r="AY40" s="585">
        <v>14</v>
      </c>
      <c r="AZ40" s="583">
        <v>1.2048192771084338</v>
      </c>
      <c r="BA40" s="577">
        <v>5650</v>
      </c>
      <c r="BB40" s="577">
        <v>82</v>
      </c>
      <c r="BC40" s="578">
        <v>1.4513274336283186</v>
      </c>
      <c r="BD40" s="583">
        <v>28.058294727432006</v>
      </c>
      <c r="BE40" s="583">
        <v>144.13869275135457</v>
      </c>
    </row>
    <row r="41" spans="1:57">
      <c r="A41" s="359"/>
      <c r="B41" s="568" t="s">
        <v>217</v>
      </c>
      <c r="C41" s="581">
        <v>973</v>
      </c>
      <c r="D41" s="582">
        <v>6</v>
      </c>
      <c r="E41" s="583">
        <v>0.61664953751284679</v>
      </c>
      <c r="F41" s="581">
        <v>1089</v>
      </c>
      <c r="G41" s="582">
        <v>13</v>
      </c>
      <c r="H41" s="583">
        <v>1.1937557392102847</v>
      </c>
      <c r="I41" s="581">
        <v>1084</v>
      </c>
      <c r="J41" s="582">
        <v>13</v>
      </c>
      <c r="K41" s="583">
        <v>1.1992619926199262</v>
      </c>
      <c r="L41" s="589">
        <v>1096</v>
      </c>
      <c r="M41" s="589">
        <v>8</v>
      </c>
      <c r="N41" s="588">
        <v>0.72992700729927007</v>
      </c>
      <c r="O41" s="589">
        <v>1072</v>
      </c>
      <c r="P41" s="589">
        <v>4</v>
      </c>
      <c r="Q41" s="588">
        <v>0.37313432835820892</v>
      </c>
      <c r="R41" s="589">
        <v>1040</v>
      </c>
      <c r="S41" s="589">
        <v>6</v>
      </c>
      <c r="T41" s="588">
        <v>0.57692307692307698</v>
      </c>
      <c r="U41" s="589">
        <v>1084</v>
      </c>
      <c r="V41" s="589">
        <v>11</v>
      </c>
      <c r="W41" s="588">
        <v>1.014760147601476</v>
      </c>
      <c r="X41" s="587">
        <v>1049</v>
      </c>
      <c r="Y41" s="589">
        <v>8</v>
      </c>
      <c r="Z41" s="588">
        <v>0.76263107721639656</v>
      </c>
      <c r="AA41" s="587">
        <v>1072</v>
      </c>
      <c r="AB41" s="589">
        <v>4</v>
      </c>
      <c r="AC41" s="588">
        <v>0.37313432835820892</v>
      </c>
      <c r="AD41" s="359"/>
      <c r="AE41" s="568" t="s">
        <v>217</v>
      </c>
      <c r="AF41" s="587">
        <v>1090</v>
      </c>
      <c r="AG41" s="589">
        <v>7</v>
      </c>
      <c r="AH41" s="588">
        <v>0.64220183486238536</v>
      </c>
      <c r="AI41" s="590">
        <v>1107</v>
      </c>
      <c r="AJ41" s="590">
        <v>5</v>
      </c>
      <c r="AK41" s="588">
        <v>0.45167118337850043</v>
      </c>
      <c r="AL41" s="590">
        <v>1018</v>
      </c>
      <c r="AM41" s="590">
        <v>7</v>
      </c>
      <c r="AN41" s="588">
        <v>0.68762278978389002</v>
      </c>
      <c r="AO41" s="590">
        <v>1170</v>
      </c>
      <c r="AP41" s="590">
        <v>6</v>
      </c>
      <c r="AQ41" s="588">
        <v>0.51282051282051277</v>
      </c>
      <c r="AR41" s="590">
        <v>1248</v>
      </c>
      <c r="AS41" s="590">
        <v>7</v>
      </c>
      <c r="AT41" s="588">
        <v>0.5608974358974359</v>
      </c>
      <c r="AU41" s="590">
        <v>1118</v>
      </c>
      <c r="AV41" s="590">
        <v>8</v>
      </c>
      <c r="AW41" s="588">
        <v>0.7155635062611807</v>
      </c>
      <c r="AX41" s="590">
        <v>1150</v>
      </c>
      <c r="AY41" s="590">
        <v>4</v>
      </c>
      <c r="AZ41" s="588">
        <v>0.34782608695652173</v>
      </c>
      <c r="BA41" s="577">
        <v>5704</v>
      </c>
      <c r="BB41" s="577">
        <v>32</v>
      </c>
      <c r="BC41" s="578">
        <v>0.56100981767180924</v>
      </c>
      <c r="BD41" s="588">
        <v>9.7776136314658046</v>
      </c>
      <c r="BE41" s="588">
        <v>115.50103376982202</v>
      </c>
    </row>
    <row r="42" spans="1:57">
      <c r="A42" s="566" t="s">
        <v>564</v>
      </c>
      <c r="B42" s="576" t="s">
        <v>215</v>
      </c>
      <c r="C42" s="577">
        <v>3019</v>
      </c>
      <c r="D42" s="577">
        <v>82</v>
      </c>
      <c r="E42" s="578">
        <v>2.7161311692613448</v>
      </c>
      <c r="F42" s="591">
        <v>2959</v>
      </c>
      <c r="G42" s="577">
        <v>73</v>
      </c>
      <c r="H42" s="578">
        <v>2.4670496789455898</v>
      </c>
      <c r="I42" s="591">
        <v>3155</v>
      </c>
      <c r="J42" s="577">
        <v>75</v>
      </c>
      <c r="K42" s="578">
        <v>2.3771790808240887</v>
      </c>
      <c r="L42" s="579">
        <v>3335</v>
      </c>
      <c r="M42" s="579">
        <v>69</v>
      </c>
      <c r="N42" s="578">
        <v>2.0689655172413794</v>
      </c>
      <c r="O42" s="579">
        <v>3330</v>
      </c>
      <c r="P42" s="579">
        <v>71</v>
      </c>
      <c r="Q42" s="578">
        <v>2.1321321321321323</v>
      </c>
      <c r="R42" s="579">
        <v>3382</v>
      </c>
      <c r="S42" s="579">
        <v>85</v>
      </c>
      <c r="T42" s="578">
        <v>2.5133057362507394</v>
      </c>
      <c r="U42" s="579">
        <v>3504</v>
      </c>
      <c r="V42" s="579">
        <v>69</v>
      </c>
      <c r="W42" s="578">
        <v>1.9691780821917808</v>
      </c>
      <c r="X42" s="577">
        <v>3414</v>
      </c>
      <c r="Y42" s="579">
        <v>71</v>
      </c>
      <c r="Z42" s="578">
        <v>2.0796719390743994</v>
      </c>
      <c r="AA42" s="577">
        <v>3621</v>
      </c>
      <c r="AB42" s="579">
        <v>57</v>
      </c>
      <c r="AC42" s="578">
        <v>1.5741507870753937</v>
      </c>
      <c r="AD42" s="566" t="s">
        <v>564</v>
      </c>
      <c r="AE42" s="576" t="s">
        <v>215</v>
      </c>
      <c r="AF42" s="577">
        <v>3672</v>
      </c>
      <c r="AG42" s="579">
        <v>70</v>
      </c>
      <c r="AH42" s="578">
        <v>1.906318082788671</v>
      </c>
      <c r="AI42" s="580">
        <v>3653</v>
      </c>
      <c r="AJ42" s="580">
        <v>51</v>
      </c>
      <c r="AK42" s="578">
        <v>1.3961127840131398</v>
      </c>
      <c r="AL42" s="580">
        <v>3739</v>
      </c>
      <c r="AM42" s="580">
        <v>76</v>
      </c>
      <c r="AN42" s="578">
        <v>2.032629045199251</v>
      </c>
      <c r="AO42" s="580">
        <v>3853</v>
      </c>
      <c r="AP42" s="580">
        <v>49</v>
      </c>
      <c r="AQ42" s="578">
        <v>1.2717363093693226</v>
      </c>
      <c r="AR42" s="580">
        <v>4377</v>
      </c>
      <c r="AS42" s="580">
        <v>73</v>
      </c>
      <c r="AT42" s="578">
        <v>1.667809001599269</v>
      </c>
      <c r="AU42" s="580">
        <v>4345</v>
      </c>
      <c r="AV42" s="580">
        <v>68</v>
      </c>
      <c r="AW42" s="578">
        <v>1.5650172612197928</v>
      </c>
      <c r="AX42" s="580">
        <v>4488</v>
      </c>
      <c r="AY42" s="580">
        <v>43</v>
      </c>
      <c r="AZ42" s="578">
        <v>0.95811051693404625</v>
      </c>
      <c r="BA42" s="577">
        <v>20802</v>
      </c>
      <c r="BB42" s="577">
        <v>309</v>
      </c>
      <c r="BC42" s="578">
        <v>1.4854340928756851</v>
      </c>
      <c r="BD42" s="578">
        <v>18.925397213591246</v>
      </c>
      <c r="BE42" s="578">
        <v>137.6943578466495</v>
      </c>
    </row>
    <row r="43" spans="1:57">
      <c r="A43" s="359"/>
      <c r="B43" s="567" t="s">
        <v>216</v>
      </c>
      <c r="C43" s="582">
        <v>1671</v>
      </c>
      <c r="D43" s="582">
        <v>66</v>
      </c>
      <c r="E43" s="583">
        <v>3.9497307001795332</v>
      </c>
      <c r="F43" s="582">
        <v>1626</v>
      </c>
      <c r="G43" s="582">
        <v>54</v>
      </c>
      <c r="H43" s="583">
        <v>3.3210332103321036</v>
      </c>
      <c r="I43" s="582">
        <v>1680</v>
      </c>
      <c r="J43" s="582">
        <v>53</v>
      </c>
      <c r="K43" s="583">
        <v>3.1547619047619047</v>
      </c>
      <c r="L43" s="584">
        <v>1762</v>
      </c>
      <c r="M43" s="584">
        <v>51</v>
      </c>
      <c r="N43" s="583">
        <v>2.8944381384790012</v>
      </c>
      <c r="O43" s="584">
        <v>1778</v>
      </c>
      <c r="P43" s="584">
        <v>50</v>
      </c>
      <c r="Q43" s="583">
        <v>2.8121484814398201</v>
      </c>
      <c r="R43" s="584">
        <v>1805</v>
      </c>
      <c r="S43" s="584">
        <v>60</v>
      </c>
      <c r="T43" s="583">
        <v>3.32409972299169</v>
      </c>
      <c r="U43" s="584">
        <v>1897</v>
      </c>
      <c r="V43" s="584">
        <v>46</v>
      </c>
      <c r="W43" s="583">
        <v>2.4248813916710596</v>
      </c>
      <c r="X43" s="582">
        <v>1801</v>
      </c>
      <c r="Y43" s="584">
        <v>47</v>
      </c>
      <c r="Z43" s="583">
        <v>2.6096612992781787</v>
      </c>
      <c r="AA43" s="582">
        <v>1903</v>
      </c>
      <c r="AB43" s="584">
        <v>43</v>
      </c>
      <c r="AC43" s="583">
        <v>2.2595901208617972</v>
      </c>
      <c r="AD43" s="359"/>
      <c r="AE43" s="567" t="s">
        <v>216</v>
      </c>
      <c r="AF43" s="582">
        <v>1962</v>
      </c>
      <c r="AG43" s="584">
        <v>54</v>
      </c>
      <c r="AH43" s="583">
        <v>2.7522935779816518</v>
      </c>
      <c r="AI43" s="585">
        <v>1971</v>
      </c>
      <c r="AJ43" s="585">
        <v>36</v>
      </c>
      <c r="AK43" s="583">
        <v>1.8264840182648401</v>
      </c>
      <c r="AL43" s="585">
        <v>1985</v>
      </c>
      <c r="AM43" s="585">
        <v>55</v>
      </c>
      <c r="AN43" s="583">
        <v>2.770780856423174</v>
      </c>
      <c r="AO43" s="585">
        <v>2038</v>
      </c>
      <c r="AP43" s="585">
        <v>36</v>
      </c>
      <c r="AQ43" s="583">
        <v>1.7664376840039255</v>
      </c>
      <c r="AR43" s="585">
        <v>2334</v>
      </c>
      <c r="AS43" s="585">
        <v>53</v>
      </c>
      <c r="AT43" s="583">
        <v>2.2707797772065126</v>
      </c>
      <c r="AU43" s="585">
        <v>2270</v>
      </c>
      <c r="AV43" s="585">
        <v>40</v>
      </c>
      <c r="AW43" s="583">
        <v>1.7621145374449341</v>
      </c>
      <c r="AX43" s="585">
        <v>2356</v>
      </c>
      <c r="AY43" s="585">
        <v>31</v>
      </c>
      <c r="AZ43" s="583">
        <v>1.3157894736842104</v>
      </c>
      <c r="BA43" s="577">
        <v>10983</v>
      </c>
      <c r="BB43" s="577">
        <v>215</v>
      </c>
      <c r="BC43" s="578">
        <v>1.9575707912227989</v>
      </c>
      <c r="BD43" s="583">
        <v>26.118498669886201</v>
      </c>
      <c r="BE43" s="583">
        <v>135.80643281885801</v>
      </c>
    </row>
    <row r="44" spans="1:57">
      <c r="A44" s="352"/>
      <c r="B44" s="568" t="s">
        <v>217</v>
      </c>
      <c r="C44" s="586">
        <v>1348</v>
      </c>
      <c r="D44" s="587">
        <v>16</v>
      </c>
      <c r="E44" s="588">
        <v>1.1869436201780417</v>
      </c>
      <c r="F44" s="586">
        <v>1333</v>
      </c>
      <c r="G44" s="587">
        <v>19</v>
      </c>
      <c r="H44" s="588">
        <v>1.4253563390847712</v>
      </c>
      <c r="I44" s="586">
        <v>1475</v>
      </c>
      <c r="J44" s="587">
        <v>22</v>
      </c>
      <c r="K44" s="588">
        <v>1.4915254237288136</v>
      </c>
      <c r="L44" s="589">
        <v>1573</v>
      </c>
      <c r="M44" s="589">
        <v>18</v>
      </c>
      <c r="N44" s="588">
        <v>1.1443102352193262</v>
      </c>
      <c r="O44" s="589">
        <v>1552</v>
      </c>
      <c r="P44" s="589">
        <v>21</v>
      </c>
      <c r="Q44" s="588">
        <v>1.3530927835051547</v>
      </c>
      <c r="R44" s="589">
        <v>1577</v>
      </c>
      <c r="S44" s="589">
        <v>25</v>
      </c>
      <c r="T44" s="588">
        <v>1.5852885225110969</v>
      </c>
      <c r="U44" s="589">
        <v>1607</v>
      </c>
      <c r="V44" s="589">
        <v>23</v>
      </c>
      <c r="W44" s="588">
        <v>1.4312383322962041</v>
      </c>
      <c r="X44" s="587">
        <v>1613</v>
      </c>
      <c r="Y44" s="589">
        <v>24</v>
      </c>
      <c r="Z44" s="588">
        <v>1.4879107253564787</v>
      </c>
      <c r="AA44" s="587">
        <v>1718</v>
      </c>
      <c r="AB44" s="589">
        <v>14</v>
      </c>
      <c r="AC44" s="588">
        <v>0.81490104772991845</v>
      </c>
      <c r="AD44" s="352"/>
      <c r="AE44" s="568" t="s">
        <v>217</v>
      </c>
      <c r="AF44" s="587">
        <v>1710</v>
      </c>
      <c r="AG44" s="589">
        <v>16</v>
      </c>
      <c r="AH44" s="588">
        <v>0.9356725146198831</v>
      </c>
      <c r="AI44" s="590">
        <v>1682</v>
      </c>
      <c r="AJ44" s="590">
        <v>15</v>
      </c>
      <c r="AK44" s="588">
        <v>0.89179548156956001</v>
      </c>
      <c r="AL44" s="590">
        <v>1754</v>
      </c>
      <c r="AM44" s="590">
        <v>21</v>
      </c>
      <c r="AN44" s="588">
        <v>1.1972633979475484</v>
      </c>
      <c r="AO44" s="590">
        <v>1815</v>
      </c>
      <c r="AP44" s="590">
        <v>13</v>
      </c>
      <c r="AQ44" s="588">
        <v>0.71625344352617082</v>
      </c>
      <c r="AR44" s="590">
        <v>2043</v>
      </c>
      <c r="AS44" s="590">
        <v>20</v>
      </c>
      <c r="AT44" s="588">
        <v>0.97895252080274098</v>
      </c>
      <c r="AU44" s="590">
        <v>2075</v>
      </c>
      <c r="AV44" s="590">
        <v>28</v>
      </c>
      <c r="AW44" s="588">
        <v>1.3493975903614457</v>
      </c>
      <c r="AX44" s="590">
        <v>2132</v>
      </c>
      <c r="AY44" s="590">
        <v>12</v>
      </c>
      <c r="AZ44" s="588">
        <v>0.56285178236397748</v>
      </c>
      <c r="BA44" s="577">
        <v>9819</v>
      </c>
      <c r="BB44" s="577">
        <v>94</v>
      </c>
      <c r="BC44" s="578">
        <v>0.95732763010489863</v>
      </c>
      <c r="BD44" s="588">
        <v>11.715610072882525</v>
      </c>
      <c r="BE44" s="588">
        <v>134.4428068046777</v>
      </c>
    </row>
    <row r="45" spans="1:57">
      <c r="A45" s="570" t="s">
        <v>565</v>
      </c>
      <c r="B45" s="576" t="s">
        <v>215</v>
      </c>
      <c r="C45" s="582">
        <v>2328</v>
      </c>
      <c r="D45" s="582">
        <v>80</v>
      </c>
      <c r="E45" s="583">
        <v>3.4364261168384882</v>
      </c>
      <c r="F45" s="581">
        <v>2375</v>
      </c>
      <c r="G45" s="582">
        <v>50</v>
      </c>
      <c r="H45" s="583">
        <v>2.1052631578947367</v>
      </c>
      <c r="I45" s="581">
        <v>2479</v>
      </c>
      <c r="J45" s="582">
        <v>71</v>
      </c>
      <c r="K45" s="583">
        <v>2.8640580879386852</v>
      </c>
      <c r="L45" s="579">
        <v>2458</v>
      </c>
      <c r="M45" s="579">
        <v>60</v>
      </c>
      <c r="N45" s="578">
        <v>2.4410089503661516</v>
      </c>
      <c r="O45" s="579">
        <v>2409</v>
      </c>
      <c r="P45" s="579">
        <v>63</v>
      </c>
      <c r="Q45" s="578">
        <v>2.6151930261519305</v>
      </c>
      <c r="R45" s="579">
        <v>2413</v>
      </c>
      <c r="S45" s="579">
        <v>62</v>
      </c>
      <c r="T45" s="578">
        <v>2.5694156651471198</v>
      </c>
      <c r="U45" s="579">
        <v>2591</v>
      </c>
      <c r="V45" s="579">
        <v>43</v>
      </c>
      <c r="W45" s="578">
        <v>1.6595908915476649</v>
      </c>
      <c r="X45" s="577">
        <v>2666</v>
      </c>
      <c r="Y45" s="579">
        <v>52</v>
      </c>
      <c r="Z45" s="578">
        <v>1.9504876219054765</v>
      </c>
      <c r="AA45" s="577">
        <v>2774</v>
      </c>
      <c r="AB45" s="579">
        <v>59</v>
      </c>
      <c r="AC45" s="578">
        <v>2.1268925739005047</v>
      </c>
      <c r="AD45" s="570" t="s">
        <v>565</v>
      </c>
      <c r="AE45" s="576" t="s">
        <v>215</v>
      </c>
      <c r="AF45" s="577">
        <v>2771</v>
      </c>
      <c r="AG45" s="579">
        <v>67</v>
      </c>
      <c r="AH45" s="578">
        <v>2.4178996752075061</v>
      </c>
      <c r="AI45" s="580">
        <v>2888</v>
      </c>
      <c r="AJ45" s="580">
        <v>47</v>
      </c>
      <c r="AK45" s="578">
        <v>1.6274238227146816</v>
      </c>
      <c r="AL45" s="580">
        <v>2957</v>
      </c>
      <c r="AM45" s="580">
        <v>70</v>
      </c>
      <c r="AN45" s="578">
        <v>2.3672641190395671</v>
      </c>
      <c r="AO45" s="580">
        <v>3056</v>
      </c>
      <c r="AP45" s="580">
        <v>42</v>
      </c>
      <c r="AQ45" s="578">
        <v>1.37434554973822</v>
      </c>
      <c r="AR45" s="580">
        <v>3271</v>
      </c>
      <c r="AS45" s="580">
        <v>40</v>
      </c>
      <c r="AT45" s="578">
        <v>1.2228676245796393</v>
      </c>
      <c r="AU45" s="580">
        <v>3355</v>
      </c>
      <c r="AV45" s="580">
        <v>42</v>
      </c>
      <c r="AW45" s="578">
        <v>1.2518628912071534</v>
      </c>
      <c r="AX45" s="580">
        <v>3518</v>
      </c>
      <c r="AY45" s="580">
        <v>47</v>
      </c>
      <c r="AZ45" s="578">
        <v>1.335986355884025</v>
      </c>
      <c r="BA45" s="577">
        <v>16157</v>
      </c>
      <c r="BB45" s="577">
        <v>241</v>
      </c>
      <c r="BC45" s="578">
        <v>1.4916135421179675</v>
      </c>
      <c r="BD45" s="578">
        <v>17.358432203950649</v>
      </c>
      <c r="BE45" s="578">
        <v>127.68215411581976</v>
      </c>
    </row>
    <row r="46" spans="1:57">
      <c r="A46" s="359"/>
      <c r="B46" s="567" t="s">
        <v>216</v>
      </c>
      <c r="C46" s="582">
        <v>1372</v>
      </c>
      <c r="D46" s="582">
        <v>61</v>
      </c>
      <c r="E46" s="583">
        <v>4.4460641399416909</v>
      </c>
      <c r="F46" s="582">
        <v>1360</v>
      </c>
      <c r="G46" s="582">
        <v>39</v>
      </c>
      <c r="H46" s="583">
        <v>2.8676470588235294</v>
      </c>
      <c r="I46" s="582">
        <v>1384</v>
      </c>
      <c r="J46" s="582">
        <v>49</v>
      </c>
      <c r="K46" s="583">
        <v>3.5404624277456649</v>
      </c>
      <c r="L46" s="584">
        <v>1365</v>
      </c>
      <c r="M46" s="584">
        <v>39</v>
      </c>
      <c r="N46" s="583">
        <v>2.8571428571428572</v>
      </c>
      <c r="O46" s="584">
        <v>1346</v>
      </c>
      <c r="P46" s="584">
        <v>49</v>
      </c>
      <c r="Q46" s="583">
        <v>3.6404160475482916</v>
      </c>
      <c r="R46" s="584">
        <v>1381</v>
      </c>
      <c r="S46" s="584">
        <v>43</v>
      </c>
      <c r="T46" s="583">
        <v>3.1136857349746561</v>
      </c>
      <c r="U46" s="584">
        <v>1461</v>
      </c>
      <c r="V46" s="584">
        <v>37</v>
      </c>
      <c r="W46" s="583">
        <v>2.5325119780971939</v>
      </c>
      <c r="X46" s="582">
        <v>1500</v>
      </c>
      <c r="Y46" s="584">
        <v>41</v>
      </c>
      <c r="Z46" s="583">
        <v>2.7333333333333334</v>
      </c>
      <c r="AA46" s="582">
        <v>1562</v>
      </c>
      <c r="AB46" s="584">
        <v>48</v>
      </c>
      <c r="AC46" s="583">
        <v>3.0729833546734953</v>
      </c>
      <c r="AD46" s="359"/>
      <c r="AE46" s="567" t="s">
        <v>216</v>
      </c>
      <c r="AF46" s="582">
        <v>1584</v>
      </c>
      <c r="AG46" s="584">
        <v>49</v>
      </c>
      <c r="AH46" s="583">
        <v>3.0934343434343434</v>
      </c>
      <c r="AI46" s="585">
        <v>1618</v>
      </c>
      <c r="AJ46" s="585">
        <v>38</v>
      </c>
      <c r="AK46" s="583">
        <v>2.3485784919653896</v>
      </c>
      <c r="AL46" s="585">
        <v>1675</v>
      </c>
      <c r="AM46" s="585">
        <v>49</v>
      </c>
      <c r="AN46" s="583">
        <v>2.9253731343283582</v>
      </c>
      <c r="AO46" s="585">
        <v>1723</v>
      </c>
      <c r="AP46" s="585">
        <v>28</v>
      </c>
      <c r="AQ46" s="583">
        <v>1.6250725478816019</v>
      </c>
      <c r="AR46" s="585">
        <v>1779</v>
      </c>
      <c r="AS46" s="585">
        <v>30</v>
      </c>
      <c r="AT46" s="583">
        <v>1.6863406408094435</v>
      </c>
      <c r="AU46" s="585">
        <v>1884</v>
      </c>
      <c r="AV46" s="585">
        <v>30</v>
      </c>
      <c r="AW46" s="583">
        <v>1.5923566878980893</v>
      </c>
      <c r="AX46" s="585">
        <v>1984</v>
      </c>
      <c r="AY46" s="585">
        <v>29</v>
      </c>
      <c r="AZ46" s="583">
        <v>1.4616935483870968</v>
      </c>
      <c r="BA46" s="577">
        <v>9045</v>
      </c>
      <c r="BB46" s="577">
        <v>166</v>
      </c>
      <c r="BC46" s="578">
        <v>1.8352681039248204</v>
      </c>
      <c r="BD46" s="583">
        <v>23.228403726646196</v>
      </c>
      <c r="BE46" s="583">
        <v>122.6089142788916</v>
      </c>
    </row>
    <row r="47" spans="1:57">
      <c r="A47" s="359"/>
      <c r="B47" s="568" t="s">
        <v>217</v>
      </c>
      <c r="C47" s="582">
        <v>956</v>
      </c>
      <c r="D47" s="582">
        <v>19</v>
      </c>
      <c r="E47" s="583">
        <v>1.9874476987447698</v>
      </c>
      <c r="F47" s="581">
        <v>1015</v>
      </c>
      <c r="G47" s="582">
        <v>11</v>
      </c>
      <c r="H47" s="583">
        <v>1.083743842364532</v>
      </c>
      <c r="I47" s="581">
        <v>1095</v>
      </c>
      <c r="J47" s="582">
        <v>22</v>
      </c>
      <c r="K47" s="583">
        <v>2.0091324200913241</v>
      </c>
      <c r="L47" s="589">
        <v>1093</v>
      </c>
      <c r="M47" s="589">
        <v>21</v>
      </c>
      <c r="N47" s="588">
        <v>1.9213174748398902</v>
      </c>
      <c r="O47" s="589">
        <v>1063</v>
      </c>
      <c r="P47" s="589">
        <v>14</v>
      </c>
      <c r="Q47" s="588">
        <v>1.3170272812793979</v>
      </c>
      <c r="R47" s="589">
        <v>1032</v>
      </c>
      <c r="S47" s="589">
        <v>19</v>
      </c>
      <c r="T47" s="588">
        <v>1.8410852713178296</v>
      </c>
      <c r="U47" s="589">
        <v>1130</v>
      </c>
      <c r="V47" s="589">
        <v>6</v>
      </c>
      <c r="W47" s="588">
        <v>0.53097345132743357</v>
      </c>
      <c r="X47" s="587">
        <v>1166</v>
      </c>
      <c r="Y47" s="589">
        <v>11</v>
      </c>
      <c r="Z47" s="588">
        <v>0.94339622641509435</v>
      </c>
      <c r="AA47" s="587">
        <v>1212</v>
      </c>
      <c r="AB47" s="589">
        <v>11</v>
      </c>
      <c r="AC47" s="588">
        <v>0.90759075907590769</v>
      </c>
      <c r="AD47" s="359"/>
      <c r="AE47" s="568" t="s">
        <v>217</v>
      </c>
      <c r="AF47" s="587">
        <v>1187</v>
      </c>
      <c r="AG47" s="589">
        <v>18</v>
      </c>
      <c r="AH47" s="588">
        <v>1.5164279696714407</v>
      </c>
      <c r="AI47" s="590">
        <v>1270</v>
      </c>
      <c r="AJ47" s="590">
        <v>9</v>
      </c>
      <c r="AK47" s="588">
        <v>0.70866141732283461</v>
      </c>
      <c r="AL47" s="590">
        <v>1282</v>
      </c>
      <c r="AM47" s="590">
        <v>21</v>
      </c>
      <c r="AN47" s="588">
        <v>1.6380655226209049</v>
      </c>
      <c r="AO47" s="590">
        <v>1333</v>
      </c>
      <c r="AP47" s="590">
        <v>14</v>
      </c>
      <c r="AQ47" s="588">
        <v>1.0502625656414104</v>
      </c>
      <c r="AR47" s="590">
        <v>1492</v>
      </c>
      <c r="AS47" s="590">
        <v>10</v>
      </c>
      <c r="AT47" s="588">
        <v>0.67024128686327078</v>
      </c>
      <c r="AU47" s="590">
        <v>1471</v>
      </c>
      <c r="AV47" s="590">
        <v>12</v>
      </c>
      <c r="AW47" s="588">
        <v>0.81577158395649219</v>
      </c>
      <c r="AX47" s="590">
        <v>1534</v>
      </c>
      <c r="AY47" s="590">
        <v>18</v>
      </c>
      <c r="AZ47" s="588">
        <v>1.1734028683181226</v>
      </c>
      <c r="BA47" s="577">
        <v>7112</v>
      </c>
      <c r="BB47" s="577">
        <v>75</v>
      </c>
      <c r="BC47" s="578">
        <v>1.0545556805399325</v>
      </c>
      <c r="BD47" s="588">
        <v>11.247217359697627</v>
      </c>
      <c r="BE47" s="588">
        <v>129.77696674229597</v>
      </c>
    </row>
    <row r="48" spans="1:57">
      <c r="A48" s="569" t="s">
        <v>566</v>
      </c>
      <c r="B48" s="576" t="s">
        <v>215</v>
      </c>
      <c r="C48" s="577">
        <v>6639</v>
      </c>
      <c r="D48" s="577">
        <v>161</v>
      </c>
      <c r="E48" s="578">
        <v>2.4250640156650101</v>
      </c>
      <c r="F48" s="591">
        <v>7011</v>
      </c>
      <c r="G48" s="577">
        <v>220</v>
      </c>
      <c r="H48" s="578">
        <v>3.1379261161032663</v>
      </c>
      <c r="I48" s="591">
        <v>7246</v>
      </c>
      <c r="J48" s="577">
        <v>182</v>
      </c>
      <c r="K48" s="578">
        <v>2.5117306099917194</v>
      </c>
      <c r="L48" s="579">
        <v>7403</v>
      </c>
      <c r="M48" s="579">
        <v>175</v>
      </c>
      <c r="N48" s="578">
        <v>2.3639065243820072</v>
      </c>
      <c r="O48" s="579">
        <v>7694</v>
      </c>
      <c r="P48" s="579">
        <v>182</v>
      </c>
      <c r="Q48" s="578">
        <v>2.3654795944892122</v>
      </c>
      <c r="R48" s="579">
        <v>7799</v>
      </c>
      <c r="S48" s="579">
        <v>169</v>
      </c>
      <c r="T48" s="578">
        <v>2.1669444800615461</v>
      </c>
      <c r="U48" s="579">
        <v>8003</v>
      </c>
      <c r="V48" s="579">
        <v>189</v>
      </c>
      <c r="W48" s="578">
        <v>2.3616143946020243</v>
      </c>
      <c r="X48" s="577">
        <v>8112</v>
      </c>
      <c r="Y48" s="579">
        <v>133</v>
      </c>
      <c r="Z48" s="578">
        <v>1.6395463510848127</v>
      </c>
      <c r="AA48" s="577">
        <v>8642</v>
      </c>
      <c r="AB48" s="579">
        <v>146</v>
      </c>
      <c r="AC48" s="578">
        <v>1.6894237445035871</v>
      </c>
      <c r="AD48" s="569" t="s">
        <v>566</v>
      </c>
      <c r="AE48" s="576" t="s">
        <v>215</v>
      </c>
      <c r="AF48" s="577">
        <v>8777</v>
      </c>
      <c r="AG48" s="579">
        <v>134</v>
      </c>
      <c r="AH48" s="578">
        <v>1.5267175572519083</v>
      </c>
      <c r="AI48" s="580">
        <v>9340</v>
      </c>
      <c r="AJ48" s="580">
        <v>170</v>
      </c>
      <c r="AK48" s="578">
        <v>1.8201284796573876</v>
      </c>
      <c r="AL48" s="580">
        <v>9352</v>
      </c>
      <c r="AM48" s="580">
        <v>154</v>
      </c>
      <c r="AN48" s="578">
        <v>1.6467065868263475</v>
      </c>
      <c r="AO48" s="580">
        <v>9566</v>
      </c>
      <c r="AP48" s="580">
        <v>150</v>
      </c>
      <c r="AQ48" s="578">
        <v>1.5680535228935815</v>
      </c>
      <c r="AR48" s="580">
        <v>10840</v>
      </c>
      <c r="AS48" s="580">
        <v>165</v>
      </c>
      <c r="AT48" s="578">
        <v>1.5221402214022139</v>
      </c>
      <c r="AU48" s="580">
        <v>10952</v>
      </c>
      <c r="AV48" s="580">
        <v>149</v>
      </c>
      <c r="AW48" s="578">
        <v>1.3604821037253469</v>
      </c>
      <c r="AX48" s="580">
        <v>11471</v>
      </c>
      <c r="AY48" s="580">
        <v>143</v>
      </c>
      <c r="AZ48" s="578">
        <v>1.2466219161363439</v>
      </c>
      <c r="BA48" s="577">
        <v>52181</v>
      </c>
      <c r="BB48" s="577">
        <v>761</v>
      </c>
      <c r="BC48" s="578">
        <v>1.4583852360054426</v>
      </c>
      <c r="BD48" s="578">
        <v>15.142866203206573</v>
      </c>
      <c r="BE48" s="578">
        <v>111.7634224379056</v>
      </c>
    </row>
    <row r="49" spans="1:57">
      <c r="A49" s="359"/>
      <c r="B49" s="567" t="s">
        <v>216</v>
      </c>
      <c r="C49" s="582">
        <v>3720</v>
      </c>
      <c r="D49" s="582">
        <v>123</v>
      </c>
      <c r="E49" s="583">
        <v>3.306451612903226</v>
      </c>
      <c r="F49" s="582">
        <v>3960</v>
      </c>
      <c r="G49" s="582">
        <v>160</v>
      </c>
      <c r="H49" s="583">
        <v>4.0404040404040407</v>
      </c>
      <c r="I49" s="582">
        <v>3960</v>
      </c>
      <c r="J49" s="582">
        <v>129</v>
      </c>
      <c r="K49" s="583">
        <v>3.2575757575757578</v>
      </c>
      <c r="L49" s="584">
        <v>4165</v>
      </c>
      <c r="M49" s="584">
        <v>124</v>
      </c>
      <c r="N49" s="583">
        <v>2.9771908763505399</v>
      </c>
      <c r="O49" s="584">
        <v>4314</v>
      </c>
      <c r="P49" s="584">
        <v>125</v>
      </c>
      <c r="Q49" s="583">
        <v>2.8975428836346779</v>
      </c>
      <c r="R49" s="584">
        <v>4172</v>
      </c>
      <c r="S49" s="584">
        <v>111</v>
      </c>
      <c r="T49" s="583">
        <v>2.6605944391179288</v>
      </c>
      <c r="U49" s="584">
        <v>4355</v>
      </c>
      <c r="V49" s="584">
        <v>133</v>
      </c>
      <c r="W49" s="583">
        <v>3.0539609644087253</v>
      </c>
      <c r="X49" s="582">
        <v>4607</v>
      </c>
      <c r="Y49" s="584">
        <v>91</v>
      </c>
      <c r="Z49" s="583">
        <v>1.9752550466681138</v>
      </c>
      <c r="AA49" s="582">
        <v>4785</v>
      </c>
      <c r="AB49" s="584">
        <v>101</v>
      </c>
      <c r="AC49" s="583">
        <v>2.110762800417973</v>
      </c>
      <c r="AD49" s="359"/>
      <c r="AE49" s="567" t="s">
        <v>216</v>
      </c>
      <c r="AF49" s="582">
        <v>4882</v>
      </c>
      <c r="AG49" s="584">
        <v>97</v>
      </c>
      <c r="AH49" s="583">
        <v>1.9868906185989348</v>
      </c>
      <c r="AI49" s="585">
        <v>5217</v>
      </c>
      <c r="AJ49" s="585">
        <v>115</v>
      </c>
      <c r="AK49" s="583">
        <v>2.204331991566034</v>
      </c>
      <c r="AL49" s="585">
        <v>5211</v>
      </c>
      <c r="AM49" s="585">
        <v>89</v>
      </c>
      <c r="AN49" s="583">
        <v>1.7079255421224335</v>
      </c>
      <c r="AO49" s="585">
        <v>5304</v>
      </c>
      <c r="AP49" s="585">
        <v>92</v>
      </c>
      <c r="AQ49" s="583">
        <v>1.7345399698340875</v>
      </c>
      <c r="AR49" s="585">
        <v>6055</v>
      </c>
      <c r="AS49" s="585">
        <v>103</v>
      </c>
      <c r="AT49" s="583">
        <v>1.7010734929810076</v>
      </c>
      <c r="AU49" s="585">
        <v>5957</v>
      </c>
      <c r="AV49" s="585">
        <v>104</v>
      </c>
      <c r="AW49" s="583">
        <v>1.7458452241060938</v>
      </c>
      <c r="AX49" s="585">
        <v>6335</v>
      </c>
      <c r="AY49" s="585">
        <v>85</v>
      </c>
      <c r="AZ49" s="583">
        <v>1.3417521704814523</v>
      </c>
      <c r="BA49" s="577">
        <v>28862</v>
      </c>
      <c r="BB49" s="577">
        <v>473</v>
      </c>
      <c r="BC49" s="578">
        <v>1.638833067701476</v>
      </c>
      <c r="BD49" s="583">
        <v>19.105058965044002</v>
      </c>
      <c r="BE49" s="583">
        <v>100.84449183555193</v>
      </c>
    </row>
    <row r="50" spans="1:57">
      <c r="A50" s="352"/>
      <c r="B50" s="568" t="s">
        <v>217</v>
      </c>
      <c r="C50" s="587">
        <v>2919</v>
      </c>
      <c r="D50" s="587">
        <v>38</v>
      </c>
      <c r="E50" s="588">
        <v>1.301815690304899</v>
      </c>
      <c r="F50" s="586">
        <v>3051</v>
      </c>
      <c r="G50" s="587">
        <v>60</v>
      </c>
      <c r="H50" s="588">
        <v>1.9665683382497541</v>
      </c>
      <c r="I50" s="586">
        <v>3286</v>
      </c>
      <c r="J50" s="587">
        <v>53</v>
      </c>
      <c r="K50" s="588">
        <v>1.6129032258064515</v>
      </c>
      <c r="L50" s="589">
        <v>3238</v>
      </c>
      <c r="M50" s="589">
        <v>51</v>
      </c>
      <c r="N50" s="588">
        <v>1.5750463248919087</v>
      </c>
      <c r="O50" s="589">
        <v>3380</v>
      </c>
      <c r="P50" s="589">
        <v>57</v>
      </c>
      <c r="Q50" s="588">
        <v>1.6863905325443789</v>
      </c>
      <c r="R50" s="589">
        <v>3627</v>
      </c>
      <c r="S50" s="589">
        <v>58</v>
      </c>
      <c r="T50" s="588">
        <v>1.5991177281499864</v>
      </c>
      <c r="U50" s="589">
        <v>3648</v>
      </c>
      <c r="V50" s="589">
        <v>56</v>
      </c>
      <c r="W50" s="588">
        <v>1.5350877192982455</v>
      </c>
      <c r="X50" s="587">
        <v>3505</v>
      </c>
      <c r="Y50" s="589">
        <v>42</v>
      </c>
      <c r="Z50" s="588">
        <v>1.1982881597717547</v>
      </c>
      <c r="AA50" s="587">
        <v>3857</v>
      </c>
      <c r="AB50" s="589">
        <v>45</v>
      </c>
      <c r="AC50" s="588">
        <v>1.1667098781436349</v>
      </c>
      <c r="AD50" s="352"/>
      <c r="AE50" s="568" t="s">
        <v>217</v>
      </c>
      <c r="AF50" s="587">
        <v>3895</v>
      </c>
      <c r="AG50" s="589">
        <v>37</v>
      </c>
      <c r="AH50" s="588">
        <v>0.94993581514762515</v>
      </c>
      <c r="AI50" s="590">
        <v>4123</v>
      </c>
      <c r="AJ50" s="590">
        <v>55</v>
      </c>
      <c r="AK50" s="588">
        <v>1.3339801115692458</v>
      </c>
      <c r="AL50" s="590">
        <v>4141</v>
      </c>
      <c r="AM50" s="590">
        <v>65</v>
      </c>
      <c r="AN50" s="588">
        <v>1.5696691620381551</v>
      </c>
      <c r="AO50" s="590">
        <v>4262</v>
      </c>
      <c r="AP50" s="590">
        <v>58</v>
      </c>
      <c r="AQ50" s="588">
        <v>1.360863444392304</v>
      </c>
      <c r="AR50" s="590">
        <v>4785</v>
      </c>
      <c r="AS50" s="590">
        <v>62</v>
      </c>
      <c r="AT50" s="588">
        <v>1.2957157784743993</v>
      </c>
      <c r="AU50" s="590">
        <v>4995</v>
      </c>
      <c r="AV50" s="590">
        <v>45</v>
      </c>
      <c r="AW50" s="588">
        <v>0.90090090090090091</v>
      </c>
      <c r="AX50" s="590">
        <v>5136</v>
      </c>
      <c r="AY50" s="590">
        <v>58</v>
      </c>
      <c r="AZ50" s="588">
        <v>1.1292834890965731</v>
      </c>
      <c r="BA50" s="577">
        <v>23319</v>
      </c>
      <c r="BB50" s="577">
        <v>288</v>
      </c>
      <c r="BC50" s="578">
        <v>1.2350443844075647</v>
      </c>
      <c r="BD50" s="588">
        <v>11.381717615900966</v>
      </c>
      <c r="BE50" s="588">
        <v>132.67763968446434</v>
      </c>
    </row>
    <row r="51" spans="1:57">
      <c r="A51" s="570" t="s">
        <v>567</v>
      </c>
      <c r="B51" s="576" t="s">
        <v>215</v>
      </c>
      <c r="C51" s="582">
        <v>3931</v>
      </c>
      <c r="D51" s="582">
        <v>122</v>
      </c>
      <c r="E51" s="583">
        <v>3.1035359959297888</v>
      </c>
      <c r="F51" s="581">
        <v>4223</v>
      </c>
      <c r="G51" s="582">
        <v>113</v>
      </c>
      <c r="H51" s="583">
        <v>2.6758228747336017</v>
      </c>
      <c r="I51" s="581">
        <v>4260</v>
      </c>
      <c r="J51" s="582">
        <v>130</v>
      </c>
      <c r="K51" s="583">
        <v>3.051643192488263</v>
      </c>
      <c r="L51" s="579">
        <v>4474</v>
      </c>
      <c r="M51" s="579">
        <v>120</v>
      </c>
      <c r="N51" s="578">
        <v>2.6821636119803309</v>
      </c>
      <c r="O51" s="579">
        <v>4711</v>
      </c>
      <c r="P51" s="579">
        <v>135</v>
      </c>
      <c r="Q51" s="578">
        <v>2.865633623434515</v>
      </c>
      <c r="R51" s="579">
        <v>4515</v>
      </c>
      <c r="S51" s="579">
        <v>106</v>
      </c>
      <c r="T51" s="578">
        <v>2.3477297895902547</v>
      </c>
      <c r="U51" s="579">
        <v>4735</v>
      </c>
      <c r="V51" s="579">
        <v>102</v>
      </c>
      <c r="W51" s="578">
        <v>2.1541710665258713</v>
      </c>
      <c r="X51" s="577">
        <v>4839</v>
      </c>
      <c r="Y51" s="579">
        <v>75</v>
      </c>
      <c r="Z51" s="578">
        <v>1.5499070055796653</v>
      </c>
      <c r="AA51" s="577">
        <v>4981</v>
      </c>
      <c r="AB51" s="579">
        <v>81</v>
      </c>
      <c r="AC51" s="578">
        <v>1.6261794820317206</v>
      </c>
      <c r="AD51" s="570" t="s">
        <v>567</v>
      </c>
      <c r="AE51" s="576" t="s">
        <v>215</v>
      </c>
      <c r="AF51" s="577">
        <v>5210</v>
      </c>
      <c r="AG51" s="579">
        <v>89</v>
      </c>
      <c r="AH51" s="578">
        <v>1.7082533589251441</v>
      </c>
      <c r="AI51" s="580">
        <v>5345</v>
      </c>
      <c r="AJ51" s="580">
        <v>90</v>
      </c>
      <c r="AK51" s="578">
        <v>1.6838166510757719</v>
      </c>
      <c r="AL51" s="580">
        <v>5578</v>
      </c>
      <c r="AM51" s="580">
        <v>110</v>
      </c>
      <c r="AN51" s="578">
        <v>1.9720329867335962</v>
      </c>
      <c r="AO51" s="580">
        <v>5826</v>
      </c>
      <c r="AP51" s="580">
        <v>98</v>
      </c>
      <c r="AQ51" s="578">
        <v>1.6821146584277378</v>
      </c>
      <c r="AR51" s="580">
        <v>6522</v>
      </c>
      <c r="AS51" s="580">
        <v>101</v>
      </c>
      <c r="AT51" s="578">
        <v>1.5486047224777675</v>
      </c>
      <c r="AU51" s="580">
        <v>6628</v>
      </c>
      <c r="AV51" s="580">
        <v>93</v>
      </c>
      <c r="AW51" s="578">
        <v>1.4031382015691007</v>
      </c>
      <c r="AX51" s="580">
        <v>6777</v>
      </c>
      <c r="AY51" s="580">
        <v>86</v>
      </c>
      <c r="AZ51" s="578">
        <v>1.2689980817470856</v>
      </c>
      <c r="BA51" s="577">
        <v>31331</v>
      </c>
      <c r="BB51" s="577">
        <v>488</v>
      </c>
      <c r="BC51" s="578">
        <v>1.5575627972295809</v>
      </c>
      <c r="BD51" s="578">
        <v>14.979773132000048</v>
      </c>
      <c r="BE51" s="578">
        <v>109.01864093135414</v>
      </c>
    </row>
    <row r="52" spans="1:57">
      <c r="A52" s="359"/>
      <c r="B52" s="567" t="s">
        <v>216</v>
      </c>
      <c r="C52" s="582">
        <v>2225</v>
      </c>
      <c r="D52" s="582">
        <v>89</v>
      </c>
      <c r="E52" s="583">
        <v>4</v>
      </c>
      <c r="F52" s="581">
        <v>2338</v>
      </c>
      <c r="G52" s="582">
        <v>75</v>
      </c>
      <c r="H52" s="583">
        <v>3.20786997433704</v>
      </c>
      <c r="I52" s="581">
        <v>2387</v>
      </c>
      <c r="J52" s="582">
        <v>84</v>
      </c>
      <c r="K52" s="583">
        <v>3.519061583577713</v>
      </c>
      <c r="L52" s="584">
        <v>2507</v>
      </c>
      <c r="M52" s="584">
        <v>79</v>
      </c>
      <c r="N52" s="583">
        <v>3.1511767052253692</v>
      </c>
      <c r="O52" s="584">
        <v>2673</v>
      </c>
      <c r="P52" s="584">
        <v>95</v>
      </c>
      <c r="Q52" s="583">
        <v>3.554059109614665</v>
      </c>
      <c r="R52" s="584">
        <v>2461</v>
      </c>
      <c r="S52" s="584">
        <v>67</v>
      </c>
      <c r="T52" s="583">
        <v>2.7224705404307192</v>
      </c>
      <c r="U52" s="584">
        <v>2661</v>
      </c>
      <c r="V52" s="584">
        <v>71</v>
      </c>
      <c r="W52" s="583">
        <v>2.6681698609545283</v>
      </c>
      <c r="X52" s="582">
        <v>2702</v>
      </c>
      <c r="Y52" s="584">
        <v>54</v>
      </c>
      <c r="Z52" s="583">
        <v>1.9985196150999258</v>
      </c>
      <c r="AA52" s="582">
        <v>2788</v>
      </c>
      <c r="AB52" s="584">
        <v>50</v>
      </c>
      <c r="AC52" s="583">
        <v>1.7934002869440457</v>
      </c>
      <c r="AD52" s="359"/>
      <c r="AE52" s="567" t="s">
        <v>216</v>
      </c>
      <c r="AF52" s="582">
        <v>2832</v>
      </c>
      <c r="AG52" s="584">
        <v>63</v>
      </c>
      <c r="AH52" s="583">
        <v>2.2245762711864407</v>
      </c>
      <c r="AI52" s="585">
        <v>2904</v>
      </c>
      <c r="AJ52" s="585">
        <v>59</v>
      </c>
      <c r="AK52" s="583">
        <v>2.0316804407713498</v>
      </c>
      <c r="AL52" s="585">
        <v>3092</v>
      </c>
      <c r="AM52" s="585">
        <v>70</v>
      </c>
      <c r="AN52" s="583">
        <v>2.2639068564036222</v>
      </c>
      <c r="AO52" s="585">
        <v>3256</v>
      </c>
      <c r="AP52" s="585">
        <v>61</v>
      </c>
      <c r="AQ52" s="583">
        <v>1.8734643734643734</v>
      </c>
      <c r="AR52" s="585">
        <v>3612</v>
      </c>
      <c r="AS52" s="585">
        <v>72</v>
      </c>
      <c r="AT52" s="583">
        <v>1.9933554817275747</v>
      </c>
      <c r="AU52" s="585">
        <v>3606</v>
      </c>
      <c r="AV52" s="585">
        <v>53</v>
      </c>
      <c r="AW52" s="583">
        <v>1.4697726012201886</v>
      </c>
      <c r="AX52" s="585">
        <v>3718</v>
      </c>
      <c r="AY52" s="585">
        <v>60</v>
      </c>
      <c r="AZ52" s="583">
        <v>1.6137708445400751</v>
      </c>
      <c r="BA52" s="577">
        <v>17284</v>
      </c>
      <c r="BB52" s="577">
        <v>316</v>
      </c>
      <c r="BC52" s="578">
        <v>1.8282804906271697</v>
      </c>
      <c r="BD52" s="583">
        <v>19.65605738874644</v>
      </c>
      <c r="BE52" s="583">
        <v>102.38052763813121</v>
      </c>
    </row>
    <row r="53" spans="1:57">
      <c r="A53" s="359"/>
      <c r="B53" s="568" t="s">
        <v>217</v>
      </c>
      <c r="C53" s="582">
        <v>1706</v>
      </c>
      <c r="D53" s="582">
        <v>33</v>
      </c>
      <c r="E53" s="583">
        <v>1.9343493552168818</v>
      </c>
      <c r="F53" s="581">
        <v>1885</v>
      </c>
      <c r="G53" s="582">
        <v>38</v>
      </c>
      <c r="H53" s="583">
        <v>2.0159151193633953</v>
      </c>
      <c r="I53" s="581">
        <v>1873</v>
      </c>
      <c r="J53" s="582">
        <v>46</v>
      </c>
      <c r="K53" s="583">
        <v>2.4559530165509877</v>
      </c>
      <c r="L53" s="589">
        <v>1967</v>
      </c>
      <c r="M53" s="589">
        <v>41</v>
      </c>
      <c r="N53" s="588">
        <v>2.0843924758515509</v>
      </c>
      <c r="O53" s="589">
        <v>2038</v>
      </c>
      <c r="P53" s="589">
        <v>40</v>
      </c>
      <c r="Q53" s="588">
        <v>1.9627085377821394</v>
      </c>
      <c r="R53" s="589">
        <v>2054</v>
      </c>
      <c r="S53" s="589">
        <v>39</v>
      </c>
      <c r="T53" s="588">
        <v>1.89873417721519</v>
      </c>
      <c r="U53" s="589">
        <v>2074</v>
      </c>
      <c r="V53" s="589">
        <v>31</v>
      </c>
      <c r="W53" s="588">
        <v>1.4946962391513983</v>
      </c>
      <c r="X53" s="587">
        <v>2137</v>
      </c>
      <c r="Y53" s="589">
        <v>21</v>
      </c>
      <c r="Z53" s="588">
        <v>0.98268600842302289</v>
      </c>
      <c r="AA53" s="587">
        <v>2193</v>
      </c>
      <c r="AB53" s="589">
        <v>31</v>
      </c>
      <c r="AC53" s="588">
        <v>1.4135886912904696</v>
      </c>
      <c r="AD53" s="359"/>
      <c r="AE53" s="568" t="s">
        <v>217</v>
      </c>
      <c r="AF53" s="587">
        <v>2378</v>
      </c>
      <c r="AG53" s="589">
        <v>26</v>
      </c>
      <c r="AH53" s="588">
        <v>1.0933557611438183</v>
      </c>
      <c r="AI53" s="590">
        <v>2441</v>
      </c>
      <c r="AJ53" s="590">
        <v>31</v>
      </c>
      <c r="AK53" s="588">
        <v>1.2699713232281851</v>
      </c>
      <c r="AL53" s="590">
        <v>2486</v>
      </c>
      <c r="AM53" s="590">
        <v>40</v>
      </c>
      <c r="AN53" s="588">
        <v>1.6090104585679808</v>
      </c>
      <c r="AO53" s="590">
        <v>2570</v>
      </c>
      <c r="AP53" s="590">
        <v>37</v>
      </c>
      <c r="AQ53" s="588">
        <v>1.4396887159533074</v>
      </c>
      <c r="AR53" s="590">
        <v>2910</v>
      </c>
      <c r="AS53" s="590">
        <v>29</v>
      </c>
      <c r="AT53" s="588">
        <v>0.99656357388316141</v>
      </c>
      <c r="AU53" s="590">
        <v>3022</v>
      </c>
      <c r="AV53" s="590">
        <v>40</v>
      </c>
      <c r="AW53" s="588">
        <v>1.3236267372600927</v>
      </c>
      <c r="AX53" s="590">
        <v>3059</v>
      </c>
      <c r="AY53" s="590">
        <v>26</v>
      </c>
      <c r="AZ53" s="588">
        <v>0.84995096436744022</v>
      </c>
      <c r="BA53" s="577">
        <v>14047</v>
      </c>
      <c r="BB53" s="577">
        <v>172</v>
      </c>
      <c r="BC53" s="578">
        <v>1.2244607389478179</v>
      </c>
      <c r="BD53" s="588">
        <v>10.518809054431628</v>
      </c>
      <c r="BE53" s="588">
        <v>120.96361474726245</v>
      </c>
    </row>
    <row r="54" spans="1:57">
      <c r="A54" s="566" t="s">
        <v>568</v>
      </c>
      <c r="B54" s="576" t="s">
        <v>215</v>
      </c>
      <c r="C54" s="577">
        <v>2578</v>
      </c>
      <c r="D54" s="577">
        <v>86</v>
      </c>
      <c r="E54" s="578">
        <v>3.3359193173002328</v>
      </c>
      <c r="F54" s="591">
        <v>2614</v>
      </c>
      <c r="G54" s="577">
        <v>87</v>
      </c>
      <c r="H54" s="578">
        <v>3.3282325937260904</v>
      </c>
      <c r="I54" s="591">
        <v>2907</v>
      </c>
      <c r="J54" s="577">
        <v>70</v>
      </c>
      <c r="K54" s="578">
        <v>2.4079807361541108</v>
      </c>
      <c r="L54" s="579">
        <v>2979</v>
      </c>
      <c r="M54" s="579">
        <v>78</v>
      </c>
      <c r="N54" s="578">
        <v>2.6183282980866065</v>
      </c>
      <c r="O54" s="579">
        <v>2969</v>
      </c>
      <c r="P54" s="579">
        <v>73</v>
      </c>
      <c r="Q54" s="578">
        <v>2.4587403166049175</v>
      </c>
      <c r="R54" s="579">
        <v>2933</v>
      </c>
      <c r="S54" s="579">
        <v>73</v>
      </c>
      <c r="T54" s="578">
        <v>2.4889191953631098</v>
      </c>
      <c r="U54" s="579">
        <v>3162</v>
      </c>
      <c r="V54" s="579">
        <v>68</v>
      </c>
      <c r="W54" s="578">
        <v>2.1505376344086025</v>
      </c>
      <c r="X54" s="577">
        <v>3153</v>
      </c>
      <c r="Y54" s="579">
        <v>57</v>
      </c>
      <c r="Z54" s="578">
        <v>1.8078020932445291</v>
      </c>
      <c r="AA54" s="577">
        <v>3436</v>
      </c>
      <c r="AB54" s="579">
        <v>68</v>
      </c>
      <c r="AC54" s="578">
        <v>1.979045401629802</v>
      </c>
      <c r="AD54" s="566" t="s">
        <v>568</v>
      </c>
      <c r="AE54" s="576" t="s">
        <v>215</v>
      </c>
      <c r="AF54" s="577">
        <v>3425</v>
      </c>
      <c r="AG54" s="579">
        <v>71</v>
      </c>
      <c r="AH54" s="578">
        <v>2.0729927007299271</v>
      </c>
      <c r="AI54" s="580">
        <v>3618</v>
      </c>
      <c r="AJ54" s="580">
        <v>64</v>
      </c>
      <c r="AK54" s="578">
        <v>1.7689331122166942</v>
      </c>
      <c r="AL54" s="580">
        <v>3767</v>
      </c>
      <c r="AM54" s="580">
        <v>68</v>
      </c>
      <c r="AN54" s="578">
        <v>1.8051499867268384</v>
      </c>
      <c r="AO54" s="580">
        <v>4043</v>
      </c>
      <c r="AP54" s="580">
        <v>63</v>
      </c>
      <c r="AQ54" s="578">
        <v>1.5582488251298541</v>
      </c>
      <c r="AR54" s="580">
        <v>4478</v>
      </c>
      <c r="AS54" s="580">
        <v>55</v>
      </c>
      <c r="AT54" s="578">
        <v>1.2282268870031265</v>
      </c>
      <c r="AU54" s="580">
        <v>4468</v>
      </c>
      <c r="AV54" s="580">
        <v>87</v>
      </c>
      <c r="AW54" s="578">
        <v>1.9471799462846913</v>
      </c>
      <c r="AX54" s="580">
        <v>4626</v>
      </c>
      <c r="AY54" s="580">
        <v>68</v>
      </c>
      <c r="AZ54" s="578">
        <v>1.4699524427150885</v>
      </c>
      <c r="BA54" s="577">
        <v>21382</v>
      </c>
      <c r="BB54" s="577">
        <v>341</v>
      </c>
      <c r="BC54" s="578">
        <v>1.594799363950987</v>
      </c>
      <c r="BD54" s="578">
        <v>15.669317261147944</v>
      </c>
      <c r="BE54" s="578">
        <v>115.20389155129378</v>
      </c>
    </row>
    <row r="55" spans="1:57">
      <c r="A55" s="359"/>
      <c r="B55" s="567" t="s">
        <v>216</v>
      </c>
      <c r="C55" s="582">
        <v>1448</v>
      </c>
      <c r="D55" s="582">
        <v>56</v>
      </c>
      <c r="E55" s="583">
        <v>3.867403314917127</v>
      </c>
      <c r="F55" s="581">
        <v>1451</v>
      </c>
      <c r="G55" s="582">
        <v>54</v>
      </c>
      <c r="H55" s="583">
        <v>3.7215713301171607</v>
      </c>
      <c r="I55" s="581">
        <v>1600</v>
      </c>
      <c r="J55" s="582">
        <v>46</v>
      </c>
      <c r="K55" s="583">
        <v>2.875</v>
      </c>
      <c r="L55" s="584">
        <v>1643</v>
      </c>
      <c r="M55" s="584">
        <v>57</v>
      </c>
      <c r="N55" s="583">
        <v>3.469263542300669</v>
      </c>
      <c r="O55" s="584">
        <v>1587</v>
      </c>
      <c r="P55" s="584">
        <v>53</v>
      </c>
      <c r="Q55" s="583">
        <v>3.3396345305608066</v>
      </c>
      <c r="R55" s="584">
        <v>1620</v>
      </c>
      <c r="S55" s="584">
        <v>49</v>
      </c>
      <c r="T55" s="583">
        <v>3.0246913580246915</v>
      </c>
      <c r="U55" s="584">
        <v>1708</v>
      </c>
      <c r="V55" s="584">
        <v>43</v>
      </c>
      <c r="W55" s="583">
        <v>2.5175644028103044</v>
      </c>
      <c r="X55" s="582">
        <v>1758</v>
      </c>
      <c r="Y55" s="584">
        <v>40</v>
      </c>
      <c r="Z55" s="583">
        <v>2.2753128555176336</v>
      </c>
      <c r="AA55" s="582">
        <v>1888</v>
      </c>
      <c r="AB55" s="584">
        <v>44</v>
      </c>
      <c r="AC55" s="583">
        <v>2.3305084745762712</v>
      </c>
      <c r="AD55" s="359"/>
      <c r="AE55" s="567" t="s">
        <v>216</v>
      </c>
      <c r="AF55" s="582">
        <v>1915</v>
      </c>
      <c r="AG55" s="584">
        <v>50</v>
      </c>
      <c r="AH55" s="583">
        <v>2.610966057441253</v>
      </c>
      <c r="AI55" s="585">
        <v>1989</v>
      </c>
      <c r="AJ55" s="585">
        <v>47</v>
      </c>
      <c r="AK55" s="583">
        <v>2.3629964806435395</v>
      </c>
      <c r="AL55" s="585">
        <v>2053</v>
      </c>
      <c r="AM55" s="585">
        <v>37</v>
      </c>
      <c r="AN55" s="583">
        <v>1.8022406234778372</v>
      </c>
      <c r="AO55" s="585">
        <v>2156</v>
      </c>
      <c r="AP55" s="585">
        <v>37</v>
      </c>
      <c r="AQ55" s="583">
        <v>1.7161410018552876</v>
      </c>
      <c r="AR55" s="585">
        <v>2398</v>
      </c>
      <c r="AS55" s="585">
        <v>34</v>
      </c>
      <c r="AT55" s="583">
        <v>1.4178482068390326</v>
      </c>
      <c r="AU55" s="585">
        <v>2413</v>
      </c>
      <c r="AV55" s="585">
        <v>57</v>
      </c>
      <c r="AW55" s="583">
        <v>2.3622047244094486</v>
      </c>
      <c r="AX55" s="585">
        <v>2492</v>
      </c>
      <c r="AY55" s="585">
        <v>43</v>
      </c>
      <c r="AZ55" s="583">
        <v>1.725521669341894</v>
      </c>
      <c r="BA55" s="577">
        <v>11512</v>
      </c>
      <c r="BB55" s="577">
        <v>208</v>
      </c>
      <c r="BC55" s="578">
        <v>1.8068102849200833</v>
      </c>
      <c r="BD55" s="583">
        <v>19.601970583470006</v>
      </c>
      <c r="BE55" s="583">
        <v>102.53634879605589</v>
      </c>
    </row>
    <row r="56" spans="1:57">
      <c r="A56" s="352"/>
      <c r="B56" s="568" t="s">
        <v>217</v>
      </c>
      <c r="C56" s="587">
        <v>1130</v>
      </c>
      <c r="D56" s="587">
        <v>30</v>
      </c>
      <c r="E56" s="588">
        <v>2.6548672566371683</v>
      </c>
      <c r="F56" s="586">
        <v>1163</v>
      </c>
      <c r="G56" s="587">
        <v>33</v>
      </c>
      <c r="H56" s="588">
        <v>2.8374892519346515</v>
      </c>
      <c r="I56" s="586">
        <v>1307</v>
      </c>
      <c r="J56" s="587">
        <v>24</v>
      </c>
      <c r="K56" s="588">
        <v>1.8362662586074983</v>
      </c>
      <c r="L56" s="589">
        <v>1336</v>
      </c>
      <c r="M56" s="589">
        <v>21</v>
      </c>
      <c r="N56" s="588">
        <v>1.5718562874251496</v>
      </c>
      <c r="O56" s="589">
        <v>1382</v>
      </c>
      <c r="P56" s="589">
        <v>20</v>
      </c>
      <c r="Q56" s="588">
        <v>1.4471780028943559</v>
      </c>
      <c r="R56" s="589">
        <v>1313</v>
      </c>
      <c r="S56" s="589">
        <v>24</v>
      </c>
      <c r="T56" s="588">
        <v>1.8278750952018279</v>
      </c>
      <c r="U56" s="589">
        <v>1454</v>
      </c>
      <c r="V56" s="589">
        <v>25</v>
      </c>
      <c r="W56" s="588">
        <v>1.71939477303989</v>
      </c>
      <c r="X56" s="587">
        <v>1395</v>
      </c>
      <c r="Y56" s="589">
        <v>17</v>
      </c>
      <c r="Z56" s="588">
        <v>1.2186379928315414</v>
      </c>
      <c r="AA56" s="587">
        <v>1548</v>
      </c>
      <c r="AB56" s="589">
        <v>24</v>
      </c>
      <c r="AC56" s="588">
        <v>1.5503875968992249</v>
      </c>
      <c r="AD56" s="352"/>
      <c r="AE56" s="568" t="s">
        <v>217</v>
      </c>
      <c r="AF56" s="587">
        <v>1510</v>
      </c>
      <c r="AG56" s="589">
        <v>21</v>
      </c>
      <c r="AH56" s="588">
        <v>1.3907284768211921</v>
      </c>
      <c r="AI56" s="590">
        <v>1629</v>
      </c>
      <c r="AJ56" s="590">
        <v>17</v>
      </c>
      <c r="AK56" s="588">
        <v>1.043585021485574</v>
      </c>
      <c r="AL56" s="590">
        <v>1714</v>
      </c>
      <c r="AM56" s="590">
        <v>31</v>
      </c>
      <c r="AN56" s="588">
        <v>1.8086347724620768</v>
      </c>
      <c r="AO56" s="590">
        <v>1887</v>
      </c>
      <c r="AP56" s="590">
        <v>26</v>
      </c>
      <c r="AQ56" s="583">
        <v>1.3778484366719661</v>
      </c>
      <c r="AR56" s="590">
        <v>2080</v>
      </c>
      <c r="AS56" s="590">
        <v>21</v>
      </c>
      <c r="AT56" s="583">
        <v>1.0096153846153846</v>
      </c>
      <c r="AU56" s="590">
        <v>2055</v>
      </c>
      <c r="AV56" s="590">
        <v>30</v>
      </c>
      <c r="AW56" s="583">
        <v>1.4598540145985401</v>
      </c>
      <c r="AX56" s="590">
        <v>2134</v>
      </c>
      <c r="AY56" s="590">
        <v>25</v>
      </c>
      <c r="AZ56" s="583">
        <v>1.1715089034676665</v>
      </c>
      <c r="BA56" s="594">
        <v>9870</v>
      </c>
      <c r="BB56" s="594">
        <v>133</v>
      </c>
      <c r="BC56" s="467">
        <v>1.3475177304964538</v>
      </c>
      <c r="BD56" s="588">
        <v>12.019885885799438</v>
      </c>
      <c r="BE56" s="588">
        <v>140.40541091540445</v>
      </c>
    </row>
    <row r="57" spans="1:57">
      <c r="A57" s="290" t="s">
        <v>674</v>
      </c>
      <c r="AD57" s="290" t="s">
        <v>674</v>
      </c>
      <c r="AQ57" s="287"/>
      <c r="AT57" s="287"/>
      <c r="AW57" s="287"/>
      <c r="AZ57" s="287"/>
      <c r="BE57" s="288" t="s">
        <v>666</v>
      </c>
    </row>
    <row r="62" spans="1:57">
      <c r="A62" s="289"/>
      <c r="AD62" s="289"/>
    </row>
  </sheetData>
  <mergeCells count="38">
    <mergeCell ref="AX4:AZ4"/>
    <mergeCell ref="BA4:BE4"/>
    <mergeCell ref="AF4:AH4"/>
    <mergeCell ref="AI4:AK4"/>
    <mergeCell ref="AL4:AN4"/>
    <mergeCell ref="AO4:AQ4"/>
    <mergeCell ref="AR4:AT4"/>
    <mergeCell ref="AU4:AW4"/>
    <mergeCell ref="BA3:BE3"/>
    <mergeCell ref="C4:E4"/>
    <mergeCell ref="F4:H4"/>
    <mergeCell ref="I4:K4"/>
    <mergeCell ref="L4:N4"/>
    <mergeCell ref="O4:Q4"/>
    <mergeCell ref="R4:T4"/>
    <mergeCell ref="U4:W4"/>
    <mergeCell ref="X4:Z4"/>
    <mergeCell ref="AA4:AC4"/>
    <mergeCell ref="AI3:AK3"/>
    <mergeCell ref="AL3:AN3"/>
    <mergeCell ref="AO3:AQ3"/>
    <mergeCell ref="AR3:AT3"/>
    <mergeCell ref="AU3:AW3"/>
    <mergeCell ref="AX3:AZ3"/>
    <mergeCell ref="AF3:AH3"/>
    <mergeCell ref="A3:A5"/>
    <mergeCell ref="B3:B5"/>
    <mergeCell ref="C3:E3"/>
    <mergeCell ref="F3:H3"/>
    <mergeCell ref="I3:K3"/>
    <mergeCell ref="L3:N3"/>
    <mergeCell ref="O3:Q3"/>
    <mergeCell ref="R3:T3"/>
    <mergeCell ref="U3:W3"/>
    <mergeCell ref="X3:Z3"/>
    <mergeCell ref="AA3:AC3"/>
    <mergeCell ref="AD3:AD5"/>
    <mergeCell ref="AE3:AE5"/>
  </mergeCells>
  <phoneticPr fontId="4"/>
  <pageMargins left="0.70866141732283472" right="0.70866141732283472" top="0.74803149606299213" bottom="0.74803149606299213" header="0.31496062992125984" footer="0.31496062992125984"/>
  <pageSetup paperSize="8" scale="69" fitToWidth="0" orientation="landscape" r:id="rId1"/>
  <colBreaks count="1" manualBreakCount="1">
    <brk id="29"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EF84F-59A5-4811-AA9B-7A2C067E2D2C}">
  <sheetPr>
    <tabColor rgb="FFFF0000"/>
  </sheetPr>
  <dimension ref="A1:AM181"/>
  <sheetViews>
    <sheetView view="pageBreakPreview" topLeftCell="D1" zoomScale="92" zoomScaleNormal="80" zoomScaleSheetLayoutView="92" workbookViewId="0">
      <selection activeCell="G12" sqref="G12"/>
    </sheetView>
  </sheetViews>
  <sheetFormatPr defaultColWidth="8.09765625" defaultRowHeight="12"/>
  <cols>
    <col min="1" max="1" width="9.19921875" style="9" customWidth="1"/>
    <col min="2" max="2" width="5.19921875" style="4" customWidth="1"/>
    <col min="3" max="3" width="6.796875" style="33" customWidth="1"/>
    <col min="4" max="4" width="6.796875" style="32" customWidth="1"/>
    <col min="5" max="5" width="6.796875" style="4" customWidth="1"/>
    <col min="6" max="6" width="6.796875" style="33" customWidth="1"/>
    <col min="7" max="8" width="6.796875" style="4" customWidth="1"/>
    <col min="9" max="9" width="6.796875" style="33" customWidth="1"/>
    <col min="10" max="11" width="6.796875" style="4" customWidth="1"/>
    <col min="12" max="12" width="6.796875" style="33" customWidth="1"/>
    <col min="13" max="14" width="6.796875" style="4" customWidth="1"/>
    <col min="15" max="15" width="6.796875" style="32" customWidth="1"/>
    <col min="16" max="17" width="6.796875" style="4" customWidth="1"/>
    <col min="18" max="18" width="6.796875" style="32" customWidth="1"/>
    <col min="19" max="20" width="6.796875" style="4" customWidth="1"/>
    <col min="21" max="21" width="6.796875" style="33" customWidth="1"/>
    <col min="22" max="23" width="6.796875" style="4" customWidth="1"/>
    <col min="24" max="24" width="6.796875" style="33" customWidth="1"/>
    <col min="25" max="26" width="6.796875" style="4" customWidth="1"/>
    <col min="27" max="27" width="6.796875" style="33" customWidth="1"/>
    <col min="28" max="29" width="6.796875" style="4" customWidth="1"/>
    <col min="30" max="30" width="6.796875" style="33" customWidth="1"/>
    <col min="31" max="32" width="6.796875" style="4" customWidth="1"/>
    <col min="33" max="33" width="6.796875" style="33" customWidth="1"/>
    <col min="34" max="35" width="6.796875" style="4" customWidth="1"/>
    <col min="36" max="36" width="10.19921875" style="4" customWidth="1"/>
    <col min="37" max="37" width="7" style="302" customWidth="1"/>
    <col min="38" max="39" width="7" style="4" customWidth="1"/>
    <col min="40" max="16384" width="8.09765625" style="4"/>
  </cols>
  <sheetData>
    <row r="1" spans="1:39" ht="19.2">
      <c r="A1" s="36" t="s">
        <v>669</v>
      </c>
      <c r="B1" s="7"/>
      <c r="C1" s="24"/>
      <c r="D1" s="23"/>
      <c r="E1" s="7"/>
      <c r="F1" s="24"/>
      <c r="G1" s="7"/>
      <c r="H1" s="7"/>
      <c r="I1" s="24"/>
      <c r="J1" s="7"/>
      <c r="K1" s="7"/>
      <c r="L1" s="24"/>
      <c r="M1" s="7"/>
      <c r="N1" s="7"/>
      <c r="O1" s="23"/>
      <c r="P1" s="7"/>
      <c r="Q1" s="7"/>
      <c r="R1" s="23"/>
      <c r="S1" s="7"/>
      <c r="T1" s="7"/>
      <c r="U1" s="24"/>
      <c r="V1" s="7"/>
      <c r="W1" s="7"/>
      <c r="X1" s="24"/>
      <c r="Y1" s="7"/>
      <c r="Z1" s="7"/>
      <c r="AA1" s="24"/>
      <c r="AB1" s="7"/>
      <c r="AC1" s="7"/>
      <c r="AD1" s="24"/>
      <c r="AE1" s="7"/>
      <c r="AF1" s="7"/>
      <c r="AG1" s="24"/>
      <c r="AH1" s="7"/>
      <c r="AI1" s="7"/>
      <c r="AJ1" s="7"/>
      <c r="AK1" s="291"/>
      <c r="AL1" s="7"/>
      <c r="AM1" s="7"/>
    </row>
    <row r="2" spans="1:39" ht="12.75" customHeight="1" thickBot="1">
      <c r="A2" s="25"/>
      <c r="B2" s="7"/>
      <c r="C2" s="28"/>
      <c r="D2" s="26"/>
      <c r="E2" s="27"/>
      <c r="F2" s="28"/>
      <c r="G2" s="27"/>
      <c r="H2" s="27"/>
      <c r="I2" s="28"/>
      <c r="J2" s="27"/>
      <c r="K2" s="27"/>
      <c r="L2" s="28"/>
      <c r="M2" s="27"/>
      <c r="N2" s="27"/>
      <c r="O2" s="26"/>
      <c r="P2" s="27"/>
      <c r="Q2" s="27"/>
      <c r="R2" s="26"/>
      <c r="S2" s="27"/>
      <c r="T2" s="27"/>
      <c r="U2" s="28"/>
      <c r="V2" s="27"/>
      <c r="W2" s="27"/>
      <c r="X2" s="28"/>
      <c r="Y2" s="27"/>
      <c r="Z2" s="27"/>
      <c r="AA2" s="28"/>
      <c r="AB2" s="27"/>
      <c r="AC2" s="27"/>
      <c r="AD2" s="28"/>
      <c r="AE2" s="27"/>
      <c r="AF2" s="27"/>
      <c r="AG2" s="28"/>
      <c r="AH2" s="27"/>
      <c r="AI2" s="27"/>
      <c r="AJ2" s="7"/>
      <c r="AK2" s="291"/>
      <c r="AL2" s="7"/>
      <c r="AM2" s="7"/>
    </row>
    <row r="3" spans="1:39" s="29" customFormat="1" ht="12.9" customHeight="1">
      <c r="A3" s="692" t="s">
        <v>569</v>
      </c>
      <c r="B3" s="695" t="s">
        <v>570</v>
      </c>
      <c r="C3" s="686" t="s">
        <v>155</v>
      </c>
      <c r="D3" s="687"/>
      <c r="E3" s="688"/>
      <c r="F3" s="686" t="s">
        <v>157</v>
      </c>
      <c r="G3" s="687"/>
      <c r="H3" s="688"/>
      <c r="I3" s="686" t="s">
        <v>159</v>
      </c>
      <c r="J3" s="687"/>
      <c r="K3" s="688"/>
      <c r="L3" s="686" t="s">
        <v>161</v>
      </c>
      <c r="M3" s="687"/>
      <c r="N3" s="688"/>
      <c r="O3" s="686" t="s">
        <v>163</v>
      </c>
      <c r="P3" s="687"/>
      <c r="Q3" s="688"/>
      <c r="R3" s="686" t="s">
        <v>165</v>
      </c>
      <c r="S3" s="687"/>
      <c r="T3" s="688"/>
      <c r="U3" s="686" t="s">
        <v>167</v>
      </c>
      <c r="V3" s="687"/>
      <c r="W3" s="688"/>
      <c r="X3" s="686" t="s">
        <v>170</v>
      </c>
      <c r="Y3" s="687"/>
      <c r="Z3" s="688"/>
      <c r="AA3" s="686" t="s">
        <v>200</v>
      </c>
      <c r="AB3" s="687"/>
      <c r="AC3" s="688"/>
      <c r="AD3" s="686" t="s">
        <v>588</v>
      </c>
      <c r="AE3" s="687"/>
      <c r="AF3" s="688"/>
      <c r="AG3" s="686" t="s">
        <v>606</v>
      </c>
      <c r="AH3" s="687"/>
      <c r="AI3" s="688"/>
      <c r="AJ3" s="689" t="s">
        <v>667</v>
      </c>
      <c r="AK3" s="686" t="s">
        <v>668</v>
      </c>
      <c r="AL3" s="687"/>
      <c r="AM3" s="688"/>
    </row>
    <row r="4" spans="1:39" s="29" customFormat="1" ht="12.9" customHeight="1">
      <c r="A4" s="693"/>
      <c r="B4" s="696"/>
      <c r="C4" s="680" t="s">
        <v>156</v>
      </c>
      <c r="D4" s="681"/>
      <c r="E4" s="682"/>
      <c r="F4" s="680" t="s">
        <v>158</v>
      </c>
      <c r="G4" s="681"/>
      <c r="H4" s="682"/>
      <c r="I4" s="680" t="s">
        <v>160</v>
      </c>
      <c r="J4" s="681"/>
      <c r="K4" s="682"/>
      <c r="L4" s="680" t="s">
        <v>162</v>
      </c>
      <c r="M4" s="681"/>
      <c r="N4" s="682"/>
      <c r="O4" s="680" t="s">
        <v>164</v>
      </c>
      <c r="P4" s="681"/>
      <c r="Q4" s="682"/>
      <c r="R4" s="680" t="s">
        <v>166</v>
      </c>
      <c r="S4" s="681"/>
      <c r="T4" s="682"/>
      <c r="U4" s="680" t="s">
        <v>197</v>
      </c>
      <c r="V4" s="681"/>
      <c r="W4" s="682"/>
      <c r="X4" s="680" t="s">
        <v>198</v>
      </c>
      <c r="Y4" s="681"/>
      <c r="Z4" s="682"/>
      <c r="AA4" s="680" t="s">
        <v>201</v>
      </c>
      <c r="AB4" s="681"/>
      <c r="AC4" s="682"/>
      <c r="AD4" s="680" t="s">
        <v>590</v>
      </c>
      <c r="AE4" s="681"/>
      <c r="AF4" s="682"/>
      <c r="AG4" s="680" t="s">
        <v>610</v>
      </c>
      <c r="AH4" s="681"/>
      <c r="AI4" s="682"/>
      <c r="AJ4" s="690"/>
      <c r="AK4" s="683" t="s">
        <v>665</v>
      </c>
      <c r="AL4" s="684"/>
      <c r="AM4" s="685"/>
    </row>
    <row r="5" spans="1:39" s="30" customFormat="1" ht="12.9" customHeight="1">
      <c r="A5" s="694"/>
      <c r="B5" s="697"/>
      <c r="C5" s="597" t="s">
        <v>547</v>
      </c>
      <c r="D5" s="598" t="s">
        <v>310</v>
      </c>
      <c r="E5" s="599" t="s">
        <v>571</v>
      </c>
      <c r="F5" s="597" t="s">
        <v>547</v>
      </c>
      <c r="G5" s="596" t="s">
        <v>310</v>
      </c>
      <c r="H5" s="599" t="s">
        <v>571</v>
      </c>
      <c r="I5" s="597" t="s">
        <v>547</v>
      </c>
      <c r="J5" s="596" t="s">
        <v>310</v>
      </c>
      <c r="K5" s="599" t="s">
        <v>571</v>
      </c>
      <c r="L5" s="597" t="s">
        <v>547</v>
      </c>
      <c r="M5" s="596" t="s">
        <v>310</v>
      </c>
      <c r="N5" s="599" t="s">
        <v>571</v>
      </c>
      <c r="O5" s="597" t="s">
        <v>547</v>
      </c>
      <c r="P5" s="596" t="s">
        <v>310</v>
      </c>
      <c r="Q5" s="599" t="s">
        <v>571</v>
      </c>
      <c r="R5" s="597" t="s">
        <v>547</v>
      </c>
      <c r="S5" s="596" t="s">
        <v>310</v>
      </c>
      <c r="T5" s="599" t="s">
        <v>571</v>
      </c>
      <c r="U5" s="597" t="s">
        <v>547</v>
      </c>
      <c r="V5" s="596" t="s">
        <v>310</v>
      </c>
      <c r="W5" s="599" t="s">
        <v>571</v>
      </c>
      <c r="X5" s="597" t="s">
        <v>547</v>
      </c>
      <c r="Y5" s="596" t="s">
        <v>310</v>
      </c>
      <c r="Z5" s="599" t="s">
        <v>571</v>
      </c>
      <c r="AA5" s="597" t="s">
        <v>547</v>
      </c>
      <c r="AB5" s="596" t="s">
        <v>310</v>
      </c>
      <c r="AC5" s="599" t="s">
        <v>571</v>
      </c>
      <c r="AD5" s="597" t="s">
        <v>547</v>
      </c>
      <c r="AE5" s="596" t="s">
        <v>310</v>
      </c>
      <c r="AF5" s="599" t="s">
        <v>571</v>
      </c>
      <c r="AG5" s="597" t="s">
        <v>547</v>
      </c>
      <c r="AH5" s="596" t="s">
        <v>310</v>
      </c>
      <c r="AI5" s="599" t="s">
        <v>571</v>
      </c>
      <c r="AJ5" s="691"/>
      <c r="AK5" s="595" t="s">
        <v>547</v>
      </c>
      <c r="AL5" s="596" t="s">
        <v>310</v>
      </c>
      <c r="AM5" s="599" t="s">
        <v>571</v>
      </c>
    </row>
    <row r="6" spans="1:39" ht="12.9" customHeight="1">
      <c r="A6" s="292" t="s">
        <v>336</v>
      </c>
      <c r="B6" s="293" t="s">
        <v>215</v>
      </c>
      <c r="C6" s="600">
        <v>7799</v>
      </c>
      <c r="D6" s="601">
        <v>169</v>
      </c>
      <c r="E6" s="602">
        <v>2.1669444800615461</v>
      </c>
      <c r="F6" s="600">
        <v>8003</v>
      </c>
      <c r="G6" s="603">
        <v>189</v>
      </c>
      <c r="H6" s="604">
        <v>2.3616143946020243</v>
      </c>
      <c r="I6" s="605">
        <v>8112</v>
      </c>
      <c r="J6" s="603">
        <v>133</v>
      </c>
      <c r="K6" s="604">
        <v>1.6395463510848127</v>
      </c>
      <c r="L6" s="605">
        <v>8642</v>
      </c>
      <c r="M6" s="603">
        <v>146</v>
      </c>
      <c r="N6" s="604">
        <v>1.6894237445035871</v>
      </c>
      <c r="O6" s="605">
        <v>8777</v>
      </c>
      <c r="P6" s="603">
        <v>134</v>
      </c>
      <c r="Q6" s="604">
        <v>1.5267175572519083</v>
      </c>
      <c r="R6" s="605">
        <v>9340</v>
      </c>
      <c r="S6" s="603">
        <v>170</v>
      </c>
      <c r="T6" s="604">
        <v>1.8201284796573876</v>
      </c>
      <c r="U6" s="605">
        <v>9352</v>
      </c>
      <c r="V6" s="603">
        <v>154</v>
      </c>
      <c r="W6" s="604">
        <v>1.6467065868263475</v>
      </c>
      <c r="X6" s="605">
        <v>9566</v>
      </c>
      <c r="Y6" s="603">
        <v>150</v>
      </c>
      <c r="Z6" s="604">
        <v>1.5680535228935815</v>
      </c>
      <c r="AA6" s="605">
        <v>10840</v>
      </c>
      <c r="AB6" s="603">
        <v>165</v>
      </c>
      <c r="AC6" s="604">
        <v>1.5221402214022139</v>
      </c>
      <c r="AD6" s="606">
        <v>10952</v>
      </c>
      <c r="AE6" s="603">
        <v>149</v>
      </c>
      <c r="AF6" s="604">
        <v>1.3604821037253469</v>
      </c>
      <c r="AG6" s="606">
        <v>11471</v>
      </c>
      <c r="AH6" s="603">
        <v>143</v>
      </c>
      <c r="AI6" s="604">
        <v>1.2466219161363439</v>
      </c>
      <c r="AJ6" s="607">
        <v>-6</v>
      </c>
      <c r="AK6" s="608">
        <v>52181</v>
      </c>
      <c r="AL6" s="609">
        <v>761</v>
      </c>
      <c r="AM6" s="610">
        <v>1.4583852360054426</v>
      </c>
    </row>
    <row r="7" spans="1:39" ht="12.9" customHeight="1">
      <c r="A7" s="294"/>
      <c r="B7" s="293" t="s">
        <v>216</v>
      </c>
      <c r="C7" s="600">
        <v>4172</v>
      </c>
      <c r="D7" s="601">
        <v>111</v>
      </c>
      <c r="E7" s="602">
        <v>2.6605944391179288</v>
      </c>
      <c r="F7" s="600">
        <v>4355</v>
      </c>
      <c r="G7" s="603">
        <v>133</v>
      </c>
      <c r="H7" s="604">
        <v>3.0539609644087253</v>
      </c>
      <c r="I7" s="605">
        <v>4607</v>
      </c>
      <c r="J7" s="603">
        <v>91</v>
      </c>
      <c r="K7" s="604">
        <v>1.9752550466681138</v>
      </c>
      <c r="L7" s="605">
        <v>4785</v>
      </c>
      <c r="M7" s="603">
        <v>101</v>
      </c>
      <c r="N7" s="604">
        <v>2.110762800417973</v>
      </c>
      <c r="O7" s="605">
        <v>4882</v>
      </c>
      <c r="P7" s="603">
        <v>97</v>
      </c>
      <c r="Q7" s="604">
        <v>1.9868906185989348</v>
      </c>
      <c r="R7" s="605">
        <v>5217</v>
      </c>
      <c r="S7" s="603">
        <v>115</v>
      </c>
      <c r="T7" s="604">
        <v>2.204331991566034</v>
      </c>
      <c r="U7" s="605">
        <v>5211</v>
      </c>
      <c r="V7" s="603">
        <v>89</v>
      </c>
      <c r="W7" s="604">
        <v>1.7079255421224335</v>
      </c>
      <c r="X7" s="605">
        <v>5304</v>
      </c>
      <c r="Y7" s="603">
        <v>92</v>
      </c>
      <c r="Z7" s="604">
        <v>1.7345399698340875</v>
      </c>
      <c r="AA7" s="605">
        <v>6055</v>
      </c>
      <c r="AB7" s="603">
        <v>103</v>
      </c>
      <c r="AC7" s="604">
        <v>1.7010734929810076</v>
      </c>
      <c r="AD7" s="606">
        <v>5957</v>
      </c>
      <c r="AE7" s="603">
        <v>104</v>
      </c>
      <c r="AF7" s="604">
        <v>1.7458452241060938</v>
      </c>
      <c r="AG7" s="606">
        <v>6335</v>
      </c>
      <c r="AH7" s="603">
        <v>85</v>
      </c>
      <c r="AI7" s="604">
        <v>1.3417521704814523</v>
      </c>
      <c r="AJ7" s="607">
        <v>-19</v>
      </c>
      <c r="AK7" s="608">
        <v>28862</v>
      </c>
      <c r="AL7" s="609">
        <v>473</v>
      </c>
      <c r="AM7" s="610">
        <v>1.638833067701476</v>
      </c>
    </row>
    <row r="8" spans="1:39" ht="12.9" customHeight="1">
      <c r="A8" s="294"/>
      <c r="B8" s="293" t="s">
        <v>217</v>
      </c>
      <c r="C8" s="611">
        <v>3627</v>
      </c>
      <c r="D8" s="612">
        <v>58</v>
      </c>
      <c r="E8" s="602">
        <v>1.5991177281499864</v>
      </c>
      <c r="F8" s="600">
        <v>3648</v>
      </c>
      <c r="G8" s="603">
        <v>56</v>
      </c>
      <c r="H8" s="604">
        <v>1.5350877192982455</v>
      </c>
      <c r="I8" s="605">
        <v>3505</v>
      </c>
      <c r="J8" s="603">
        <v>42</v>
      </c>
      <c r="K8" s="613">
        <v>1.1982881597717547</v>
      </c>
      <c r="L8" s="605">
        <v>3857</v>
      </c>
      <c r="M8" s="603">
        <v>45</v>
      </c>
      <c r="N8" s="613">
        <v>1.1667098781436349</v>
      </c>
      <c r="O8" s="605">
        <v>3895</v>
      </c>
      <c r="P8" s="603">
        <v>37</v>
      </c>
      <c r="Q8" s="613">
        <v>0.94993581514762515</v>
      </c>
      <c r="R8" s="605">
        <v>4123</v>
      </c>
      <c r="S8" s="603">
        <v>55</v>
      </c>
      <c r="T8" s="613">
        <v>1.3339801115692458</v>
      </c>
      <c r="U8" s="605">
        <v>4141</v>
      </c>
      <c r="V8" s="603">
        <v>65</v>
      </c>
      <c r="W8" s="613">
        <v>1.5696691620381551</v>
      </c>
      <c r="X8" s="605">
        <v>4262</v>
      </c>
      <c r="Y8" s="603">
        <v>58</v>
      </c>
      <c r="Z8" s="604">
        <v>1.360863444392304</v>
      </c>
      <c r="AA8" s="605">
        <v>4785</v>
      </c>
      <c r="AB8" s="603">
        <v>62</v>
      </c>
      <c r="AC8" s="604">
        <v>1.2957157784743993</v>
      </c>
      <c r="AD8" s="606">
        <v>4995</v>
      </c>
      <c r="AE8" s="603">
        <v>45</v>
      </c>
      <c r="AF8" s="604">
        <v>0.90090090090090091</v>
      </c>
      <c r="AG8" s="606">
        <v>5136</v>
      </c>
      <c r="AH8" s="603">
        <v>58</v>
      </c>
      <c r="AI8" s="604">
        <v>1.1292834890965731</v>
      </c>
      <c r="AJ8" s="614">
        <v>13</v>
      </c>
      <c r="AK8" s="615">
        <v>23319</v>
      </c>
      <c r="AL8" s="616">
        <v>288</v>
      </c>
      <c r="AM8" s="617">
        <v>1.2350443844075647</v>
      </c>
    </row>
    <row r="9" spans="1:39" ht="12.9" customHeight="1">
      <c r="A9" s="295" t="s">
        <v>337</v>
      </c>
      <c r="B9" s="296" t="s">
        <v>215</v>
      </c>
      <c r="C9" s="600">
        <v>977</v>
      </c>
      <c r="D9" s="601">
        <v>16</v>
      </c>
      <c r="E9" s="618">
        <v>1.6376663254861823</v>
      </c>
      <c r="F9" s="619">
        <v>986</v>
      </c>
      <c r="G9" s="620">
        <v>12</v>
      </c>
      <c r="H9" s="621">
        <v>1.2170385395537524</v>
      </c>
      <c r="I9" s="622">
        <v>956</v>
      </c>
      <c r="J9" s="620">
        <v>13</v>
      </c>
      <c r="K9" s="604">
        <v>1.3598326359832638</v>
      </c>
      <c r="L9" s="622">
        <v>995</v>
      </c>
      <c r="M9" s="620">
        <v>10</v>
      </c>
      <c r="N9" s="621">
        <v>1.0050251256281406</v>
      </c>
      <c r="O9" s="622">
        <v>1047</v>
      </c>
      <c r="P9" s="620">
        <v>13</v>
      </c>
      <c r="Q9" s="621">
        <v>1.241642788920726</v>
      </c>
      <c r="R9" s="622">
        <v>1009</v>
      </c>
      <c r="S9" s="620">
        <v>8</v>
      </c>
      <c r="T9" s="604">
        <v>0.79286422200198214</v>
      </c>
      <c r="U9" s="622">
        <v>957</v>
      </c>
      <c r="V9" s="620">
        <v>7</v>
      </c>
      <c r="W9" s="604">
        <v>0.73145245559038663</v>
      </c>
      <c r="X9" s="622">
        <v>1045</v>
      </c>
      <c r="Y9" s="620">
        <v>6</v>
      </c>
      <c r="Z9" s="621">
        <v>0.57416267942583732</v>
      </c>
      <c r="AA9" s="622">
        <v>1120</v>
      </c>
      <c r="AB9" s="620">
        <v>3</v>
      </c>
      <c r="AC9" s="621">
        <v>0.26785714285714285</v>
      </c>
      <c r="AD9" s="623">
        <v>1121</v>
      </c>
      <c r="AE9" s="620">
        <v>3</v>
      </c>
      <c r="AF9" s="621">
        <v>0.2676181980374665</v>
      </c>
      <c r="AG9" s="623">
        <v>998</v>
      </c>
      <c r="AH9" s="620">
        <v>6</v>
      </c>
      <c r="AI9" s="621">
        <v>0.60120240480961928</v>
      </c>
      <c r="AJ9" s="607">
        <v>3</v>
      </c>
      <c r="AK9" s="608">
        <v>5241</v>
      </c>
      <c r="AL9" s="609">
        <v>25</v>
      </c>
      <c r="AM9" s="610">
        <v>0.47700820454111809</v>
      </c>
    </row>
    <row r="10" spans="1:39" ht="12.9" customHeight="1">
      <c r="A10" s="294"/>
      <c r="B10" s="293" t="s">
        <v>216</v>
      </c>
      <c r="C10" s="600">
        <v>502</v>
      </c>
      <c r="D10" s="601">
        <v>10</v>
      </c>
      <c r="E10" s="602">
        <v>1.9920318725099602</v>
      </c>
      <c r="F10" s="600">
        <v>516</v>
      </c>
      <c r="G10" s="603">
        <v>8</v>
      </c>
      <c r="H10" s="604">
        <v>1.5503875968992249</v>
      </c>
      <c r="I10" s="605">
        <v>483</v>
      </c>
      <c r="J10" s="603">
        <v>12</v>
      </c>
      <c r="K10" s="604">
        <v>2.4844720496894408</v>
      </c>
      <c r="L10" s="605">
        <v>503</v>
      </c>
      <c r="M10" s="603">
        <v>10</v>
      </c>
      <c r="N10" s="604">
        <v>1.9880715705765408</v>
      </c>
      <c r="O10" s="605">
        <v>492</v>
      </c>
      <c r="P10" s="603">
        <v>7</v>
      </c>
      <c r="Q10" s="604">
        <v>1.4227642276422763</v>
      </c>
      <c r="R10" s="605">
        <v>479</v>
      </c>
      <c r="S10" s="603">
        <v>4</v>
      </c>
      <c r="T10" s="604">
        <v>0.83507306889352806</v>
      </c>
      <c r="U10" s="605">
        <v>483</v>
      </c>
      <c r="V10" s="603">
        <v>4</v>
      </c>
      <c r="W10" s="604">
        <v>0.82815734989648038</v>
      </c>
      <c r="X10" s="605">
        <v>501</v>
      </c>
      <c r="Y10" s="603">
        <v>5</v>
      </c>
      <c r="Z10" s="604">
        <v>0.99800399201596801</v>
      </c>
      <c r="AA10" s="605">
        <v>531</v>
      </c>
      <c r="AB10" s="603">
        <v>2</v>
      </c>
      <c r="AC10" s="604">
        <v>0.37664783427495291</v>
      </c>
      <c r="AD10" s="606">
        <v>537</v>
      </c>
      <c r="AE10" s="603">
        <v>2</v>
      </c>
      <c r="AF10" s="604">
        <v>0.37243947858472998</v>
      </c>
      <c r="AG10" s="606">
        <v>491</v>
      </c>
      <c r="AH10" s="603">
        <v>5</v>
      </c>
      <c r="AI10" s="604">
        <v>1.0183299389002036</v>
      </c>
      <c r="AJ10" s="607">
        <v>3</v>
      </c>
      <c r="AK10" s="608">
        <v>2543</v>
      </c>
      <c r="AL10" s="609">
        <v>18</v>
      </c>
      <c r="AM10" s="610">
        <v>0.7078254030672434</v>
      </c>
    </row>
    <row r="11" spans="1:39" ht="12.9" customHeight="1">
      <c r="A11" s="297"/>
      <c r="B11" s="298" t="s">
        <v>217</v>
      </c>
      <c r="C11" s="611">
        <v>475</v>
      </c>
      <c r="D11" s="612">
        <v>6</v>
      </c>
      <c r="E11" s="624">
        <v>1.263157894736842</v>
      </c>
      <c r="F11" s="611">
        <v>470</v>
      </c>
      <c r="G11" s="625">
        <v>4</v>
      </c>
      <c r="H11" s="613">
        <v>0.85106382978723405</v>
      </c>
      <c r="I11" s="626">
        <v>473</v>
      </c>
      <c r="J11" s="625">
        <v>1</v>
      </c>
      <c r="K11" s="604">
        <v>0.21141649048625794</v>
      </c>
      <c r="L11" s="626">
        <v>492</v>
      </c>
      <c r="M11" s="625">
        <v>0</v>
      </c>
      <c r="N11" s="604">
        <v>0</v>
      </c>
      <c r="O11" s="626">
        <v>555</v>
      </c>
      <c r="P11" s="625">
        <v>6</v>
      </c>
      <c r="Q11" s="604">
        <v>1.0810810810810811</v>
      </c>
      <c r="R11" s="626">
        <v>530</v>
      </c>
      <c r="S11" s="625">
        <v>4</v>
      </c>
      <c r="T11" s="604">
        <v>0.75471698113207553</v>
      </c>
      <c r="U11" s="626">
        <v>474</v>
      </c>
      <c r="V11" s="625">
        <v>3</v>
      </c>
      <c r="W11" s="613">
        <v>0.63291139240506333</v>
      </c>
      <c r="X11" s="626">
        <v>544</v>
      </c>
      <c r="Y11" s="625">
        <v>1</v>
      </c>
      <c r="Z11" s="604">
        <v>0.18382352941176469</v>
      </c>
      <c r="AA11" s="626">
        <v>589</v>
      </c>
      <c r="AB11" s="625">
        <v>1</v>
      </c>
      <c r="AC11" s="604">
        <v>0.1697792869269949</v>
      </c>
      <c r="AD11" s="627">
        <v>584</v>
      </c>
      <c r="AE11" s="625">
        <v>1</v>
      </c>
      <c r="AF11" s="604">
        <v>0.17123287671232876</v>
      </c>
      <c r="AG11" s="627">
        <v>507</v>
      </c>
      <c r="AH11" s="625">
        <v>1</v>
      </c>
      <c r="AI11" s="604">
        <v>0.19723865877712032</v>
      </c>
      <c r="AJ11" s="614">
        <v>0</v>
      </c>
      <c r="AK11" s="615">
        <v>2698</v>
      </c>
      <c r="AL11" s="616">
        <v>7</v>
      </c>
      <c r="AM11" s="617">
        <v>0.25945144551519644</v>
      </c>
    </row>
    <row r="12" spans="1:39" ht="12.9" customHeight="1">
      <c r="A12" s="292" t="s">
        <v>338</v>
      </c>
      <c r="B12" s="293" t="s">
        <v>215</v>
      </c>
      <c r="C12" s="600">
        <v>3353</v>
      </c>
      <c r="D12" s="601">
        <v>91</v>
      </c>
      <c r="E12" s="602">
        <v>2.7139874739039667</v>
      </c>
      <c r="F12" s="600">
        <v>3469</v>
      </c>
      <c r="G12" s="603">
        <v>76</v>
      </c>
      <c r="H12" s="621">
        <v>2.1908330931104065</v>
      </c>
      <c r="I12" s="622">
        <v>3496</v>
      </c>
      <c r="J12" s="620">
        <v>83</v>
      </c>
      <c r="K12" s="621">
        <v>2.374141876430206</v>
      </c>
      <c r="L12" s="622">
        <v>3506</v>
      </c>
      <c r="M12" s="620">
        <v>83</v>
      </c>
      <c r="N12" s="621">
        <v>2.3673702224757558</v>
      </c>
      <c r="O12" s="622">
        <v>3610</v>
      </c>
      <c r="P12" s="620">
        <v>68</v>
      </c>
      <c r="Q12" s="621">
        <v>1.8836565096952906</v>
      </c>
      <c r="R12" s="622">
        <v>3732</v>
      </c>
      <c r="S12" s="620">
        <v>68</v>
      </c>
      <c r="T12" s="621">
        <v>1.822079314040729</v>
      </c>
      <c r="U12" s="622">
        <v>3798</v>
      </c>
      <c r="V12" s="620">
        <v>73</v>
      </c>
      <c r="W12" s="604">
        <v>1.9220642443391258</v>
      </c>
      <c r="X12" s="622">
        <v>4043</v>
      </c>
      <c r="Y12" s="620">
        <v>86</v>
      </c>
      <c r="Z12" s="621">
        <v>2.1271333168439277</v>
      </c>
      <c r="AA12" s="622">
        <v>4361</v>
      </c>
      <c r="AB12" s="620">
        <v>77</v>
      </c>
      <c r="AC12" s="621">
        <v>1.7656500802568218</v>
      </c>
      <c r="AD12" s="623">
        <v>4413</v>
      </c>
      <c r="AE12" s="620">
        <v>78</v>
      </c>
      <c r="AF12" s="621">
        <v>1.7675050985723997</v>
      </c>
      <c r="AG12" s="623">
        <v>4443</v>
      </c>
      <c r="AH12" s="620">
        <v>63</v>
      </c>
      <c r="AI12" s="621">
        <v>1.4179608372721135</v>
      </c>
      <c r="AJ12" s="607">
        <v>-15</v>
      </c>
      <c r="AK12" s="608">
        <v>21058</v>
      </c>
      <c r="AL12" s="609">
        <v>377</v>
      </c>
      <c r="AM12" s="610">
        <v>1.7902934751638333</v>
      </c>
    </row>
    <row r="13" spans="1:39" ht="12.6" customHeight="1">
      <c r="A13" s="294"/>
      <c r="B13" s="293" t="s">
        <v>216</v>
      </c>
      <c r="C13" s="600">
        <v>1820</v>
      </c>
      <c r="D13" s="601">
        <v>56</v>
      </c>
      <c r="E13" s="602">
        <v>3.0769230769230771</v>
      </c>
      <c r="F13" s="600">
        <v>1909</v>
      </c>
      <c r="G13" s="603">
        <v>52</v>
      </c>
      <c r="H13" s="604">
        <v>2.7239392352016765</v>
      </c>
      <c r="I13" s="605">
        <v>1949</v>
      </c>
      <c r="J13" s="603">
        <v>56</v>
      </c>
      <c r="K13" s="604">
        <v>2.8732683427398666</v>
      </c>
      <c r="L13" s="605">
        <v>1923</v>
      </c>
      <c r="M13" s="603">
        <v>51</v>
      </c>
      <c r="N13" s="604">
        <v>2.6521060842433699</v>
      </c>
      <c r="O13" s="605">
        <v>1961</v>
      </c>
      <c r="P13" s="603">
        <v>44</v>
      </c>
      <c r="Q13" s="604">
        <v>2.2437531871494132</v>
      </c>
      <c r="R13" s="605">
        <v>2089</v>
      </c>
      <c r="S13" s="603">
        <v>55</v>
      </c>
      <c r="T13" s="604">
        <v>2.6328386787936813</v>
      </c>
      <c r="U13" s="605">
        <v>2090</v>
      </c>
      <c r="V13" s="603">
        <v>49</v>
      </c>
      <c r="W13" s="604">
        <v>2.3444976076555024</v>
      </c>
      <c r="X13" s="605">
        <v>2216</v>
      </c>
      <c r="Y13" s="603">
        <v>61</v>
      </c>
      <c r="Z13" s="604">
        <v>2.7527075812274369</v>
      </c>
      <c r="AA13" s="605">
        <v>2314</v>
      </c>
      <c r="AB13" s="603">
        <v>48</v>
      </c>
      <c r="AC13" s="604">
        <v>2.0743301642178045</v>
      </c>
      <c r="AD13" s="606">
        <v>2342</v>
      </c>
      <c r="AE13" s="603">
        <v>56</v>
      </c>
      <c r="AF13" s="604">
        <v>2.3911187019641331</v>
      </c>
      <c r="AG13" s="606">
        <v>2338</v>
      </c>
      <c r="AH13" s="603">
        <v>41</v>
      </c>
      <c r="AI13" s="604">
        <v>1.7536355859709154</v>
      </c>
      <c r="AJ13" s="607">
        <v>-15</v>
      </c>
      <c r="AK13" s="608">
        <v>11300</v>
      </c>
      <c r="AL13" s="609">
        <v>255</v>
      </c>
      <c r="AM13" s="610">
        <v>2.2566371681415931</v>
      </c>
    </row>
    <row r="14" spans="1:39" ht="12.6" customHeight="1">
      <c r="A14" s="294"/>
      <c r="B14" s="293" t="s">
        <v>217</v>
      </c>
      <c r="C14" s="611">
        <v>1533</v>
      </c>
      <c r="D14" s="612">
        <v>35</v>
      </c>
      <c r="E14" s="602">
        <v>2.2831050228310499</v>
      </c>
      <c r="F14" s="600">
        <v>1560</v>
      </c>
      <c r="G14" s="603">
        <v>24</v>
      </c>
      <c r="H14" s="613">
        <v>1.5384615384615385</v>
      </c>
      <c r="I14" s="626">
        <v>1547</v>
      </c>
      <c r="J14" s="625">
        <v>27</v>
      </c>
      <c r="K14" s="613">
        <v>1.7453135100193924</v>
      </c>
      <c r="L14" s="626">
        <v>1583</v>
      </c>
      <c r="M14" s="625">
        <v>32</v>
      </c>
      <c r="N14" s="613">
        <v>2.021478205938092</v>
      </c>
      <c r="O14" s="626">
        <v>1649</v>
      </c>
      <c r="P14" s="625">
        <v>24</v>
      </c>
      <c r="Q14" s="613">
        <v>1.4554275318374772</v>
      </c>
      <c r="R14" s="626">
        <v>1643</v>
      </c>
      <c r="S14" s="625">
        <v>13</v>
      </c>
      <c r="T14" s="613">
        <v>0.79123554473524049</v>
      </c>
      <c r="U14" s="626">
        <v>1708</v>
      </c>
      <c r="V14" s="625">
        <v>24</v>
      </c>
      <c r="W14" s="613">
        <v>1.405152224824356</v>
      </c>
      <c r="X14" s="626">
        <v>1827</v>
      </c>
      <c r="Y14" s="625">
        <v>25</v>
      </c>
      <c r="Z14" s="604">
        <v>1.3683634373289546</v>
      </c>
      <c r="AA14" s="626">
        <v>2047</v>
      </c>
      <c r="AB14" s="625">
        <v>29</v>
      </c>
      <c r="AC14" s="604">
        <v>1.4167073766487541</v>
      </c>
      <c r="AD14" s="627">
        <v>2071</v>
      </c>
      <c r="AE14" s="625">
        <v>22</v>
      </c>
      <c r="AF14" s="604">
        <v>1.0622887493964268</v>
      </c>
      <c r="AG14" s="627">
        <v>2105</v>
      </c>
      <c r="AH14" s="625">
        <v>22</v>
      </c>
      <c r="AI14" s="604">
        <v>1.0451306413301662</v>
      </c>
      <c r="AJ14" s="614">
        <v>0</v>
      </c>
      <c r="AK14" s="615">
        <v>9758</v>
      </c>
      <c r="AL14" s="616">
        <v>122</v>
      </c>
      <c r="AM14" s="617">
        <v>1.250256200040992</v>
      </c>
    </row>
    <row r="15" spans="1:39" ht="12.9" customHeight="1">
      <c r="A15" s="295" t="s">
        <v>339</v>
      </c>
      <c r="B15" s="296" t="s">
        <v>215</v>
      </c>
      <c r="C15" s="600">
        <v>4515</v>
      </c>
      <c r="D15" s="601">
        <v>106</v>
      </c>
      <c r="E15" s="618">
        <v>2.3477297895902547</v>
      </c>
      <c r="F15" s="619">
        <v>4735</v>
      </c>
      <c r="G15" s="620">
        <v>102</v>
      </c>
      <c r="H15" s="621">
        <v>2.1541710665258713</v>
      </c>
      <c r="I15" s="622">
        <v>4839</v>
      </c>
      <c r="J15" s="620">
        <v>75</v>
      </c>
      <c r="K15" s="604">
        <v>1.5499070055796653</v>
      </c>
      <c r="L15" s="622">
        <v>4981</v>
      </c>
      <c r="M15" s="620">
        <v>81</v>
      </c>
      <c r="N15" s="604">
        <v>1.6261794820317206</v>
      </c>
      <c r="O15" s="622">
        <v>5210</v>
      </c>
      <c r="P15" s="620">
        <v>89</v>
      </c>
      <c r="Q15" s="604">
        <v>1.7082533589251441</v>
      </c>
      <c r="R15" s="622">
        <v>5345</v>
      </c>
      <c r="S15" s="620">
        <v>90</v>
      </c>
      <c r="T15" s="604">
        <v>1.6838166510757719</v>
      </c>
      <c r="U15" s="622">
        <v>5578</v>
      </c>
      <c r="V15" s="620">
        <v>110</v>
      </c>
      <c r="W15" s="604">
        <v>1.9720329867335962</v>
      </c>
      <c r="X15" s="622">
        <v>5826</v>
      </c>
      <c r="Y15" s="620">
        <v>98</v>
      </c>
      <c r="Z15" s="621">
        <v>1.6821146584277378</v>
      </c>
      <c r="AA15" s="622">
        <v>6522</v>
      </c>
      <c r="AB15" s="620">
        <v>101</v>
      </c>
      <c r="AC15" s="621">
        <v>1.5486047224777675</v>
      </c>
      <c r="AD15" s="623">
        <v>6628</v>
      </c>
      <c r="AE15" s="620">
        <v>93</v>
      </c>
      <c r="AF15" s="621">
        <v>1.4031382015691007</v>
      </c>
      <c r="AG15" s="623">
        <v>6777</v>
      </c>
      <c r="AH15" s="620">
        <v>86</v>
      </c>
      <c r="AI15" s="621">
        <v>1.2689980817470856</v>
      </c>
      <c r="AJ15" s="607">
        <v>-7</v>
      </c>
      <c r="AK15" s="608">
        <v>31331</v>
      </c>
      <c r="AL15" s="609">
        <v>488</v>
      </c>
      <c r="AM15" s="610">
        <v>1.5575627972295809</v>
      </c>
    </row>
    <row r="16" spans="1:39" ht="12.9" customHeight="1">
      <c r="A16" s="294"/>
      <c r="B16" s="293" t="s">
        <v>216</v>
      </c>
      <c r="C16" s="600">
        <v>2461</v>
      </c>
      <c r="D16" s="601">
        <v>67</v>
      </c>
      <c r="E16" s="602">
        <v>2.7224705404307192</v>
      </c>
      <c r="F16" s="600">
        <v>2661</v>
      </c>
      <c r="G16" s="603">
        <v>71</v>
      </c>
      <c r="H16" s="604">
        <v>2.6681698609545283</v>
      </c>
      <c r="I16" s="605">
        <v>2702</v>
      </c>
      <c r="J16" s="603">
        <v>54</v>
      </c>
      <c r="K16" s="604">
        <v>1.9985196150999258</v>
      </c>
      <c r="L16" s="605">
        <v>2788</v>
      </c>
      <c r="M16" s="603">
        <v>50</v>
      </c>
      <c r="N16" s="604">
        <v>1.7934002869440457</v>
      </c>
      <c r="O16" s="605">
        <v>2832</v>
      </c>
      <c r="P16" s="603">
        <v>63</v>
      </c>
      <c r="Q16" s="604">
        <v>2.2245762711864407</v>
      </c>
      <c r="R16" s="605">
        <v>2904</v>
      </c>
      <c r="S16" s="603">
        <v>59</v>
      </c>
      <c r="T16" s="604">
        <v>2.0316804407713498</v>
      </c>
      <c r="U16" s="605">
        <v>3092</v>
      </c>
      <c r="V16" s="603">
        <v>70</v>
      </c>
      <c r="W16" s="604">
        <v>2.2639068564036222</v>
      </c>
      <c r="X16" s="605">
        <v>3256</v>
      </c>
      <c r="Y16" s="603">
        <v>61</v>
      </c>
      <c r="Z16" s="604">
        <v>1.8734643734643734</v>
      </c>
      <c r="AA16" s="605">
        <v>3612</v>
      </c>
      <c r="AB16" s="603">
        <v>72</v>
      </c>
      <c r="AC16" s="604">
        <v>1.9933554817275747</v>
      </c>
      <c r="AD16" s="606">
        <v>3606</v>
      </c>
      <c r="AE16" s="603">
        <v>53</v>
      </c>
      <c r="AF16" s="604">
        <v>1.4697726012201886</v>
      </c>
      <c r="AG16" s="606">
        <v>3718</v>
      </c>
      <c r="AH16" s="603">
        <v>60</v>
      </c>
      <c r="AI16" s="604">
        <v>1.6137708445400751</v>
      </c>
      <c r="AJ16" s="607">
        <v>7</v>
      </c>
      <c r="AK16" s="608">
        <v>17284</v>
      </c>
      <c r="AL16" s="609">
        <v>316</v>
      </c>
      <c r="AM16" s="610">
        <v>1.8282804906271697</v>
      </c>
    </row>
    <row r="17" spans="1:39" ht="12.9" customHeight="1">
      <c r="A17" s="297"/>
      <c r="B17" s="298" t="s">
        <v>217</v>
      </c>
      <c r="C17" s="611">
        <v>2054</v>
      </c>
      <c r="D17" s="612">
        <v>39</v>
      </c>
      <c r="E17" s="624">
        <v>1.89873417721519</v>
      </c>
      <c r="F17" s="611">
        <v>2074</v>
      </c>
      <c r="G17" s="625">
        <v>31</v>
      </c>
      <c r="H17" s="613">
        <v>1.4946962391513983</v>
      </c>
      <c r="I17" s="626">
        <v>2137</v>
      </c>
      <c r="J17" s="625">
        <v>21</v>
      </c>
      <c r="K17" s="604">
        <v>0.98268600842302289</v>
      </c>
      <c r="L17" s="626">
        <v>2193</v>
      </c>
      <c r="M17" s="625">
        <v>31</v>
      </c>
      <c r="N17" s="604">
        <v>1.4135886912904696</v>
      </c>
      <c r="O17" s="626">
        <v>2378</v>
      </c>
      <c r="P17" s="625">
        <v>26</v>
      </c>
      <c r="Q17" s="604">
        <v>1.0933557611438183</v>
      </c>
      <c r="R17" s="626">
        <v>2441</v>
      </c>
      <c r="S17" s="625">
        <v>31</v>
      </c>
      <c r="T17" s="604">
        <v>1.2699713232281851</v>
      </c>
      <c r="U17" s="626">
        <v>2486</v>
      </c>
      <c r="V17" s="625">
        <v>40</v>
      </c>
      <c r="W17" s="613">
        <v>1.6090104585679808</v>
      </c>
      <c r="X17" s="626">
        <v>2570</v>
      </c>
      <c r="Y17" s="625">
        <v>37</v>
      </c>
      <c r="Z17" s="604">
        <v>1.4396887159533074</v>
      </c>
      <c r="AA17" s="626">
        <v>2910</v>
      </c>
      <c r="AB17" s="625">
        <v>29</v>
      </c>
      <c r="AC17" s="604">
        <v>0.99656357388316141</v>
      </c>
      <c r="AD17" s="627">
        <v>3022</v>
      </c>
      <c r="AE17" s="625">
        <v>40</v>
      </c>
      <c r="AF17" s="604">
        <v>1.3236267372600927</v>
      </c>
      <c r="AG17" s="627">
        <v>3059</v>
      </c>
      <c r="AH17" s="625">
        <v>26</v>
      </c>
      <c r="AI17" s="604">
        <v>0.84995096436744022</v>
      </c>
      <c r="AJ17" s="614">
        <v>-14</v>
      </c>
      <c r="AK17" s="615">
        <v>14047</v>
      </c>
      <c r="AL17" s="616">
        <v>172</v>
      </c>
      <c r="AM17" s="617">
        <v>1.2244607389478179</v>
      </c>
    </row>
    <row r="18" spans="1:39" ht="12.9" customHeight="1">
      <c r="A18" s="292" t="s">
        <v>340</v>
      </c>
      <c r="B18" s="293" t="s">
        <v>215</v>
      </c>
      <c r="C18" s="600">
        <v>674</v>
      </c>
      <c r="D18" s="601">
        <v>10</v>
      </c>
      <c r="E18" s="602">
        <v>1.4836795252225521</v>
      </c>
      <c r="F18" s="600">
        <v>688</v>
      </c>
      <c r="G18" s="603">
        <v>16</v>
      </c>
      <c r="H18" s="621">
        <v>2.3255813953488373</v>
      </c>
      <c r="I18" s="622">
        <v>721</v>
      </c>
      <c r="J18" s="620">
        <v>15</v>
      </c>
      <c r="K18" s="621">
        <v>2.0804438280166435</v>
      </c>
      <c r="L18" s="622">
        <v>754</v>
      </c>
      <c r="M18" s="620">
        <v>8</v>
      </c>
      <c r="N18" s="621">
        <v>1.0610079575596816</v>
      </c>
      <c r="O18" s="622">
        <v>742</v>
      </c>
      <c r="P18" s="620">
        <v>7</v>
      </c>
      <c r="Q18" s="621">
        <v>0.94339622641509435</v>
      </c>
      <c r="R18" s="622">
        <v>728</v>
      </c>
      <c r="S18" s="620">
        <v>5</v>
      </c>
      <c r="T18" s="621">
        <v>0.68681318681318682</v>
      </c>
      <c r="U18" s="622">
        <v>691</v>
      </c>
      <c r="V18" s="620">
        <v>11</v>
      </c>
      <c r="W18" s="604">
        <v>1.5918958031837915</v>
      </c>
      <c r="X18" s="622">
        <v>744</v>
      </c>
      <c r="Y18" s="620">
        <v>4</v>
      </c>
      <c r="Z18" s="621">
        <v>0.53763440860215062</v>
      </c>
      <c r="AA18" s="622">
        <v>854</v>
      </c>
      <c r="AB18" s="620">
        <v>7</v>
      </c>
      <c r="AC18" s="621">
        <v>0.81967213114754101</v>
      </c>
      <c r="AD18" s="623">
        <v>808</v>
      </c>
      <c r="AE18" s="620">
        <v>10</v>
      </c>
      <c r="AF18" s="621">
        <v>1.2376237623762376</v>
      </c>
      <c r="AG18" s="623">
        <v>754</v>
      </c>
      <c r="AH18" s="620">
        <v>6</v>
      </c>
      <c r="AI18" s="621">
        <v>0.79575596816976124</v>
      </c>
      <c r="AJ18" s="607">
        <v>-4</v>
      </c>
      <c r="AK18" s="608">
        <v>3851</v>
      </c>
      <c r="AL18" s="609">
        <v>38</v>
      </c>
      <c r="AM18" s="610">
        <v>0.98675668657491555</v>
      </c>
    </row>
    <row r="19" spans="1:39" ht="12.9" customHeight="1">
      <c r="A19" s="294"/>
      <c r="B19" s="293" t="s">
        <v>216</v>
      </c>
      <c r="C19" s="600">
        <v>337</v>
      </c>
      <c r="D19" s="601">
        <v>9</v>
      </c>
      <c r="E19" s="602">
        <v>2.6706231454005933</v>
      </c>
      <c r="F19" s="600">
        <v>337</v>
      </c>
      <c r="G19" s="603">
        <v>11</v>
      </c>
      <c r="H19" s="604">
        <v>3.2640949554896146</v>
      </c>
      <c r="I19" s="605">
        <v>379</v>
      </c>
      <c r="J19" s="603">
        <v>11</v>
      </c>
      <c r="K19" s="604">
        <v>2.9023746701846966</v>
      </c>
      <c r="L19" s="605">
        <v>377</v>
      </c>
      <c r="M19" s="603">
        <v>7</v>
      </c>
      <c r="N19" s="604">
        <v>1.8567639257294428</v>
      </c>
      <c r="O19" s="605">
        <v>387</v>
      </c>
      <c r="P19" s="603">
        <v>6</v>
      </c>
      <c r="Q19" s="604">
        <v>1.5503875968992249</v>
      </c>
      <c r="R19" s="605">
        <v>358</v>
      </c>
      <c r="S19" s="603">
        <v>4</v>
      </c>
      <c r="T19" s="604">
        <v>1.1173184357541899</v>
      </c>
      <c r="U19" s="605">
        <v>350</v>
      </c>
      <c r="V19" s="603">
        <v>9</v>
      </c>
      <c r="W19" s="604">
        <v>2.5714285714285712</v>
      </c>
      <c r="X19" s="605">
        <v>366</v>
      </c>
      <c r="Y19" s="603">
        <v>3</v>
      </c>
      <c r="Z19" s="604">
        <v>0.81967213114754101</v>
      </c>
      <c r="AA19" s="605">
        <v>414</v>
      </c>
      <c r="AB19" s="603">
        <v>5</v>
      </c>
      <c r="AC19" s="604">
        <v>1.2077294685990339</v>
      </c>
      <c r="AD19" s="606">
        <v>411</v>
      </c>
      <c r="AE19" s="603">
        <v>6</v>
      </c>
      <c r="AF19" s="604">
        <v>1.4598540145985401</v>
      </c>
      <c r="AG19" s="606">
        <v>374</v>
      </c>
      <c r="AH19" s="603">
        <v>5</v>
      </c>
      <c r="AI19" s="604">
        <v>1.3368983957219251</v>
      </c>
      <c r="AJ19" s="607">
        <v>-1</v>
      </c>
      <c r="AK19" s="608">
        <v>1915</v>
      </c>
      <c r="AL19" s="609">
        <v>28</v>
      </c>
      <c r="AM19" s="610">
        <v>1.4621409921671018</v>
      </c>
    </row>
    <row r="20" spans="1:39" ht="12.9" customHeight="1">
      <c r="A20" s="294"/>
      <c r="B20" s="293" t="s">
        <v>217</v>
      </c>
      <c r="C20" s="611">
        <v>337</v>
      </c>
      <c r="D20" s="612">
        <v>1</v>
      </c>
      <c r="E20" s="602">
        <v>0.29673590504451042</v>
      </c>
      <c r="F20" s="600">
        <v>351</v>
      </c>
      <c r="G20" s="603">
        <v>5</v>
      </c>
      <c r="H20" s="613">
        <v>1.4245014245014245</v>
      </c>
      <c r="I20" s="626">
        <v>342</v>
      </c>
      <c r="J20" s="625">
        <v>4</v>
      </c>
      <c r="K20" s="613">
        <v>1.1695906432748537</v>
      </c>
      <c r="L20" s="626">
        <v>377</v>
      </c>
      <c r="M20" s="625">
        <v>1</v>
      </c>
      <c r="N20" s="613">
        <v>0.2652519893899204</v>
      </c>
      <c r="O20" s="626">
        <v>355</v>
      </c>
      <c r="P20" s="625">
        <v>1</v>
      </c>
      <c r="Q20" s="613">
        <v>0.28169014084507044</v>
      </c>
      <c r="R20" s="626">
        <v>370</v>
      </c>
      <c r="S20" s="625">
        <v>1</v>
      </c>
      <c r="T20" s="613">
        <v>0.27027027027027029</v>
      </c>
      <c r="U20" s="626">
        <v>341</v>
      </c>
      <c r="V20" s="625">
        <v>2</v>
      </c>
      <c r="W20" s="613">
        <v>0.5865102639296188</v>
      </c>
      <c r="X20" s="626">
        <v>378</v>
      </c>
      <c r="Y20" s="625">
        <v>1</v>
      </c>
      <c r="Z20" s="613">
        <v>0.26455026455026454</v>
      </c>
      <c r="AA20" s="626">
        <v>440</v>
      </c>
      <c r="AB20" s="625">
        <v>2</v>
      </c>
      <c r="AC20" s="613">
        <v>0.45454545454545453</v>
      </c>
      <c r="AD20" s="627">
        <v>397</v>
      </c>
      <c r="AE20" s="625">
        <v>4</v>
      </c>
      <c r="AF20" s="613">
        <v>1.0075566750629723</v>
      </c>
      <c r="AG20" s="627">
        <v>380</v>
      </c>
      <c r="AH20" s="625">
        <v>1</v>
      </c>
      <c r="AI20" s="613">
        <v>0.26315789473684209</v>
      </c>
      <c r="AJ20" s="614">
        <v>-3</v>
      </c>
      <c r="AK20" s="615">
        <v>1936</v>
      </c>
      <c r="AL20" s="616">
        <v>10</v>
      </c>
      <c r="AM20" s="617">
        <v>0.51652892561983477</v>
      </c>
    </row>
    <row r="21" spans="1:39" ht="12.9" customHeight="1">
      <c r="A21" s="295" t="s">
        <v>341</v>
      </c>
      <c r="B21" s="296" t="s">
        <v>215</v>
      </c>
      <c r="C21" s="600">
        <v>1265</v>
      </c>
      <c r="D21" s="601">
        <v>35</v>
      </c>
      <c r="E21" s="618">
        <v>2.766798418972332</v>
      </c>
      <c r="F21" s="619">
        <v>1273</v>
      </c>
      <c r="G21" s="620">
        <v>31</v>
      </c>
      <c r="H21" s="621">
        <v>2.4351924587588374</v>
      </c>
      <c r="I21" s="622">
        <v>1246</v>
      </c>
      <c r="J21" s="620">
        <v>30</v>
      </c>
      <c r="K21" s="604">
        <v>2.4077046548956664</v>
      </c>
      <c r="L21" s="622">
        <v>1315</v>
      </c>
      <c r="M21" s="620">
        <v>19</v>
      </c>
      <c r="N21" s="604">
        <v>1.4448669201520912</v>
      </c>
      <c r="O21" s="622">
        <v>1396</v>
      </c>
      <c r="P21" s="620">
        <v>29</v>
      </c>
      <c r="Q21" s="604">
        <v>2.0773638968481376</v>
      </c>
      <c r="R21" s="622">
        <v>1389</v>
      </c>
      <c r="S21" s="620">
        <v>22</v>
      </c>
      <c r="T21" s="604">
        <v>1.5838732901367891</v>
      </c>
      <c r="U21" s="622">
        <v>1416</v>
      </c>
      <c r="V21" s="620">
        <v>31</v>
      </c>
      <c r="W21" s="604">
        <v>2.1892655367231639</v>
      </c>
      <c r="X21" s="622">
        <v>1472</v>
      </c>
      <c r="Y21" s="620">
        <v>23</v>
      </c>
      <c r="Z21" s="604">
        <v>1.5625</v>
      </c>
      <c r="AA21" s="622">
        <v>1638</v>
      </c>
      <c r="AB21" s="620">
        <v>29</v>
      </c>
      <c r="AC21" s="604">
        <v>1.7704517704517704</v>
      </c>
      <c r="AD21" s="623">
        <v>1692</v>
      </c>
      <c r="AE21" s="620">
        <v>30</v>
      </c>
      <c r="AF21" s="604">
        <v>1.773049645390071</v>
      </c>
      <c r="AG21" s="623">
        <v>1724</v>
      </c>
      <c r="AH21" s="620">
        <v>13</v>
      </c>
      <c r="AI21" s="604">
        <v>0.75406032482598606</v>
      </c>
      <c r="AJ21" s="607">
        <v>-17</v>
      </c>
      <c r="AK21" s="608">
        <v>7942</v>
      </c>
      <c r="AL21" s="609">
        <v>126</v>
      </c>
      <c r="AM21" s="610">
        <v>1.5865021405187609</v>
      </c>
    </row>
    <row r="22" spans="1:39" ht="12.9" customHeight="1">
      <c r="A22" s="294"/>
      <c r="B22" s="293" t="s">
        <v>216</v>
      </c>
      <c r="C22" s="600">
        <v>692</v>
      </c>
      <c r="D22" s="601">
        <v>27</v>
      </c>
      <c r="E22" s="602">
        <v>3.901734104046243</v>
      </c>
      <c r="F22" s="600">
        <v>689</v>
      </c>
      <c r="G22" s="603">
        <v>22</v>
      </c>
      <c r="H22" s="604">
        <v>3.1930333817126266</v>
      </c>
      <c r="I22" s="605">
        <v>657</v>
      </c>
      <c r="J22" s="603">
        <v>20</v>
      </c>
      <c r="K22" s="604">
        <v>3.0441400304414001</v>
      </c>
      <c r="L22" s="605">
        <v>693</v>
      </c>
      <c r="M22" s="603">
        <v>14</v>
      </c>
      <c r="N22" s="604">
        <v>2.0202020202020203</v>
      </c>
      <c r="O22" s="605">
        <v>738</v>
      </c>
      <c r="P22" s="603">
        <v>23</v>
      </c>
      <c r="Q22" s="604">
        <v>3.116531165311653</v>
      </c>
      <c r="R22" s="605">
        <v>748</v>
      </c>
      <c r="S22" s="603">
        <v>16</v>
      </c>
      <c r="T22" s="604">
        <v>2.1390374331550799</v>
      </c>
      <c r="U22" s="605">
        <v>749</v>
      </c>
      <c r="V22" s="603">
        <v>18</v>
      </c>
      <c r="W22" s="604">
        <v>2.4032042723631508</v>
      </c>
      <c r="X22" s="605">
        <v>789</v>
      </c>
      <c r="Y22" s="603">
        <v>19</v>
      </c>
      <c r="Z22" s="604">
        <v>2.4081115335868186</v>
      </c>
      <c r="AA22" s="605">
        <v>879</v>
      </c>
      <c r="AB22" s="603">
        <v>21</v>
      </c>
      <c r="AC22" s="604">
        <v>2.3890784982935154</v>
      </c>
      <c r="AD22" s="606">
        <v>882</v>
      </c>
      <c r="AE22" s="603">
        <v>16</v>
      </c>
      <c r="AF22" s="604">
        <v>1.8140589569160999</v>
      </c>
      <c r="AG22" s="606">
        <v>936</v>
      </c>
      <c r="AH22" s="603">
        <v>9</v>
      </c>
      <c r="AI22" s="604">
        <v>0.96153846153846156</v>
      </c>
      <c r="AJ22" s="607">
        <v>-7</v>
      </c>
      <c r="AK22" s="608">
        <v>4235</v>
      </c>
      <c r="AL22" s="609">
        <v>83</v>
      </c>
      <c r="AM22" s="610">
        <v>1.9598583234946871</v>
      </c>
    </row>
    <row r="23" spans="1:39" ht="12.9" customHeight="1">
      <c r="A23" s="297"/>
      <c r="B23" s="298" t="s">
        <v>217</v>
      </c>
      <c r="C23" s="611">
        <v>573</v>
      </c>
      <c r="D23" s="612">
        <v>8</v>
      </c>
      <c r="E23" s="624">
        <v>1.3961605584642234</v>
      </c>
      <c r="F23" s="611">
        <v>584</v>
      </c>
      <c r="G23" s="625">
        <v>9</v>
      </c>
      <c r="H23" s="613">
        <v>1.5410958904109588</v>
      </c>
      <c r="I23" s="626">
        <v>589</v>
      </c>
      <c r="J23" s="625">
        <v>10</v>
      </c>
      <c r="K23" s="604">
        <v>1.6977928692699491</v>
      </c>
      <c r="L23" s="626">
        <v>622</v>
      </c>
      <c r="M23" s="625">
        <v>5</v>
      </c>
      <c r="N23" s="604">
        <v>0.8038585209003215</v>
      </c>
      <c r="O23" s="626">
        <v>658</v>
      </c>
      <c r="P23" s="625">
        <v>6</v>
      </c>
      <c r="Q23" s="604">
        <v>0.91185410334346495</v>
      </c>
      <c r="R23" s="626">
        <v>641</v>
      </c>
      <c r="S23" s="625">
        <v>6</v>
      </c>
      <c r="T23" s="604">
        <v>0.93603744149765999</v>
      </c>
      <c r="U23" s="626">
        <v>667</v>
      </c>
      <c r="V23" s="625">
        <v>13</v>
      </c>
      <c r="W23" s="613">
        <v>1.9490254872563717</v>
      </c>
      <c r="X23" s="626">
        <v>683</v>
      </c>
      <c r="Y23" s="625">
        <v>4</v>
      </c>
      <c r="Z23" s="604">
        <v>0.58565153733528552</v>
      </c>
      <c r="AA23" s="626">
        <v>759</v>
      </c>
      <c r="AB23" s="625">
        <v>8</v>
      </c>
      <c r="AC23" s="604">
        <v>1.0540184453227932</v>
      </c>
      <c r="AD23" s="627">
        <v>810</v>
      </c>
      <c r="AE23" s="625">
        <v>14</v>
      </c>
      <c r="AF23" s="604">
        <v>1.728395061728395</v>
      </c>
      <c r="AG23" s="627">
        <v>788</v>
      </c>
      <c r="AH23" s="625">
        <v>4</v>
      </c>
      <c r="AI23" s="604">
        <v>0.50761421319796951</v>
      </c>
      <c r="AJ23" s="614">
        <v>-10</v>
      </c>
      <c r="AK23" s="615">
        <v>3707</v>
      </c>
      <c r="AL23" s="616">
        <v>43</v>
      </c>
      <c r="AM23" s="617">
        <v>1.1599676288103589</v>
      </c>
    </row>
    <row r="24" spans="1:39" ht="12.9" customHeight="1">
      <c r="A24" s="292" t="s">
        <v>342</v>
      </c>
      <c r="B24" s="293" t="s">
        <v>215</v>
      </c>
      <c r="C24" s="600">
        <v>3845</v>
      </c>
      <c r="D24" s="601">
        <v>96</v>
      </c>
      <c r="E24" s="602">
        <v>2.4967490247074124</v>
      </c>
      <c r="F24" s="600">
        <v>3975</v>
      </c>
      <c r="G24" s="603">
        <v>82</v>
      </c>
      <c r="H24" s="621">
        <v>2.0628930817610063</v>
      </c>
      <c r="I24" s="622">
        <v>4043</v>
      </c>
      <c r="J24" s="620">
        <v>82</v>
      </c>
      <c r="K24" s="621">
        <v>2.0281968835023494</v>
      </c>
      <c r="L24" s="622">
        <v>4358</v>
      </c>
      <c r="M24" s="620">
        <v>77</v>
      </c>
      <c r="N24" s="621">
        <v>1.7668655346489215</v>
      </c>
      <c r="O24" s="622">
        <v>4388</v>
      </c>
      <c r="P24" s="620">
        <v>84</v>
      </c>
      <c r="Q24" s="621">
        <v>1.9143117593436645</v>
      </c>
      <c r="R24" s="622">
        <v>4551</v>
      </c>
      <c r="S24" s="620">
        <v>84</v>
      </c>
      <c r="T24" s="621">
        <v>1.8457481872116019</v>
      </c>
      <c r="U24" s="622">
        <v>4717</v>
      </c>
      <c r="V24" s="620">
        <v>82</v>
      </c>
      <c r="W24" s="604">
        <v>1.7383930464278143</v>
      </c>
      <c r="X24" s="622">
        <v>4852</v>
      </c>
      <c r="Y24" s="620">
        <v>90</v>
      </c>
      <c r="Z24" s="621">
        <v>1.8549051937345424</v>
      </c>
      <c r="AA24" s="622">
        <v>5595</v>
      </c>
      <c r="AB24" s="620">
        <v>87</v>
      </c>
      <c r="AC24" s="621">
        <v>1.5549597855227881</v>
      </c>
      <c r="AD24" s="623">
        <v>5488</v>
      </c>
      <c r="AE24" s="620">
        <v>70</v>
      </c>
      <c r="AF24" s="621">
        <v>1.2755102040816326</v>
      </c>
      <c r="AG24" s="623">
        <v>5878</v>
      </c>
      <c r="AH24" s="620">
        <v>76</v>
      </c>
      <c r="AI24" s="621">
        <v>1.2929567880231372</v>
      </c>
      <c r="AJ24" s="607">
        <v>6</v>
      </c>
      <c r="AK24" s="608">
        <v>26530</v>
      </c>
      <c r="AL24" s="609">
        <v>405</v>
      </c>
      <c r="AM24" s="610">
        <v>1.5265736901620806</v>
      </c>
    </row>
    <row r="25" spans="1:39" ht="12.9" customHeight="1">
      <c r="A25" s="294"/>
      <c r="B25" s="293" t="s">
        <v>216</v>
      </c>
      <c r="C25" s="600">
        <v>2125</v>
      </c>
      <c r="D25" s="601">
        <v>68</v>
      </c>
      <c r="E25" s="602">
        <v>3.2</v>
      </c>
      <c r="F25" s="600">
        <v>2243</v>
      </c>
      <c r="G25" s="603">
        <v>56</v>
      </c>
      <c r="H25" s="604">
        <v>2.4966562639322336</v>
      </c>
      <c r="I25" s="605">
        <v>2238</v>
      </c>
      <c r="J25" s="603">
        <v>56</v>
      </c>
      <c r="K25" s="604">
        <v>2.5022341376228776</v>
      </c>
      <c r="L25" s="605">
        <v>2418</v>
      </c>
      <c r="M25" s="603">
        <v>51</v>
      </c>
      <c r="N25" s="604">
        <v>2.1091811414392061</v>
      </c>
      <c r="O25" s="605">
        <v>2459</v>
      </c>
      <c r="P25" s="603">
        <v>68</v>
      </c>
      <c r="Q25" s="604">
        <v>2.7653517690117932</v>
      </c>
      <c r="R25" s="605">
        <v>2549</v>
      </c>
      <c r="S25" s="603">
        <v>62</v>
      </c>
      <c r="T25" s="604">
        <v>2.4323264025107885</v>
      </c>
      <c r="U25" s="605">
        <v>2566</v>
      </c>
      <c r="V25" s="603">
        <v>47</v>
      </c>
      <c r="W25" s="604">
        <v>1.8316445830085737</v>
      </c>
      <c r="X25" s="605">
        <v>2726</v>
      </c>
      <c r="Y25" s="603">
        <v>56</v>
      </c>
      <c r="Z25" s="604">
        <v>2.0542920029347029</v>
      </c>
      <c r="AA25" s="605">
        <v>3079</v>
      </c>
      <c r="AB25" s="603">
        <v>60</v>
      </c>
      <c r="AC25" s="604">
        <v>1.948684637869438</v>
      </c>
      <c r="AD25" s="606">
        <v>2900</v>
      </c>
      <c r="AE25" s="603">
        <v>46</v>
      </c>
      <c r="AF25" s="604">
        <v>1.5862068965517242</v>
      </c>
      <c r="AG25" s="606">
        <v>3182</v>
      </c>
      <c r="AH25" s="603">
        <v>47</v>
      </c>
      <c r="AI25" s="604">
        <v>1.4770584538026399</v>
      </c>
      <c r="AJ25" s="607">
        <v>1</v>
      </c>
      <c r="AK25" s="608">
        <v>14453</v>
      </c>
      <c r="AL25" s="609">
        <v>256</v>
      </c>
      <c r="AM25" s="610">
        <v>1.771258562236214</v>
      </c>
    </row>
    <row r="26" spans="1:39" ht="12.9" customHeight="1">
      <c r="A26" s="294"/>
      <c r="B26" s="293" t="s">
        <v>217</v>
      </c>
      <c r="C26" s="611">
        <v>1720</v>
      </c>
      <c r="D26" s="612">
        <v>28</v>
      </c>
      <c r="E26" s="602">
        <v>1.6279069767441861</v>
      </c>
      <c r="F26" s="600">
        <v>1732</v>
      </c>
      <c r="G26" s="603">
        <v>26</v>
      </c>
      <c r="H26" s="604">
        <v>1.5011547344110854</v>
      </c>
      <c r="I26" s="605">
        <v>1805</v>
      </c>
      <c r="J26" s="603">
        <v>26</v>
      </c>
      <c r="K26" s="613">
        <v>1.4404432132963989</v>
      </c>
      <c r="L26" s="605">
        <v>1940</v>
      </c>
      <c r="M26" s="603">
        <v>26</v>
      </c>
      <c r="N26" s="613">
        <v>1.3402061855670102</v>
      </c>
      <c r="O26" s="605">
        <v>1929</v>
      </c>
      <c r="P26" s="603">
        <v>16</v>
      </c>
      <c r="Q26" s="613">
        <v>0.82944530844997411</v>
      </c>
      <c r="R26" s="605">
        <v>2002</v>
      </c>
      <c r="S26" s="603">
        <v>22</v>
      </c>
      <c r="T26" s="613">
        <v>1.098901098901099</v>
      </c>
      <c r="U26" s="605">
        <v>2151</v>
      </c>
      <c r="V26" s="603">
        <v>35</v>
      </c>
      <c r="W26" s="613">
        <v>1.6271501627150162</v>
      </c>
      <c r="X26" s="605">
        <v>2126</v>
      </c>
      <c r="Y26" s="603">
        <v>34</v>
      </c>
      <c r="Z26" s="604">
        <v>1.5992474129821261</v>
      </c>
      <c r="AA26" s="605">
        <v>2516</v>
      </c>
      <c r="AB26" s="603">
        <v>27</v>
      </c>
      <c r="AC26" s="604">
        <v>1.0731319554848966</v>
      </c>
      <c r="AD26" s="606">
        <v>2588</v>
      </c>
      <c r="AE26" s="603">
        <v>24</v>
      </c>
      <c r="AF26" s="604">
        <v>0.92735703245749612</v>
      </c>
      <c r="AG26" s="606">
        <v>2696</v>
      </c>
      <c r="AH26" s="603">
        <v>29</v>
      </c>
      <c r="AI26" s="604">
        <v>1.0756676557863503</v>
      </c>
      <c r="AJ26" s="614">
        <v>5</v>
      </c>
      <c r="AK26" s="615">
        <v>12077</v>
      </c>
      <c r="AL26" s="616">
        <v>149</v>
      </c>
      <c r="AM26" s="617">
        <v>1.2337501035025253</v>
      </c>
    </row>
    <row r="27" spans="1:39" ht="12.9" customHeight="1">
      <c r="A27" s="295" t="s">
        <v>343</v>
      </c>
      <c r="B27" s="296" t="s">
        <v>215</v>
      </c>
      <c r="C27" s="600">
        <v>1454</v>
      </c>
      <c r="D27" s="601">
        <v>33</v>
      </c>
      <c r="E27" s="618">
        <v>2.2696011004126548</v>
      </c>
      <c r="F27" s="619">
        <v>1576</v>
      </c>
      <c r="G27" s="620">
        <v>28</v>
      </c>
      <c r="H27" s="621">
        <v>1.7766497461928936</v>
      </c>
      <c r="I27" s="622">
        <v>1527</v>
      </c>
      <c r="J27" s="620">
        <v>31</v>
      </c>
      <c r="K27" s="604">
        <v>2.0301244269810081</v>
      </c>
      <c r="L27" s="622">
        <v>1577</v>
      </c>
      <c r="M27" s="620">
        <v>34</v>
      </c>
      <c r="N27" s="604">
        <v>2.1559923906150922</v>
      </c>
      <c r="O27" s="622">
        <v>1524</v>
      </c>
      <c r="P27" s="620">
        <v>22</v>
      </c>
      <c r="Q27" s="621">
        <v>1.4435695538057742</v>
      </c>
      <c r="R27" s="622">
        <v>1637</v>
      </c>
      <c r="S27" s="620">
        <v>30</v>
      </c>
      <c r="T27" s="604">
        <v>1.8326206475259621</v>
      </c>
      <c r="U27" s="622">
        <v>1663</v>
      </c>
      <c r="V27" s="620">
        <v>25</v>
      </c>
      <c r="W27" s="604">
        <v>1.5033072760072159</v>
      </c>
      <c r="X27" s="622">
        <v>1791</v>
      </c>
      <c r="Y27" s="620">
        <v>28</v>
      </c>
      <c r="Z27" s="621">
        <v>1.5633724176437744</v>
      </c>
      <c r="AA27" s="622">
        <v>1937</v>
      </c>
      <c r="AB27" s="620">
        <v>26</v>
      </c>
      <c r="AC27" s="621">
        <v>1.3422818791946309</v>
      </c>
      <c r="AD27" s="623">
        <v>1958</v>
      </c>
      <c r="AE27" s="620">
        <v>30</v>
      </c>
      <c r="AF27" s="621">
        <v>1.5321756894790604</v>
      </c>
      <c r="AG27" s="623">
        <v>2001</v>
      </c>
      <c r="AH27" s="620">
        <v>23</v>
      </c>
      <c r="AI27" s="621">
        <v>1.1494252873563218</v>
      </c>
      <c r="AJ27" s="607">
        <v>-7</v>
      </c>
      <c r="AK27" s="608">
        <v>9350</v>
      </c>
      <c r="AL27" s="609">
        <v>132</v>
      </c>
      <c r="AM27" s="610">
        <v>1.411764705882353</v>
      </c>
    </row>
    <row r="28" spans="1:39" ht="12.9" customHeight="1">
      <c r="A28" s="294"/>
      <c r="B28" s="293" t="s">
        <v>216</v>
      </c>
      <c r="C28" s="600">
        <v>820</v>
      </c>
      <c r="D28" s="601">
        <v>22</v>
      </c>
      <c r="E28" s="602">
        <v>2.6829268292682928</v>
      </c>
      <c r="F28" s="600">
        <v>844</v>
      </c>
      <c r="G28" s="603">
        <v>20</v>
      </c>
      <c r="H28" s="604">
        <v>2.3696682464454977</v>
      </c>
      <c r="I28" s="605">
        <v>813</v>
      </c>
      <c r="J28" s="603">
        <v>22</v>
      </c>
      <c r="K28" s="604">
        <v>2.7060270602706029</v>
      </c>
      <c r="L28" s="605">
        <v>871</v>
      </c>
      <c r="M28" s="603">
        <v>23</v>
      </c>
      <c r="N28" s="604">
        <v>2.640642939150402</v>
      </c>
      <c r="O28" s="605">
        <v>840</v>
      </c>
      <c r="P28" s="603">
        <v>16</v>
      </c>
      <c r="Q28" s="604">
        <v>1.9047619047619049</v>
      </c>
      <c r="R28" s="605">
        <v>903</v>
      </c>
      <c r="S28" s="603">
        <v>22</v>
      </c>
      <c r="T28" s="604">
        <v>2.436323366555925</v>
      </c>
      <c r="U28" s="605">
        <v>894</v>
      </c>
      <c r="V28" s="603">
        <v>17</v>
      </c>
      <c r="W28" s="604">
        <v>1.9015659955257269</v>
      </c>
      <c r="X28" s="605">
        <v>980</v>
      </c>
      <c r="Y28" s="603">
        <v>16</v>
      </c>
      <c r="Z28" s="604">
        <v>1.6326530612244898</v>
      </c>
      <c r="AA28" s="605">
        <v>1050</v>
      </c>
      <c r="AB28" s="603">
        <v>21</v>
      </c>
      <c r="AC28" s="604">
        <v>2</v>
      </c>
      <c r="AD28" s="606">
        <v>1071</v>
      </c>
      <c r="AE28" s="603">
        <v>23</v>
      </c>
      <c r="AF28" s="604">
        <v>2.1475256769374416</v>
      </c>
      <c r="AG28" s="606">
        <v>1092</v>
      </c>
      <c r="AH28" s="603">
        <v>17</v>
      </c>
      <c r="AI28" s="604">
        <v>1.5567765567765568</v>
      </c>
      <c r="AJ28" s="607">
        <v>-6</v>
      </c>
      <c r="AK28" s="608">
        <v>5087</v>
      </c>
      <c r="AL28" s="609">
        <v>94</v>
      </c>
      <c r="AM28" s="610">
        <v>1.8478474542952625</v>
      </c>
    </row>
    <row r="29" spans="1:39" ht="12.9" customHeight="1">
      <c r="A29" s="297"/>
      <c r="B29" s="298" t="s">
        <v>217</v>
      </c>
      <c r="C29" s="611">
        <v>634</v>
      </c>
      <c r="D29" s="612">
        <v>11</v>
      </c>
      <c r="E29" s="624">
        <v>1.7350157728706623</v>
      </c>
      <c r="F29" s="611">
        <v>732</v>
      </c>
      <c r="G29" s="625">
        <v>8</v>
      </c>
      <c r="H29" s="613">
        <v>1.0928961748633881</v>
      </c>
      <c r="I29" s="626">
        <v>714</v>
      </c>
      <c r="J29" s="625">
        <v>9</v>
      </c>
      <c r="K29" s="604">
        <v>1.2605042016806722</v>
      </c>
      <c r="L29" s="626">
        <v>706</v>
      </c>
      <c r="M29" s="625">
        <v>11</v>
      </c>
      <c r="N29" s="604">
        <v>1.5580736543909348</v>
      </c>
      <c r="O29" s="626">
        <v>684</v>
      </c>
      <c r="P29" s="625">
        <v>6</v>
      </c>
      <c r="Q29" s="604">
        <v>0.8771929824561403</v>
      </c>
      <c r="R29" s="626">
        <v>734</v>
      </c>
      <c r="S29" s="625">
        <v>8</v>
      </c>
      <c r="T29" s="604">
        <v>1.0899182561307901</v>
      </c>
      <c r="U29" s="626">
        <v>769</v>
      </c>
      <c r="V29" s="625">
        <v>8</v>
      </c>
      <c r="W29" s="613">
        <v>1.0403120936280885</v>
      </c>
      <c r="X29" s="626">
        <v>811</v>
      </c>
      <c r="Y29" s="625">
        <v>12</v>
      </c>
      <c r="Z29" s="604">
        <v>1.4796547472256474</v>
      </c>
      <c r="AA29" s="626">
        <v>887</v>
      </c>
      <c r="AB29" s="625">
        <v>5</v>
      </c>
      <c r="AC29" s="604">
        <v>0.56369785794813976</v>
      </c>
      <c r="AD29" s="627">
        <v>887</v>
      </c>
      <c r="AE29" s="625">
        <v>7</v>
      </c>
      <c r="AF29" s="604">
        <v>0.78917700112739564</v>
      </c>
      <c r="AG29" s="627">
        <v>909</v>
      </c>
      <c r="AH29" s="625">
        <v>6</v>
      </c>
      <c r="AI29" s="604">
        <v>0.66006600660066006</v>
      </c>
      <c r="AJ29" s="614">
        <v>-1</v>
      </c>
      <c r="AK29" s="615">
        <v>4263</v>
      </c>
      <c r="AL29" s="616">
        <v>38</v>
      </c>
      <c r="AM29" s="617">
        <v>0.89139103917429041</v>
      </c>
    </row>
    <row r="30" spans="1:39" ht="12.9" customHeight="1">
      <c r="A30" s="295" t="s">
        <v>344</v>
      </c>
      <c r="B30" s="296" t="s">
        <v>215</v>
      </c>
      <c r="C30" s="600">
        <v>979</v>
      </c>
      <c r="D30" s="601">
        <v>20</v>
      </c>
      <c r="E30" s="602">
        <v>2.0429009193054135</v>
      </c>
      <c r="F30" s="600">
        <v>995</v>
      </c>
      <c r="G30" s="603">
        <v>21</v>
      </c>
      <c r="H30" s="621">
        <v>2.1105527638190953</v>
      </c>
      <c r="I30" s="622">
        <v>1040</v>
      </c>
      <c r="J30" s="620">
        <v>23</v>
      </c>
      <c r="K30" s="621">
        <v>2.2115384615384617</v>
      </c>
      <c r="L30" s="622">
        <v>1130</v>
      </c>
      <c r="M30" s="620">
        <v>17</v>
      </c>
      <c r="N30" s="621">
        <v>1.5044247787610618</v>
      </c>
      <c r="O30" s="622">
        <v>1133</v>
      </c>
      <c r="P30" s="620">
        <v>15</v>
      </c>
      <c r="Q30" s="621">
        <v>1.323918799646955</v>
      </c>
      <c r="R30" s="622">
        <v>1169</v>
      </c>
      <c r="S30" s="620">
        <v>21</v>
      </c>
      <c r="T30" s="621">
        <v>1.7964071856287425</v>
      </c>
      <c r="U30" s="622">
        <v>1101</v>
      </c>
      <c r="V30" s="620">
        <v>13</v>
      </c>
      <c r="W30" s="604">
        <v>1.1807447774750226</v>
      </c>
      <c r="X30" s="622">
        <v>1201</v>
      </c>
      <c r="Y30" s="620">
        <v>12</v>
      </c>
      <c r="Z30" s="621">
        <v>0.99916736053288924</v>
      </c>
      <c r="AA30" s="622">
        <v>1305</v>
      </c>
      <c r="AB30" s="620">
        <v>20</v>
      </c>
      <c r="AC30" s="621">
        <v>1.5325670498084289</v>
      </c>
      <c r="AD30" s="623">
        <v>1280</v>
      </c>
      <c r="AE30" s="620">
        <v>14</v>
      </c>
      <c r="AF30" s="621">
        <v>1.09375</v>
      </c>
      <c r="AG30" s="623">
        <v>1347</v>
      </c>
      <c r="AH30" s="620">
        <v>17</v>
      </c>
      <c r="AI30" s="621">
        <v>1.2620638455827766</v>
      </c>
      <c r="AJ30" s="607">
        <v>3</v>
      </c>
      <c r="AK30" s="608">
        <v>6234</v>
      </c>
      <c r="AL30" s="609">
        <v>76</v>
      </c>
      <c r="AM30" s="610">
        <v>1.2191209496310556</v>
      </c>
    </row>
    <row r="31" spans="1:39" ht="12.9" customHeight="1">
      <c r="A31" s="294"/>
      <c r="B31" s="293" t="s">
        <v>216</v>
      </c>
      <c r="C31" s="600">
        <v>504</v>
      </c>
      <c r="D31" s="601">
        <v>16</v>
      </c>
      <c r="E31" s="602">
        <v>3.1746031746031744</v>
      </c>
      <c r="F31" s="600">
        <v>521</v>
      </c>
      <c r="G31" s="603">
        <v>18</v>
      </c>
      <c r="H31" s="604">
        <v>3.45489443378119</v>
      </c>
      <c r="I31" s="605">
        <v>558</v>
      </c>
      <c r="J31" s="603">
        <v>18</v>
      </c>
      <c r="K31" s="604">
        <v>3.225806451612903</v>
      </c>
      <c r="L31" s="605">
        <v>561</v>
      </c>
      <c r="M31" s="603">
        <v>8</v>
      </c>
      <c r="N31" s="604">
        <v>1.4260249554367201</v>
      </c>
      <c r="O31" s="605">
        <v>603</v>
      </c>
      <c r="P31" s="603">
        <v>12</v>
      </c>
      <c r="Q31" s="604">
        <v>1.9900497512437811</v>
      </c>
      <c r="R31" s="605">
        <v>627</v>
      </c>
      <c r="S31" s="603">
        <v>16</v>
      </c>
      <c r="T31" s="604">
        <v>2.5518341307814993</v>
      </c>
      <c r="U31" s="605">
        <v>608</v>
      </c>
      <c r="V31" s="603">
        <v>10</v>
      </c>
      <c r="W31" s="604">
        <v>1.6447368421052631</v>
      </c>
      <c r="X31" s="605">
        <v>628</v>
      </c>
      <c r="Y31" s="603">
        <v>6</v>
      </c>
      <c r="Z31" s="604">
        <v>0.95541401273885351</v>
      </c>
      <c r="AA31" s="605">
        <v>672</v>
      </c>
      <c r="AB31" s="603">
        <v>15</v>
      </c>
      <c r="AC31" s="604">
        <v>2.2321428571428572</v>
      </c>
      <c r="AD31" s="606">
        <v>691</v>
      </c>
      <c r="AE31" s="603">
        <v>11</v>
      </c>
      <c r="AF31" s="604">
        <v>1.5918958031837915</v>
      </c>
      <c r="AG31" s="606">
        <v>716</v>
      </c>
      <c r="AH31" s="603">
        <v>12</v>
      </c>
      <c r="AI31" s="604">
        <v>1.6759776536312849</v>
      </c>
      <c r="AJ31" s="607">
        <v>1</v>
      </c>
      <c r="AK31" s="608">
        <v>3315</v>
      </c>
      <c r="AL31" s="609">
        <v>54</v>
      </c>
      <c r="AM31" s="610">
        <v>1.6289592760180998</v>
      </c>
    </row>
    <row r="32" spans="1:39" ht="12.9" customHeight="1">
      <c r="A32" s="297"/>
      <c r="B32" s="298" t="s">
        <v>217</v>
      </c>
      <c r="C32" s="611">
        <v>475</v>
      </c>
      <c r="D32" s="612">
        <v>4</v>
      </c>
      <c r="E32" s="602">
        <v>0.84210526315789469</v>
      </c>
      <c r="F32" s="600">
        <v>474</v>
      </c>
      <c r="G32" s="603">
        <v>3</v>
      </c>
      <c r="H32" s="613">
        <v>0.63291139240506333</v>
      </c>
      <c r="I32" s="626">
        <v>482</v>
      </c>
      <c r="J32" s="625">
        <v>5</v>
      </c>
      <c r="K32" s="613">
        <v>1.0373443983402488</v>
      </c>
      <c r="L32" s="626">
        <v>569</v>
      </c>
      <c r="M32" s="625">
        <v>9</v>
      </c>
      <c r="N32" s="613">
        <v>1.5817223198594026</v>
      </c>
      <c r="O32" s="626">
        <v>530</v>
      </c>
      <c r="P32" s="625">
        <v>3</v>
      </c>
      <c r="Q32" s="613">
        <v>0.56603773584905659</v>
      </c>
      <c r="R32" s="626">
        <v>542</v>
      </c>
      <c r="S32" s="625">
        <v>5</v>
      </c>
      <c r="T32" s="613">
        <v>0.92250922509225086</v>
      </c>
      <c r="U32" s="626">
        <v>493</v>
      </c>
      <c r="V32" s="625">
        <v>3</v>
      </c>
      <c r="W32" s="613">
        <v>0.6085192697768762</v>
      </c>
      <c r="X32" s="626">
        <v>573</v>
      </c>
      <c r="Y32" s="625">
        <v>6</v>
      </c>
      <c r="Z32" s="613">
        <v>1.0471204188481675</v>
      </c>
      <c r="AA32" s="626">
        <v>633</v>
      </c>
      <c r="AB32" s="625">
        <v>5</v>
      </c>
      <c r="AC32" s="613">
        <v>0.78988941548183245</v>
      </c>
      <c r="AD32" s="627">
        <v>589</v>
      </c>
      <c r="AE32" s="625">
        <v>3</v>
      </c>
      <c r="AF32" s="613">
        <v>0.50933786078098475</v>
      </c>
      <c r="AG32" s="627">
        <v>631</v>
      </c>
      <c r="AH32" s="625">
        <v>5</v>
      </c>
      <c r="AI32" s="613">
        <v>0.79239302694136293</v>
      </c>
      <c r="AJ32" s="614">
        <v>2</v>
      </c>
      <c r="AK32" s="615">
        <v>2919</v>
      </c>
      <c r="AL32" s="616">
        <v>22</v>
      </c>
      <c r="AM32" s="617">
        <v>0.75368276807125723</v>
      </c>
    </row>
    <row r="33" spans="1:39" ht="12.9" customHeight="1">
      <c r="A33" s="295" t="s">
        <v>345</v>
      </c>
      <c r="B33" s="296" t="s">
        <v>215</v>
      </c>
      <c r="C33" s="600">
        <v>1044</v>
      </c>
      <c r="D33" s="601">
        <v>16</v>
      </c>
      <c r="E33" s="618">
        <v>1.5325670498084289</v>
      </c>
      <c r="F33" s="619">
        <v>1162</v>
      </c>
      <c r="G33" s="620">
        <v>27</v>
      </c>
      <c r="H33" s="621">
        <v>2.3235800344234079</v>
      </c>
      <c r="I33" s="622">
        <v>1073</v>
      </c>
      <c r="J33" s="620">
        <v>17</v>
      </c>
      <c r="K33" s="604">
        <v>1.5843429636533086</v>
      </c>
      <c r="L33" s="622">
        <v>1048</v>
      </c>
      <c r="M33" s="620">
        <v>11</v>
      </c>
      <c r="N33" s="604">
        <v>1.0496183206106871</v>
      </c>
      <c r="O33" s="622">
        <v>1112</v>
      </c>
      <c r="P33" s="620">
        <v>21</v>
      </c>
      <c r="Q33" s="604">
        <v>1.8884892086330936</v>
      </c>
      <c r="R33" s="622">
        <v>1153</v>
      </c>
      <c r="S33" s="620">
        <v>19</v>
      </c>
      <c r="T33" s="604">
        <v>1.647875108412836</v>
      </c>
      <c r="U33" s="622">
        <v>1106</v>
      </c>
      <c r="V33" s="620">
        <v>21</v>
      </c>
      <c r="W33" s="604">
        <v>1.89873417721519</v>
      </c>
      <c r="X33" s="622">
        <v>1168</v>
      </c>
      <c r="Y33" s="620">
        <v>19</v>
      </c>
      <c r="Z33" s="604">
        <v>1.6267123287671232</v>
      </c>
      <c r="AA33" s="622">
        <v>1246</v>
      </c>
      <c r="AB33" s="620">
        <v>25</v>
      </c>
      <c r="AC33" s="604">
        <v>2.0064205457463884</v>
      </c>
      <c r="AD33" s="623">
        <v>1422</v>
      </c>
      <c r="AE33" s="620">
        <v>19</v>
      </c>
      <c r="AF33" s="604">
        <v>1.3361462728551337</v>
      </c>
      <c r="AG33" s="623">
        <v>1280</v>
      </c>
      <c r="AH33" s="620">
        <v>22</v>
      </c>
      <c r="AI33" s="604">
        <v>1.7187500000000002</v>
      </c>
      <c r="AJ33" s="607">
        <v>3</v>
      </c>
      <c r="AK33" s="608">
        <v>6222</v>
      </c>
      <c r="AL33" s="609">
        <v>106</v>
      </c>
      <c r="AM33" s="610">
        <v>1.7036322725811637</v>
      </c>
    </row>
    <row r="34" spans="1:39" ht="12.9" customHeight="1">
      <c r="A34" s="294"/>
      <c r="B34" s="293" t="s">
        <v>216</v>
      </c>
      <c r="C34" s="600">
        <v>526</v>
      </c>
      <c r="D34" s="601">
        <v>11</v>
      </c>
      <c r="E34" s="602">
        <v>2.0912547528517109</v>
      </c>
      <c r="F34" s="600">
        <v>629</v>
      </c>
      <c r="G34" s="603">
        <v>16</v>
      </c>
      <c r="H34" s="604">
        <v>2.5437201907790143</v>
      </c>
      <c r="I34" s="605">
        <v>569</v>
      </c>
      <c r="J34" s="603">
        <v>8</v>
      </c>
      <c r="K34" s="604">
        <v>1.4059753954305798</v>
      </c>
      <c r="L34" s="605">
        <v>577</v>
      </c>
      <c r="M34" s="603">
        <v>9</v>
      </c>
      <c r="N34" s="604">
        <v>1.559792027729636</v>
      </c>
      <c r="O34" s="605">
        <v>589</v>
      </c>
      <c r="P34" s="603">
        <v>17</v>
      </c>
      <c r="Q34" s="604">
        <v>2.8862478777589131</v>
      </c>
      <c r="R34" s="605">
        <v>582</v>
      </c>
      <c r="S34" s="603">
        <v>10</v>
      </c>
      <c r="T34" s="604">
        <v>1.7182130584192441</v>
      </c>
      <c r="U34" s="605">
        <v>570</v>
      </c>
      <c r="V34" s="603">
        <v>14</v>
      </c>
      <c r="W34" s="604">
        <v>2.4561403508771931</v>
      </c>
      <c r="X34" s="605">
        <v>646</v>
      </c>
      <c r="Y34" s="603">
        <v>10</v>
      </c>
      <c r="Z34" s="604">
        <v>1.5479876160990713</v>
      </c>
      <c r="AA34" s="605">
        <v>632</v>
      </c>
      <c r="AB34" s="603">
        <v>21</v>
      </c>
      <c r="AC34" s="604">
        <v>3.3227848101265818</v>
      </c>
      <c r="AD34" s="606">
        <v>736</v>
      </c>
      <c r="AE34" s="603">
        <v>10</v>
      </c>
      <c r="AF34" s="604">
        <v>1.3586956521739131</v>
      </c>
      <c r="AG34" s="606">
        <v>705</v>
      </c>
      <c r="AH34" s="603">
        <v>17</v>
      </c>
      <c r="AI34" s="604">
        <v>2.4113475177304964</v>
      </c>
      <c r="AJ34" s="607">
        <v>7</v>
      </c>
      <c r="AK34" s="608">
        <v>3289</v>
      </c>
      <c r="AL34" s="609">
        <v>72</v>
      </c>
      <c r="AM34" s="610">
        <v>2.1891152325934935</v>
      </c>
    </row>
    <row r="35" spans="1:39" ht="12.9" customHeight="1">
      <c r="A35" s="297"/>
      <c r="B35" s="298" t="s">
        <v>217</v>
      </c>
      <c r="C35" s="611">
        <v>518</v>
      </c>
      <c r="D35" s="612">
        <v>5</v>
      </c>
      <c r="E35" s="624">
        <v>0.96525096525096521</v>
      </c>
      <c r="F35" s="611">
        <v>533</v>
      </c>
      <c r="G35" s="625">
        <v>11</v>
      </c>
      <c r="H35" s="613">
        <v>2.0637898686679175</v>
      </c>
      <c r="I35" s="626">
        <v>504</v>
      </c>
      <c r="J35" s="625">
        <v>9</v>
      </c>
      <c r="K35" s="604">
        <v>1.7857142857142856</v>
      </c>
      <c r="L35" s="626">
        <v>471</v>
      </c>
      <c r="M35" s="625">
        <v>2</v>
      </c>
      <c r="N35" s="604">
        <v>0.42462845010615713</v>
      </c>
      <c r="O35" s="626">
        <v>523</v>
      </c>
      <c r="P35" s="625">
        <v>4</v>
      </c>
      <c r="Q35" s="604">
        <v>0.76481835564053535</v>
      </c>
      <c r="R35" s="626">
        <v>571</v>
      </c>
      <c r="S35" s="625">
        <v>9</v>
      </c>
      <c r="T35" s="604">
        <v>1.5761821366024518</v>
      </c>
      <c r="U35" s="626">
        <v>536</v>
      </c>
      <c r="V35" s="625">
        <v>7</v>
      </c>
      <c r="W35" s="613">
        <v>1.3059701492537312</v>
      </c>
      <c r="X35" s="626">
        <v>522</v>
      </c>
      <c r="Y35" s="625">
        <v>9</v>
      </c>
      <c r="Z35" s="613">
        <v>1.7241379310344827</v>
      </c>
      <c r="AA35" s="626">
        <v>614</v>
      </c>
      <c r="AB35" s="625">
        <v>4</v>
      </c>
      <c r="AC35" s="613">
        <v>0.65146579804560267</v>
      </c>
      <c r="AD35" s="627">
        <v>686</v>
      </c>
      <c r="AE35" s="625">
        <v>9</v>
      </c>
      <c r="AF35" s="613">
        <v>1.3119533527696794</v>
      </c>
      <c r="AG35" s="627">
        <v>575</v>
      </c>
      <c r="AH35" s="625">
        <v>5</v>
      </c>
      <c r="AI35" s="613">
        <v>0.86956521739130432</v>
      </c>
      <c r="AJ35" s="614">
        <v>-4</v>
      </c>
      <c r="AK35" s="615">
        <v>2933</v>
      </c>
      <c r="AL35" s="616">
        <v>34</v>
      </c>
      <c r="AM35" s="617">
        <v>1.1592226389362428</v>
      </c>
    </row>
    <row r="36" spans="1:39" ht="12.9" customHeight="1">
      <c r="A36" s="295" t="s">
        <v>346</v>
      </c>
      <c r="B36" s="296" t="s">
        <v>215</v>
      </c>
      <c r="C36" s="600">
        <v>1541</v>
      </c>
      <c r="D36" s="601">
        <v>42</v>
      </c>
      <c r="E36" s="602">
        <v>2.7255029201817003</v>
      </c>
      <c r="F36" s="600">
        <v>1666</v>
      </c>
      <c r="G36" s="603">
        <v>41</v>
      </c>
      <c r="H36" s="621">
        <v>2.4609843937575029</v>
      </c>
      <c r="I36" s="622">
        <v>1607</v>
      </c>
      <c r="J36" s="620">
        <v>30</v>
      </c>
      <c r="K36" s="621">
        <v>1.8668326073428747</v>
      </c>
      <c r="L36" s="622">
        <v>1642</v>
      </c>
      <c r="M36" s="620">
        <v>21</v>
      </c>
      <c r="N36" s="621">
        <v>1.2789281364190013</v>
      </c>
      <c r="O36" s="622">
        <v>1667</v>
      </c>
      <c r="P36" s="620">
        <v>30</v>
      </c>
      <c r="Q36" s="621">
        <v>1.7996400719856027</v>
      </c>
      <c r="R36" s="622">
        <v>1805</v>
      </c>
      <c r="S36" s="620">
        <v>30</v>
      </c>
      <c r="T36" s="621">
        <v>1.662049861495845</v>
      </c>
      <c r="U36" s="622">
        <v>1705</v>
      </c>
      <c r="V36" s="620">
        <v>30</v>
      </c>
      <c r="W36" s="604">
        <v>1.7595307917888565</v>
      </c>
      <c r="X36" s="622">
        <v>1838</v>
      </c>
      <c r="Y36" s="620">
        <v>21</v>
      </c>
      <c r="Z36" s="604">
        <v>1.1425462459194777</v>
      </c>
      <c r="AA36" s="622">
        <v>2000</v>
      </c>
      <c r="AB36" s="620">
        <v>29</v>
      </c>
      <c r="AC36" s="604">
        <v>1.4500000000000002</v>
      </c>
      <c r="AD36" s="623">
        <v>2173</v>
      </c>
      <c r="AE36" s="620">
        <v>28</v>
      </c>
      <c r="AF36" s="604">
        <v>1.2885411872986654</v>
      </c>
      <c r="AG36" s="623">
        <v>2151</v>
      </c>
      <c r="AH36" s="620">
        <v>40</v>
      </c>
      <c r="AI36" s="604">
        <v>1.8596001859600186</v>
      </c>
      <c r="AJ36" s="607">
        <v>12</v>
      </c>
      <c r="AK36" s="608">
        <v>9867</v>
      </c>
      <c r="AL36" s="609">
        <v>148</v>
      </c>
      <c r="AM36" s="610">
        <v>1.4999493260362826</v>
      </c>
    </row>
    <row r="37" spans="1:39" ht="12.9" customHeight="1">
      <c r="A37" s="294"/>
      <c r="B37" s="293" t="s">
        <v>216</v>
      </c>
      <c r="C37" s="600">
        <v>839</v>
      </c>
      <c r="D37" s="601">
        <v>32</v>
      </c>
      <c r="E37" s="602">
        <v>3.8140643623361141</v>
      </c>
      <c r="F37" s="600">
        <v>900</v>
      </c>
      <c r="G37" s="603">
        <v>28</v>
      </c>
      <c r="H37" s="604">
        <v>3.1111111111111112</v>
      </c>
      <c r="I37" s="605">
        <v>868</v>
      </c>
      <c r="J37" s="603">
        <v>22</v>
      </c>
      <c r="K37" s="604">
        <v>2.5345622119815667</v>
      </c>
      <c r="L37" s="605">
        <v>881</v>
      </c>
      <c r="M37" s="603">
        <v>15</v>
      </c>
      <c r="N37" s="604">
        <v>1.7026106696935299</v>
      </c>
      <c r="O37" s="605">
        <v>888</v>
      </c>
      <c r="P37" s="603">
        <v>19</v>
      </c>
      <c r="Q37" s="604">
        <v>2.1396396396396398</v>
      </c>
      <c r="R37" s="605">
        <v>952</v>
      </c>
      <c r="S37" s="603">
        <v>22</v>
      </c>
      <c r="T37" s="604">
        <v>2.3109243697478994</v>
      </c>
      <c r="U37" s="605">
        <v>951</v>
      </c>
      <c r="V37" s="603">
        <v>19</v>
      </c>
      <c r="W37" s="604">
        <v>1.9978969505783386</v>
      </c>
      <c r="X37" s="605">
        <v>1016</v>
      </c>
      <c r="Y37" s="603">
        <v>12</v>
      </c>
      <c r="Z37" s="604">
        <v>1.1811023622047243</v>
      </c>
      <c r="AA37" s="605">
        <v>1109</v>
      </c>
      <c r="AB37" s="603">
        <v>14</v>
      </c>
      <c r="AC37" s="604">
        <v>1.2623985572587917</v>
      </c>
      <c r="AD37" s="606">
        <v>1165</v>
      </c>
      <c r="AE37" s="603">
        <v>17</v>
      </c>
      <c r="AF37" s="604">
        <v>1.4592274678111588</v>
      </c>
      <c r="AG37" s="606">
        <v>1134</v>
      </c>
      <c r="AH37" s="603">
        <v>25</v>
      </c>
      <c r="AI37" s="604">
        <v>2.204585537918871</v>
      </c>
      <c r="AJ37" s="607">
        <v>8</v>
      </c>
      <c r="AK37" s="608">
        <v>5375</v>
      </c>
      <c r="AL37" s="609">
        <v>87</v>
      </c>
      <c r="AM37" s="610">
        <v>1.6186046511627905</v>
      </c>
    </row>
    <row r="38" spans="1:39" ht="12.9" customHeight="1">
      <c r="A38" s="297"/>
      <c r="B38" s="298" t="s">
        <v>217</v>
      </c>
      <c r="C38" s="611">
        <v>702</v>
      </c>
      <c r="D38" s="612">
        <v>10</v>
      </c>
      <c r="E38" s="602">
        <v>1.4245014245014245</v>
      </c>
      <c r="F38" s="600">
        <v>766</v>
      </c>
      <c r="G38" s="603">
        <v>13</v>
      </c>
      <c r="H38" s="613">
        <v>1.6971279373368149</v>
      </c>
      <c r="I38" s="626">
        <v>739</v>
      </c>
      <c r="J38" s="625">
        <v>8</v>
      </c>
      <c r="K38" s="613">
        <v>1.0825439783491204</v>
      </c>
      <c r="L38" s="626">
        <v>761</v>
      </c>
      <c r="M38" s="625">
        <v>6</v>
      </c>
      <c r="N38" s="613">
        <v>0.78843626806833111</v>
      </c>
      <c r="O38" s="626">
        <v>779</v>
      </c>
      <c r="P38" s="625">
        <v>11</v>
      </c>
      <c r="Q38" s="613">
        <v>1.4120667522464698</v>
      </c>
      <c r="R38" s="626">
        <v>853</v>
      </c>
      <c r="S38" s="625">
        <v>8</v>
      </c>
      <c r="T38" s="613">
        <v>0.93786635404454854</v>
      </c>
      <c r="U38" s="626">
        <v>754</v>
      </c>
      <c r="V38" s="625">
        <v>11</v>
      </c>
      <c r="W38" s="613">
        <v>1.4588859416445623</v>
      </c>
      <c r="X38" s="626">
        <v>822</v>
      </c>
      <c r="Y38" s="625">
        <v>9</v>
      </c>
      <c r="Z38" s="613">
        <v>1.0948905109489051</v>
      </c>
      <c r="AA38" s="626">
        <v>891</v>
      </c>
      <c r="AB38" s="625">
        <v>15</v>
      </c>
      <c r="AC38" s="613">
        <v>1.6835016835016834</v>
      </c>
      <c r="AD38" s="627">
        <v>1008</v>
      </c>
      <c r="AE38" s="625">
        <v>11</v>
      </c>
      <c r="AF38" s="613">
        <v>1.0912698412698412</v>
      </c>
      <c r="AG38" s="627">
        <v>1017</v>
      </c>
      <c r="AH38" s="625">
        <v>15</v>
      </c>
      <c r="AI38" s="613">
        <v>1.4749262536873156</v>
      </c>
      <c r="AJ38" s="614">
        <v>4</v>
      </c>
      <c r="AK38" s="615">
        <v>4492</v>
      </c>
      <c r="AL38" s="616">
        <v>61</v>
      </c>
      <c r="AM38" s="617">
        <v>1.3579697239536954</v>
      </c>
    </row>
    <row r="39" spans="1:39" ht="12.9" customHeight="1">
      <c r="A39" s="292" t="s">
        <v>347</v>
      </c>
      <c r="B39" s="293" t="s">
        <v>215</v>
      </c>
      <c r="C39" s="600">
        <v>581</v>
      </c>
      <c r="D39" s="601">
        <v>12</v>
      </c>
      <c r="E39" s="618">
        <v>2.0654044750430294</v>
      </c>
      <c r="F39" s="619">
        <v>583</v>
      </c>
      <c r="G39" s="620">
        <v>13</v>
      </c>
      <c r="H39" s="621">
        <v>2.2298456260720414</v>
      </c>
      <c r="I39" s="622">
        <v>631</v>
      </c>
      <c r="J39" s="620">
        <v>12</v>
      </c>
      <c r="K39" s="604">
        <v>1.9017432646592711</v>
      </c>
      <c r="L39" s="622">
        <v>649</v>
      </c>
      <c r="M39" s="620">
        <v>17</v>
      </c>
      <c r="N39" s="604">
        <v>2.6194144838212634</v>
      </c>
      <c r="O39" s="622">
        <v>690</v>
      </c>
      <c r="P39" s="620">
        <v>12</v>
      </c>
      <c r="Q39" s="621">
        <v>1.7391304347826086</v>
      </c>
      <c r="R39" s="622">
        <v>674</v>
      </c>
      <c r="S39" s="620">
        <v>8</v>
      </c>
      <c r="T39" s="604">
        <v>1.1869436201780417</v>
      </c>
      <c r="U39" s="622">
        <v>637</v>
      </c>
      <c r="V39" s="620">
        <v>12</v>
      </c>
      <c r="W39" s="604">
        <v>1.8838304552590266</v>
      </c>
      <c r="X39" s="622">
        <v>709</v>
      </c>
      <c r="Y39" s="620">
        <v>12</v>
      </c>
      <c r="Z39" s="604">
        <v>1.692524682651622</v>
      </c>
      <c r="AA39" s="622">
        <v>752</v>
      </c>
      <c r="AB39" s="620">
        <v>13</v>
      </c>
      <c r="AC39" s="604">
        <v>1.7287234042553192</v>
      </c>
      <c r="AD39" s="623">
        <v>739</v>
      </c>
      <c r="AE39" s="620">
        <v>15</v>
      </c>
      <c r="AF39" s="604">
        <v>2.029769959404601</v>
      </c>
      <c r="AG39" s="623">
        <v>776</v>
      </c>
      <c r="AH39" s="620">
        <v>4</v>
      </c>
      <c r="AI39" s="604">
        <v>0.51546391752577314</v>
      </c>
      <c r="AJ39" s="607">
        <v>-11</v>
      </c>
      <c r="AK39" s="608">
        <v>3613</v>
      </c>
      <c r="AL39" s="609">
        <v>56</v>
      </c>
      <c r="AM39" s="610">
        <v>1.5499584832549129</v>
      </c>
    </row>
    <row r="40" spans="1:39" ht="12.9" customHeight="1">
      <c r="A40" s="294"/>
      <c r="B40" s="293" t="s">
        <v>216</v>
      </c>
      <c r="C40" s="600">
        <v>305</v>
      </c>
      <c r="D40" s="601">
        <v>10</v>
      </c>
      <c r="E40" s="602">
        <v>3.278688524590164</v>
      </c>
      <c r="F40" s="600">
        <v>298</v>
      </c>
      <c r="G40" s="603">
        <v>8</v>
      </c>
      <c r="H40" s="604">
        <v>2.6845637583892619</v>
      </c>
      <c r="I40" s="605">
        <v>337</v>
      </c>
      <c r="J40" s="603">
        <v>11</v>
      </c>
      <c r="K40" s="604">
        <v>3.2640949554896146</v>
      </c>
      <c r="L40" s="605">
        <v>348</v>
      </c>
      <c r="M40" s="603">
        <v>13</v>
      </c>
      <c r="N40" s="604">
        <v>3.7356321839080464</v>
      </c>
      <c r="O40" s="605">
        <v>357</v>
      </c>
      <c r="P40" s="603">
        <v>9</v>
      </c>
      <c r="Q40" s="604">
        <v>2.5210084033613445</v>
      </c>
      <c r="R40" s="605">
        <v>345</v>
      </c>
      <c r="S40" s="603">
        <v>5</v>
      </c>
      <c r="T40" s="604">
        <v>1.4492753623188406</v>
      </c>
      <c r="U40" s="605">
        <v>337</v>
      </c>
      <c r="V40" s="603">
        <v>7</v>
      </c>
      <c r="W40" s="604">
        <v>2.0771513353115725</v>
      </c>
      <c r="X40" s="605">
        <v>374</v>
      </c>
      <c r="Y40" s="603">
        <v>6</v>
      </c>
      <c r="Z40" s="604">
        <v>1.6042780748663104</v>
      </c>
      <c r="AA40" s="605">
        <v>401</v>
      </c>
      <c r="AB40" s="603">
        <v>9</v>
      </c>
      <c r="AC40" s="604">
        <v>2.2443890274314215</v>
      </c>
      <c r="AD40" s="606">
        <v>386</v>
      </c>
      <c r="AE40" s="603">
        <v>13</v>
      </c>
      <c r="AF40" s="604">
        <v>3.3678756476683938</v>
      </c>
      <c r="AG40" s="606">
        <v>393</v>
      </c>
      <c r="AH40" s="603">
        <v>2</v>
      </c>
      <c r="AI40" s="604">
        <v>0.5089058524173028</v>
      </c>
      <c r="AJ40" s="607">
        <v>-11</v>
      </c>
      <c r="AK40" s="608">
        <v>1891</v>
      </c>
      <c r="AL40" s="609">
        <v>37</v>
      </c>
      <c r="AM40" s="610">
        <v>1.9566367001586462</v>
      </c>
    </row>
    <row r="41" spans="1:39" ht="12.9" customHeight="1">
      <c r="A41" s="294"/>
      <c r="B41" s="293" t="s">
        <v>217</v>
      </c>
      <c r="C41" s="611">
        <v>276</v>
      </c>
      <c r="D41" s="612">
        <v>2</v>
      </c>
      <c r="E41" s="624">
        <v>0.72463768115942029</v>
      </c>
      <c r="F41" s="611">
        <v>285</v>
      </c>
      <c r="G41" s="625">
        <v>5</v>
      </c>
      <c r="H41" s="613">
        <v>1.7543859649122806</v>
      </c>
      <c r="I41" s="626">
        <v>294</v>
      </c>
      <c r="J41" s="625">
        <v>1</v>
      </c>
      <c r="K41" s="604">
        <v>0.3401360544217687</v>
      </c>
      <c r="L41" s="626">
        <v>301</v>
      </c>
      <c r="M41" s="625">
        <v>4</v>
      </c>
      <c r="N41" s="604">
        <v>1.3289036544850499</v>
      </c>
      <c r="O41" s="626">
        <v>333</v>
      </c>
      <c r="P41" s="625">
        <v>3</v>
      </c>
      <c r="Q41" s="613">
        <v>0.90090090090090091</v>
      </c>
      <c r="R41" s="626">
        <v>329</v>
      </c>
      <c r="S41" s="625">
        <v>3</v>
      </c>
      <c r="T41" s="604">
        <v>0.91185410334346495</v>
      </c>
      <c r="U41" s="626">
        <v>300</v>
      </c>
      <c r="V41" s="625">
        <v>5</v>
      </c>
      <c r="W41" s="613">
        <v>1.6666666666666667</v>
      </c>
      <c r="X41" s="626">
        <v>335</v>
      </c>
      <c r="Y41" s="625">
        <v>6</v>
      </c>
      <c r="Z41" s="604">
        <v>1.791044776119403</v>
      </c>
      <c r="AA41" s="626">
        <v>351</v>
      </c>
      <c r="AB41" s="625">
        <v>4</v>
      </c>
      <c r="AC41" s="604">
        <v>1.1396011396011396</v>
      </c>
      <c r="AD41" s="627">
        <v>353</v>
      </c>
      <c r="AE41" s="625">
        <v>2</v>
      </c>
      <c r="AF41" s="604">
        <v>0.56657223796033995</v>
      </c>
      <c r="AG41" s="627">
        <v>383</v>
      </c>
      <c r="AH41" s="625">
        <v>2</v>
      </c>
      <c r="AI41" s="604">
        <v>0.52219321148825071</v>
      </c>
      <c r="AJ41" s="614">
        <v>0</v>
      </c>
      <c r="AK41" s="615">
        <v>1722</v>
      </c>
      <c r="AL41" s="616">
        <v>19</v>
      </c>
      <c r="AM41" s="617">
        <v>1.1033681765389083</v>
      </c>
    </row>
    <row r="42" spans="1:39" ht="12.9" customHeight="1">
      <c r="A42" s="295" t="s">
        <v>348</v>
      </c>
      <c r="B42" s="296" t="s">
        <v>215</v>
      </c>
      <c r="C42" s="600">
        <v>743</v>
      </c>
      <c r="D42" s="601">
        <v>12</v>
      </c>
      <c r="E42" s="602">
        <v>1.6150740242261103</v>
      </c>
      <c r="F42" s="600">
        <v>792</v>
      </c>
      <c r="G42" s="603">
        <v>12</v>
      </c>
      <c r="H42" s="621">
        <v>1.5151515151515151</v>
      </c>
      <c r="I42" s="622">
        <v>912</v>
      </c>
      <c r="J42" s="620">
        <v>16</v>
      </c>
      <c r="K42" s="621">
        <v>1.7543859649122806</v>
      </c>
      <c r="L42" s="622">
        <v>873</v>
      </c>
      <c r="M42" s="620">
        <v>9</v>
      </c>
      <c r="N42" s="621">
        <v>1.0309278350515463</v>
      </c>
      <c r="O42" s="622">
        <v>899</v>
      </c>
      <c r="P42" s="620">
        <v>16</v>
      </c>
      <c r="Q42" s="621">
        <v>1.7797552836484982</v>
      </c>
      <c r="R42" s="622">
        <v>831</v>
      </c>
      <c r="S42" s="620">
        <v>9</v>
      </c>
      <c r="T42" s="621">
        <v>1.0830324909747291</v>
      </c>
      <c r="U42" s="622">
        <v>839</v>
      </c>
      <c r="V42" s="620">
        <v>16</v>
      </c>
      <c r="W42" s="604">
        <v>1.9070321811680571</v>
      </c>
      <c r="X42" s="622">
        <v>867</v>
      </c>
      <c r="Y42" s="620">
        <v>12</v>
      </c>
      <c r="Z42" s="621">
        <v>1.3840830449826991</v>
      </c>
      <c r="AA42" s="622">
        <v>933</v>
      </c>
      <c r="AB42" s="620">
        <v>14</v>
      </c>
      <c r="AC42" s="621">
        <v>1.5005359056806002</v>
      </c>
      <c r="AD42" s="623">
        <v>900</v>
      </c>
      <c r="AE42" s="620">
        <v>13</v>
      </c>
      <c r="AF42" s="621">
        <v>1.4444444444444444</v>
      </c>
      <c r="AG42" s="623">
        <v>931</v>
      </c>
      <c r="AH42" s="620">
        <v>14</v>
      </c>
      <c r="AI42" s="621">
        <v>1.5037593984962405</v>
      </c>
      <c r="AJ42" s="607">
        <v>1</v>
      </c>
      <c r="AK42" s="608">
        <v>4470</v>
      </c>
      <c r="AL42" s="609">
        <v>69</v>
      </c>
      <c r="AM42" s="610">
        <v>1.5436241610738255</v>
      </c>
    </row>
    <row r="43" spans="1:39" ht="12.9" customHeight="1">
      <c r="A43" s="294"/>
      <c r="B43" s="293" t="s">
        <v>216</v>
      </c>
      <c r="C43" s="600">
        <v>368</v>
      </c>
      <c r="D43" s="601">
        <v>8</v>
      </c>
      <c r="E43" s="602">
        <v>2.1739130434782608</v>
      </c>
      <c r="F43" s="600">
        <v>385</v>
      </c>
      <c r="G43" s="603">
        <v>9</v>
      </c>
      <c r="H43" s="604">
        <v>2.3376623376623376</v>
      </c>
      <c r="I43" s="605">
        <v>474</v>
      </c>
      <c r="J43" s="603">
        <v>13</v>
      </c>
      <c r="K43" s="604">
        <v>2.7426160337552745</v>
      </c>
      <c r="L43" s="605">
        <v>416</v>
      </c>
      <c r="M43" s="603">
        <v>4</v>
      </c>
      <c r="N43" s="604">
        <v>0.96153846153846156</v>
      </c>
      <c r="O43" s="605">
        <v>453</v>
      </c>
      <c r="P43" s="603">
        <v>13</v>
      </c>
      <c r="Q43" s="604">
        <v>2.869757174392936</v>
      </c>
      <c r="R43" s="605">
        <v>402</v>
      </c>
      <c r="S43" s="603">
        <v>7</v>
      </c>
      <c r="T43" s="604">
        <v>1.7412935323383085</v>
      </c>
      <c r="U43" s="605">
        <v>414</v>
      </c>
      <c r="V43" s="603">
        <v>10</v>
      </c>
      <c r="W43" s="604">
        <v>2.4154589371980677</v>
      </c>
      <c r="X43" s="605">
        <v>418</v>
      </c>
      <c r="Y43" s="603">
        <v>8</v>
      </c>
      <c r="Z43" s="604">
        <v>1.9138755980861244</v>
      </c>
      <c r="AA43" s="605">
        <v>469</v>
      </c>
      <c r="AB43" s="603">
        <v>8</v>
      </c>
      <c r="AC43" s="604">
        <v>1.7057569296375266</v>
      </c>
      <c r="AD43" s="606">
        <v>442</v>
      </c>
      <c r="AE43" s="603">
        <v>12</v>
      </c>
      <c r="AF43" s="604">
        <v>2.7149321266968327</v>
      </c>
      <c r="AG43" s="606">
        <v>511</v>
      </c>
      <c r="AH43" s="603">
        <v>12</v>
      </c>
      <c r="AI43" s="604">
        <v>2.3483365949119372</v>
      </c>
      <c r="AJ43" s="607">
        <v>0</v>
      </c>
      <c r="AK43" s="608">
        <v>2254</v>
      </c>
      <c r="AL43" s="609">
        <v>50</v>
      </c>
      <c r="AM43" s="610">
        <v>2.2182786157941439</v>
      </c>
    </row>
    <row r="44" spans="1:39" ht="12.9" customHeight="1">
      <c r="A44" s="297"/>
      <c r="B44" s="298" t="s">
        <v>217</v>
      </c>
      <c r="C44" s="611">
        <v>375</v>
      </c>
      <c r="D44" s="612">
        <v>4</v>
      </c>
      <c r="E44" s="602">
        <v>1.0666666666666667</v>
      </c>
      <c r="F44" s="600">
        <v>407</v>
      </c>
      <c r="G44" s="603">
        <v>3</v>
      </c>
      <c r="H44" s="604">
        <v>0.73710073710073709</v>
      </c>
      <c r="I44" s="605">
        <v>438</v>
      </c>
      <c r="J44" s="603">
        <v>3</v>
      </c>
      <c r="K44" s="613">
        <v>0.68493150684931503</v>
      </c>
      <c r="L44" s="605">
        <v>457</v>
      </c>
      <c r="M44" s="603">
        <v>5</v>
      </c>
      <c r="N44" s="613">
        <v>1.0940919037199124</v>
      </c>
      <c r="O44" s="605">
        <v>446</v>
      </c>
      <c r="P44" s="603">
        <v>3</v>
      </c>
      <c r="Q44" s="613">
        <v>0.67264573991031396</v>
      </c>
      <c r="R44" s="605">
        <v>429</v>
      </c>
      <c r="S44" s="603">
        <v>2</v>
      </c>
      <c r="T44" s="613">
        <v>0.46620046620046618</v>
      </c>
      <c r="U44" s="605">
        <v>425</v>
      </c>
      <c r="V44" s="603">
        <v>6</v>
      </c>
      <c r="W44" s="613">
        <v>1.411764705882353</v>
      </c>
      <c r="X44" s="605">
        <v>449</v>
      </c>
      <c r="Y44" s="603">
        <v>4</v>
      </c>
      <c r="Z44" s="604">
        <v>0.89086859688195985</v>
      </c>
      <c r="AA44" s="605">
        <v>464</v>
      </c>
      <c r="AB44" s="603">
        <v>6</v>
      </c>
      <c r="AC44" s="604">
        <v>1.2931034482758621</v>
      </c>
      <c r="AD44" s="606">
        <v>458</v>
      </c>
      <c r="AE44" s="603">
        <v>1</v>
      </c>
      <c r="AF44" s="604">
        <v>0.21834061135371177</v>
      </c>
      <c r="AG44" s="606">
        <v>420</v>
      </c>
      <c r="AH44" s="603">
        <v>2</v>
      </c>
      <c r="AI44" s="604">
        <v>0.47619047619047622</v>
      </c>
      <c r="AJ44" s="614">
        <v>1</v>
      </c>
      <c r="AK44" s="615">
        <v>2216</v>
      </c>
      <c r="AL44" s="616">
        <v>19</v>
      </c>
      <c r="AM44" s="617">
        <v>0.85740072202166073</v>
      </c>
    </row>
    <row r="45" spans="1:39" ht="12.9" customHeight="1">
      <c r="A45" s="295" t="s">
        <v>349</v>
      </c>
      <c r="B45" s="296" t="s">
        <v>215</v>
      </c>
      <c r="C45" s="600">
        <v>1187</v>
      </c>
      <c r="D45" s="601">
        <v>26</v>
      </c>
      <c r="E45" s="618">
        <v>2.1903959561920807</v>
      </c>
      <c r="F45" s="619">
        <v>1253</v>
      </c>
      <c r="G45" s="620">
        <v>25</v>
      </c>
      <c r="H45" s="621">
        <v>1.9952114924181963</v>
      </c>
      <c r="I45" s="622">
        <v>1231</v>
      </c>
      <c r="J45" s="620">
        <v>17</v>
      </c>
      <c r="K45" s="604">
        <v>1.380991064175467</v>
      </c>
      <c r="L45" s="622">
        <v>1300</v>
      </c>
      <c r="M45" s="620">
        <v>24</v>
      </c>
      <c r="N45" s="604">
        <v>1.8461538461538463</v>
      </c>
      <c r="O45" s="622">
        <v>1348</v>
      </c>
      <c r="P45" s="620">
        <v>18</v>
      </c>
      <c r="Q45" s="621">
        <v>1.3353115727002967</v>
      </c>
      <c r="R45" s="622">
        <v>1363</v>
      </c>
      <c r="S45" s="620">
        <v>19</v>
      </c>
      <c r="T45" s="604">
        <v>1.3939838591342628</v>
      </c>
      <c r="U45" s="622">
        <v>1403</v>
      </c>
      <c r="V45" s="620">
        <v>22</v>
      </c>
      <c r="W45" s="604">
        <v>1.5680684248039916</v>
      </c>
      <c r="X45" s="622">
        <v>1410</v>
      </c>
      <c r="Y45" s="620">
        <v>20</v>
      </c>
      <c r="Z45" s="621">
        <v>1.4184397163120568</v>
      </c>
      <c r="AA45" s="622">
        <v>1686</v>
      </c>
      <c r="AB45" s="620">
        <v>18</v>
      </c>
      <c r="AC45" s="621">
        <v>1.0676156583629894</v>
      </c>
      <c r="AD45" s="623">
        <v>1663</v>
      </c>
      <c r="AE45" s="620">
        <v>26</v>
      </c>
      <c r="AF45" s="621">
        <v>1.5634395670475045</v>
      </c>
      <c r="AG45" s="623">
        <v>1742</v>
      </c>
      <c r="AH45" s="620">
        <v>24</v>
      </c>
      <c r="AI45" s="621">
        <v>1.3777267508610791</v>
      </c>
      <c r="AJ45" s="607">
        <v>-2</v>
      </c>
      <c r="AK45" s="608">
        <v>7904</v>
      </c>
      <c r="AL45" s="609">
        <v>110</v>
      </c>
      <c r="AM45" s="610">
        <v>1.3917004048582995</v>
      </c>
    </row>
    <row r="46" spans="1:39" ht="12.9" customHeight="1">
      <c r="A46" s="294"/>
      <c r="B46" s="293" t="s">
        <v>216</v>
      </c>
      <c r="C46" s="600">
        <v>665</v>
      </c>
      <c r="D46" s="601">
        <v>13</v>
      </c>
      <c r="E46" s="602">
        <v>1.9548872180451129</v>
      </c>
      <c r="F46" s="600">
        <v>710</v>
      </c>
      <c r="G46" s="603">
        <v>15</v>
      </c>
      <c r="H46" s="604">
        <v>2.112676056338028</v>
      </c>
      <c r="I46" s="605">
        <v>665</v>
      </c>
      <c r="J46" s="603">
        <v>10</v>
      </c>
      <c r="K46" s="604">
        <v>1.5037593984962405</v>
      </c>
      <c r="L46" s="605">
        <v>719</v>
      </c>
      <c r="M46" s="603">
        <v>19</v>
      </c>
      <c r="N46" s="604">
        <v>2.642559109874826</v>
      </c>
      <c r="O46" s="605">
        <v>752</v>
      </c>
      <c r="P46" s="603">
        <v>6</v>
      </c>
      <c r="Q46" s="604">
        <v>0.7978723404255319</v>
      </c>
      <c r="R46" s="605">
        <v>741</v>
      </c>
      <c r="S46" s="603">
        <v>13</v>
      </c>
      <c r="T46" s="604">
        <v>1.7543859649122806</v>
      </c>
      <c r="U46" s="605">
        <v>779</v>
      </c>
      <c r="V46" s="603">
        <v>14</v>
      </c>
      <c r="W46" s="604">
        <v>1.7971758664955071</v>
      </c>
      <c r="X46" s="605">
        <v>786</v>
      </c>
      <c r="Y46" s="603">
        <v>14</v>
      </c>
      <c r="Z46" s="604">
        <v>1.7811704834605597</v>
      </c>
      <c r="AA46" s="605">
        <v>906</v>
      </c>
      <c r="AB46" s="603">
        <v>11</v>
      </c>
      <c r="AC46" s="604">
        <v>1.2141280353200883</v>
      </c>
      <c r="AD46" s="606">
        <v>887</v>
      </c>
      <c r="AE46" s="603">
        <v>18</v>
      </c>
      <c r="AF46" s="604">
        <v>2.029312288613303</v>
      </c>
      <c r="AG46" s="606">
        <v>901</v>
      </c>
      <c r="AH46" s="603">
        <v>14</v>
      </c>
      <c r="AI46" s="604">
        <v>1.553829078801332</v>
      </c>
      <c r="AJ46" s="607">
        <v>-4</v>
      </c>
      <c r="AK46" s="608">
        <v>4259</v>
      </c>
      <c r="AL46" s="609">
        <v>71</v>
      </c>
      <c r="AM46" s="610">
        <v>1.6670579948344681</v>
      </c>
    </row>
    <row r="47" spans="1:39" ht="12.9" customHeight="1">
      <c r="A47" s="297"/>
      <c r="B47" s="298" t="s">
        <v>217</v>
      </c>
      <c r="C47" s="611">
        <v>522</v>
      </c>
      <c r="D47" s="612">
        <v>13</v>
      </c>
      <c r="E47" s="624">
        <v>2.490421455938697</v>
      </c>
      <c r="F47" s="611">
        <v>543</v>
      </c>
      <c r="G47" s="625">
        <v>10</v>
      </c>
      <c r="H47" s="613">
        <v>1.8416206261510131</v>
      </c>
      <c r="I47" s="626">
        <v>566</v>
      </c>
      <c r="J47" s="625">
        <v>7</v>
      </c>
      <c r="K47" s="604">
        <v>1.2367491166077738</v>
      </c>
      <c r="L47" s="626">
        <v>581</v>
      </c>
      <c r="M47" s="625">
        <v>5</v>
      </c>
      <c r="N47" s="604">
        <v>0.86058519793459543</v>
      </c>
      <c r="O47" s="626">
        <v>596</v>
      </c>
      <c r="P47" s="625">
        <v>12</v>
      </c>
      <c r="Q47" s="604">
        <v>2.0134228187919461</v>
      </c>
      <c r="R47" s="626">
        <v>622</v>
      </c>
      <c r="S47" s="625">
        <v>6</v>
      </c>
      <c r="T47" s="604">
        <v>0.96463022508038598</v>
      </c>
      <c r="U47" s="626">
        <v>624</v>
      </c>
      <c r="V47" s="625">
        <v>8</v>
      </c>
      <c r="W47" s="613">
        <v>1.2820512820512819</v>
      </c>
      <c r="X47" s="626">
        <v>624</v>
      </c>
      <c r="Y47" s="625">
        <v>6</v>
      </c>
      <c r="Z47" s="604">
        <v>0.96153846153846156</v>
      </c>
      <c r="AA47" s="626">
        <v>780</v>
      </c>
      <c r="AB47" s="625">
        <v>7</v>
      </c>
      <c r="AC47" s="604">
        <v>0.89743589743589736</v>
      </c>
      <c r="AD47" s="627">
        <v>776</v>
      </c>
      <c r="AE47" s="625">
        <v>8</v>
      </c>
      <c r="AF47" s="604">
        <v>1.0309278350515463</v>
      </c>
      <c r="AG47" s="627">
        <v>841</v>
      </c>
      <c r="AH47" s="625">
        <v>10</v>
      </c>
      <c r="AI47" s="604">
        <v>1.1890606420927468</v>
      </c>
      <c r="AJ47" s="614">
        <v>2</v>
      </c>
      <c r="AK47" s="615">
        <v>3645</v>
      </c>
      <c r="AL47" s="616">
        <v>39</v>
      </c>
      <c r="AM47" s="617">
        <v>1.0699588477366255</v>
      </c>
    </row>
    <row r="48" spans="1:39" ht="12.9" customHeight="1">
      <c r="A48" s="295" t="s">
        <v>350</v>
      </c>
      <c r="B48" s="296" t="s">
        <v>215</v>
      </c>
      <c r="C48" s="600">
        <v>2933</v>
      </c>
      <c r="D48" s="601">
        <v>73</v>
      </c>
      <c r="E48" s="602">
        <v>2.4889191953631098</v>
      </c>
      <c r="F48" s="600">
        <v>3162</v>
      </c>
      <c r="G48" s="603">
        <v>68</v>
      </c>
      <c r="H48" s="621">
        <v>2.1505376344086025</v>
      </c>
      <c r="I48" s="622">
        <v>3153</v>
      </c>
      <c r="J48" s="620">
        <v>57</v>
      </c>
      <c r="K48" s="621">
        <v>1.8078020932445291</v>
      </c>
      <c r="L48" s="622">
        <v>3436</v>
      </c>
      <c r="M48" s="620">
        <v>68</v>
      </c>
      <c r="N48" s="621">
        <v>1.979045401629802</v>
      </c>
      <c r="O48" s="622">
        <v>3425</v>
      </c>
      <c r="P48" s="620">
        <v>71</v>
      </c>
      <c r="Q48" s="621">
        <v>2.0729927007299271</v>
      </c>
      <c r="R48" s="622">
        <v>3618</v>
      </c>
      <c r="S48" s="620">
        <v>64</v>
      </c>
      <c r="T48" s="621">
        <v>1.7689331122166942</v>
      </c>
      <c r="U48" s="622">
        <v>3767</v>
      </c>
      <c r="V48" s="620">
        <v>68</v>
      </c>
      <c r="W48" s="604">
        <v>1.8051499867268384</v>
      </c>
      <c r="X48" s="622">
        <v>4043</v>
      </c>
      <c r="Y48" s="620">
        <v>63</v>
      </c>
      <c r="Z48" s="621">
        <v>1.5582488251298541</v>
      </c>
      <c r="AA48" s="622">
        <v>4478</v>
      </c>
      <c r="AB48" s="620">
        <v>55</v>
      </c>
      <c r="AC48" s="621">
        <v>1.2282268870031265</v>
      </c>
      <c r="AD48" s="623">
        <v>4468</v>
      </c>
      <c r="AE48" s="620">
        <v>87</v>
      </c>
      <c r="AF48" s="621">
        <v>1.9471799462846913</v>
      </c>
      <c r="AG48" s="623">
        <v>4626</v>
      </c>
      <c r="AH48" s="620">
        <v>68</v>
      </c>
      <c r="AI48" s="621">
        <v>1.4699524427150885</v>
      </c>
      <c r="AJ48" s="607">
        <v>-19</v>
      </c>
      <c r="AK48" s="608">
        <v>21382</v>
      </c>
      <c r="AL48" s="609">
        <v>341</v>
      </c>
      <c r="AM48" s="610">
        <v>1.594799363950987</v>
      </c>
    </row>
    <row r="49" spans="1:39" ht="12.9" customHeight="1">
      <c r="A49" s="294"/>
      <c r="B49" s="293" t="s">
        <v>216</v>
      </c>
      <c r="C49" s="600">
        <v>1620</v>
      </c>
      <c r="D49" s="601">
        <v>49</v>
      </c>
      <c r="E49" s="602">
        <v>3.0246913580246915</v>
      </c>
      <c r="F49" s="600">
        <v>1708</v>
      </c>
      <c r="G49" s="603">
        <v>43</v>
      </c>
      <c r="H49" s="604">
        <v>2.5175644028103044</v>
      </c>
      <c r="I49" s="605">
        <v>1758</v>
      </c>
      <c r="J49" s="603">
        <v>40</v>
      </c>
      <c r="K49" s="604">
        <v>2.2753128555176336</v>
      </c>
      <c r="L49" s="605">
        <v>1888</v>
      </c>
      <c r="M49" s="603">
        <v>44</v>
      </c>
      <c r="N49" s="604">
        <v>2.3305084745762712</v>
      </c>
      <c r="O49" s="605">
        <v>1915</v>
      </c>
      <c r="P49" s="603">
        <v>50</v>
      </c>
      <c r="Q49" s="604">
        <v>2.610966057441253</v>
      </c>
      <c r="R49" s="605">
        <v>1989</v>
      </c>
      <c r="S49" s="603">
        <v>47</v>
      </c>
      <c r="T49" s="604">
        <v>2.3629964806435395</v>
      </c>
      <c r="U49" s="605">
        <v>2053</v>
      </c>
      <c r="V49" s="603">
        <v>37</v>
      </c>
      <c r="W49" s="604">
        <v>1.8022406234778372</v>
      </c>
      <c r="X49" s="605">
        <v>2156</v>
      </c>
      <c r="Y49" s="603">
        <v>37</v>
      </c>
      <c r="Z49" s="604">
        <v>1.7161410018552876</v>
      </c>
      <c r="AA49" s="605">
        <v>2398</v>
      </c>
      <c r="AB49" s="603">
        <v>34</v>
      </c>
      <c r="AC49" s="604">
        <v>1.4178482068390326</v>
      </c>
      <c r="AD49" s="606">
        <v>2413</v>
      </c>
      <c r="AE49" s="603">
        <v>57</v>
      </c>
      <c r="AF49" s="604">
        <v>2.3622047244094486</v>
      </c>
      <c r="AG49" s="606">
        <v>2492</v>
      </c>
      <c r="AH49" s="603">
        <v>43</v>
      </c>
      <c r="AI49" s="604">
        <v>1.725521669341894</v>
      </c>
      <c r="AJ49" s="607">
        <v>-14</v>
      </c>
      <c r="AK49" s="608">
        <v>11512</v>
      </c>
      <c r="AL49" s="609">
        <v>208</v>
      </c>
      <c r="AM49" s="610">
        <v>1.8068102849200833</v>
      </c>
    </row>
    <row r="50" spans="1:39" ht="12.9" customHeight="1">
      <c r="A50" s="297"/>
      <c r="B50" s="298" t="s">
        <v>217</v>
      </c>
      <c r="C50" s="611">
        <v>1313</v>
      </c>
      <c r="D50" s="612">
        <v>24</v>
      </c>
      <c r="E50" s="602">
        <v>1.8278750952018279</v>
      </c>
      <c r="F50" s="600">
        <v>1454</v>
      </c>
      <c r="G50" s="603">
        <v>25</v>
      </c>
      <c r="H50" s="613">
        <v>1.71939477303989</v>
      </c>
      <c r="I50" s="605">
        <v>1395</v>
      </c>
      <c r="J50" s="603">
        <v>17</v>
      </c>
      <c r="K50" s="613">
        <v>1.2186379928315414</v>
      </c>
      <c r="L50" s="605">
        <v>1548</v>
      </c>
      <c r="M50" s="603">
        <v>24</v>
      </c>
      <c r="N50" s="613">
        <v>1.5503875968992249</v>
      </c>
      <c r="O50" s="605">
        <v>1510</v>
      </c>
      <c r="P50" s="603">
        <v>21</v>
      </c>
      <c r="Q50" s="613">
        <v>1.3907284768211921</v>
      </c>
      <c r="R50" s="605">
        <v>1629</v>
      </c>
      <c r="S50" s="603">
        <v>17</v>
      </c>
      <c r="T50" s="613">
        <v>1.043585021485574</v>
      </c>
      <c r="U50" s="605">
        <v>1714</v>
      </c>
      <c r="V50" s="603">
        <v>31</v>
      </c>
      <c r="W50" s="613">
        <v>1.8086347724620768</v>
      </c>
      <c r="X50" s="605">
        <v>1887</v>
      </c>
      <c r="Y50" s="603">
        <v>26</v>
      </c>
      <c r="Z50" s="613">
        <v>1.3778484366719661</v>
      </c>
      <c r="AA50" s="605">
        <v>2080</v>
      </c>
      <c r="AB50" s="603">
        <v>21</v>
      </c>
      <c r="AC50" s="613">
        <v>1.0096153846153846</v>
      </c>
      <c r="AD50" s="606">
        <v>2055</v>
      </c>
      <c r="AE50" s="603">
        <v>30</v>
      </c>
      <c r="AF50" s="613">
        <v>1.4598540145985401</v>
      </c>
      <c r="AG50" s="606">
        <v>2134</v>
      </c>
      <c r="AH50" s="603">
        <v>25</v>
      </c>
      <c r="AI50" s="613">
        <v>1.1715089034676665</v>
      </c>
      <c r="AJ50" s="614">
        <v>-5</v>
      </c>
      <c r="AK50" s="615">
        <v>9870</v>
      </c>
      <c r="AL50" s="616">
        <v>133</v>
      </c>
      <c r="AM50" s="617">
        <v>1.3475177304964538</v>
      </c>
    </row>
    <row r="51" spans="1:39" ht="12.9" customHeight="1">
      <c r="A51" s="295" t="s">
        <v>351</v>
      </c>
      <c r="B51" s="296" t="s">
        <v>215</v>
      </c>
      <c r="C51" s="600">
        <v>332</v>
      </c>
      <c r="D51" s="601">
        <v>7</v>
      </c>
      <c r="E51" s="618">
        <v>2.1084337349397591</v>
      </c>
      <c r="F51" s="619">
        <v>361</v>
      </c>
      <c r="G51" s="620">
        <v>7</v>
      </c>
      <c r="H51" s="621">
        <v>1.9390581717451523</v>
      </c>
      <c r="I51" s="622">
        <v>308</v>
      </c>
      <c r="J51" s="620">
        <v>10</v>
      </c>
      <c r="K51" s="604">
        <v>3.2467532467532463</v>
      </c>
      <c r="L51" s="622">
        <v>363</v>
      </c>
      <c r="M51" s="620">
        <v>5</v>
      </c>
      <c r="N51" s="604">
        <v>1.3774104683195594</v>
      </c>
      <c r="O51" s="622">
        <v>319</v>
      </c>
      <c r="P51" s="620">
        <v>0</v>
      </c>
      <c r="Q51" s="604">
        <v>0</v>
      </c>
      <c r="R51" s="622">
        <v>312</v>
      </c>
      <c r="S51" s="620">
        <v>3</v>
      </c>
      <c r="T51" s="604">
        <v>0.96153846153846156</v>
      </c>
      <c r="U51" s="622">
        <v>336</v>
      </c>
      <c r="V51" s="620">
        <v>3</v>
      </c>
      <c r="W51" s="604">
        <v>0.89285714285714279</v>
      </c>
      <c r="X51" s="622">
        <v>307</v>
      </c>
      <c r="Y51" s="620">
        <v>4</v>
      </c>
      <c r="Z51" s="604">
        <v>1.3029315960912053</v>
      </c>
      <c r="AA51" s="622">
        <v>305</v>
      </c>
      <c r="AB51" s="620">
        <v>3</v>
      </c>
      <c r="AC51" s="604">
        <v>0.98360655737704927</v>
      </c>
      <c r="AD51" s="623">
        <v>343</v>
      </c>
      <c r="AE51" s="620">
        <v>4</v>
      </c>
      <c r="AF51" s="604">
        <v>1.1661807580174928</v>
      </c>
      <c r="AG51" s="623">
        <v>353</v>
      </c>
      <c r="AH51" s="620">
        <v>1</v>
      </c>
      <c r="AI51" s="604">
        <v>0.28328611898016998</v>
      </c>
      <c r="AJ51" s="607">
        <v>-3</v>
      </c>
      <c r="AK51" s="608">
        <v>1644</v>
      </c>
      <c r="AL51" s="609">
        <v>15</v>
      </c>
      <c r="AM51" s="610">
        <v>0.91240875912408748</v>
      </c>
    </row>
    <row r="52" spans="1:39" ht="12.9" customHeight="1">
      <c r="A52" s="294"/>
      <c r="B52" s="293" t="s">
        <v>216</v>
      </c>
      <c r="C52" s="600">
        <v>175</v>
      </c>
      <c r="D52" s="601">
        <v>5</v>
      </c>
      <c r="E52" s="602">
        <v>2.8571428571428572</v>
      </c>
      <c r="F52" s="600">
        <v>179</v>
      </c>
      <c r="G52" s="603">
        <v>6</v>
      </c>
      <c r="H52" s="604">
        <v>3.3519553072625698</v>
      </c>
      <c r="I52" s="605">
        <v>156</v>
      </c>
      <c r="J52" s="603">
        <v>7</v>
      </c>
      <c r="K52" s="604">
        <v>4.4871794871794872</v>
      </c>
      <c r="L52" s="605">
        <v>200</v>
      </c>
      <c r="M52" s="603">
        <v>3</v>
      </c>
      <c r="N52" s="604">
        <v>1.5</v>
      </c>
      <c r="O52" s="605">
        <v>173</v>
      </c>
      <c r="P52" s="603">
        <v>0</v>
      </c>
      <c r="Q52" s="604">
        <v>0</v>
      </c>
      <c r="R52" s="605">
        <v>141</v>
      </c>
      <c r="S52" s="603">
        <v>2</v>
      </c>
      <c r="T52" s="604">
        <v>1.4184397163120568</v>
      </c>
      <c r="U52" s="605">
        <v>178</v>
      </c>
      <c r="V52" s="603">
        <v>2</v>
      </c>
      <c r="W52" s="604">
        <v>1.1235955056179776</v>
      </c>
      <c r="X52" s="605">
        <v>153</v>
      </c>
      <c r="Y52" s="603">
        <v>1</v>
      </c>
      <c r="Z52" s="604">
        <v>0.65359477124183007</v>
      </c>
      <c r="AA52" s="605">
        <v>130</v>
      </c>
      <c r="AB52" s="603">
        <v>1</v>
      </c>
      <c r="AC52" s="604">
        <v>0.76923076923076927</v>
      </c>
      <c r="AD52" s="606">
        <v>168</v>
      </c>
      <c r="AE52" s="603">
        <v>3</v>
      </c>
      <c r="AF52" s="604">
        <v>1.7857142857142856</v>
      </c>
      <c r="AG52" s="606">
        <v>177</v>
      </c>
      <c r="AH52" s="603">
        <v>1</v>
      </c>
      <c r="AI52" s="604">
        <v>0.56497175141242939</v>
      </c>
      <c r="AJ52" s="607">
        <v>-2</v>
      </c>
      <c r="AK52" s="608">
        <v>806</v>
      </c>
      <c r="AL52" s="609">
        <v>8</v>
      </c>
      <c r="AM52" s="610">
        <v>0.99255583126550873</v>
      </c>
    </row>
    <row r="53" spans="1:39" ht="12.9" customHeight="1">
      <c r="A53" s="297"/>
      <c r="B53" s="298" t="s">
        <v>217</v>
      </c>
      <c r="C53" s="611">
        <v>157</v>
      </c>
      <c r="D53" s="612">
        <v>2</v>
      </c>
      <c r="E53" s="624">
        <v>1.2738853503184715</v>
      </c>
      <c r="F53" s="611">
        <v>182</v>
      </c>
      <c r="G53" s="625">
        <v>1</v>
      </c>
      <c r="H53" s="613">
        <v>0.5494505494505495</v>
      </c>
      <c r="I53" s="626">
        <v>152</v>
      </c>
      <c r="J53" s="625">
        <v>3</v>
      </c>
      <c r="K53" s="604">
        <v>1.9736842105263157</v>
      </c>
      <c r="L53" s="626">
        <v>163</v>
      </c>
      <c r="M53" s="625">
        <v>2</v>
      </c>
      <c r="N53" s="604">
        <v>1.2269938650306749</v>
      </c>
      <c r="O53" s="626">
        <v>146</v>
      </c>
      <c r="P53" s="625">
        <v>0</v>
      </c>
      <c r="Q53" s="604">
        <v>0</v>
      </c>
      <c r="R53" s="626">
        <v>171</v>
      </c>
      <c r="S53" s="625">
        <v>1</v>
      </c>
      <c r="T53" s="604">
        <v>0.58479532163742687</v>
      </c>
      <c r="U53" s="626">
        <v>158</v>
      </c>
      <c r="V53" s="625">
        <v>1</v>
      </c>
      <c r="W53" s="613">
        <v>0.63291139240506333</v>
      </c>
      <c r="X53" s="626">
        <v>154</v>
      </c>
      <c r="Y53" s="625">
        <v>3</v>
      </c>
      <c r="Z53" s="613">
        <v>1.948051948051948</v>
      </c>
      <c r="AA53" s="626">
        <v>175</v>
      </c>
      <c r="AB53" s="625">
        <v>2</v>
      </c>
      <c r="AC53" s="613">
        <v>1.1428571428571428</v>
      </c>
      <c r="AD53" s="627">
        <v>175</v>
      </c>
      <c r="AE53" s="625">
        <v>1</v>
      </c>
      <c r="AF53" s="613">
        <v>0.5714285714285714</v>
      </c>
      <c r="AG53" s="627">
        <v>176</v>
      </c>
      <c r="AH53" s="625">
        <v>0</v>
      </c>
      <c r="AI53" s="613">
        <v>0</v>
      </c>
      <c r="AJ53" s="614">
        <v>-1</v>
      </c>
      <c r="AK53" s="615">
        <v>838</v>
      </c>
      <c r="AL53" s="616">
        <v>7</v>
      </c>
      <c r="AM53" s="617">
        <v>0.8353221957040573</v>
      </c>
    </row>
    <row r="54" spans="1:39" ht="12.9" customHeight="1">
      <c r="A54" s="292" t="s">
        <v>352</v>
      </c>
      <c r="B54" s="293" t="s">
        <v>215</v>
      </c>
      <c r="C54" s="600">
        <v>2413</v>
      </c>
      <c r="D54" s="601">
        <v>62</v>
      </c>
      <c r="E54" s="602">
        <v>2.5694156651471198</v>
      </c>
      <c r="F54" s="628">
        <v>2591</v>
      </c>
      <c r="G54" s="603">
        <v>43</v>
      </c>
      <c r="H54" s="621">
        <v>1.6595908915476649</v>
      </c>
      <c r="I54" s="622">
        <v>2666</v>
      </c>
      <c r="J54" s="620">
        <v>52</v>
      </c>
      <c r="K54" s="621">
        <v>1.9504876219054765</v>
      </c>
      <c r="L54" s="622">
        <v>2774</v>
      </c>
      <c r="M54" s="620">
        <v>59</v>
      </c>
      <c r="N54" s="621">
        <v>2.1268925739005047</v>
      </c>
      <c r="O54" s="622">
        <v>2771</v>
      </c>
      <c r="P54" s="620">
        <v>67</v>
      </c>
      <c r="Q54" s="621">
        <v>2.4178996752075061</v>
      </c>
      <c r="R54" s="622">
        <v>2888</v>
      </c>
      <c r="S54" s="620">
        <v>47</v>
      </c>
      <c r="T54" s="621">
        <v>1.6274238227146816</v>
      </c>
      <c r="U54" s="622">
        <v>2957</v>
      </c>
      <c r="V54" s="620">
        <v>70</v>
      </c>
      <c r="W54" s="604">
        <v>2.3672641190395671</v>
      </c>
      <c r="X54" s="622">
        <v>3056</v>
      </c>
      <c r="Y54" s="620">
        <v>42</v>
      </c>
      <c r="Z54" s="604">
        <v>1.37434554973822</v>
      </c>
      <c r="AA54" s="622">
        <v>3271</v>
      </c>
      <c r="AB54" s="620">
        <v>40</v>
      </c>
      <c r="AC54" s="604">
        <v>1.2228676245796393</v>
      </c>
      <c r="AD54" s="623">
        <v>3355</v>
      </c>
      <c r="AE54" s="620">
        <v>42</v>
      </c>
      <c r="AF54" s="604">
        <v>1.2518628912071534</v>
      </c>
      <c r="AG54" s="623">
        <v>3518</v>
      </c>
      <c r="AH54" s="620">
        <v>47</v>
      </c>
      <c r="AI54" s="604">
        <v>1.335986355884025</v>
      </c>
      <c r="AJ54" s="607">
        <v>5</v>
      </c>
      <c r="AK54" s="608">
        <v>16157</v>
      </c>
      <c r="AL54" s="609">
        <v>241</v>
      </c>
      <c r="AM54" s="610">
        <v>1.4916135421179675</v>
      </c>
    </row>
    <row r="55" spans="1:39" ht="12.9" customHeight="1">
      <c r="A55" s="294"/>
      <c r="B55" s="293" t="s">
        <v>216</v>
      </c>
      <c r="C55" s="600">
        <v>1381</v>
      </c>
      <c r="D55" s="601">
        <v>43</v>
      </c>
      <c r="E55" s="602">
        <v>3.1136857349746561</v>
      </c>
      <c r="F55" s="628">
        <v>1461</v>
      </c>
      <c r="G55" s="603">
        <v>37</v>
      </c>
      <c r="H55" s="604">
        <v>2.5325119780971939</v>
      </c>
      <c r="I55" s="605">
        <v>1500</v>
      </c>
      <c r="J55" s="603">
        <v>41</v>
      </c>
      <c r="K55" s="604">
        <v>2.7333333333333334</v>
      </c>
      <c r="L55" s="605">
        <v>1562</v>
      </c>
      <c r="M55" s="603">
        <v>48</v>
      </c>
      <c r="N55" s="604">
        <v>3.0729833546734953</v>
      </c>
      <c r="O55" s="605">
        <v>1584</v>
      </c>
      <c r="P55" s="603">
        <v>49</v>
      </c>
      <c r="Q55" s="604">
        <v>3.0934343434343434</v>
      </c>
      <c r="R55" s="605">
        <v>1618</v>
      </c>
      <c r="S55" s="603">
        <v>38</v>
      </c>
      <c r="T55" s="604">
        <v>2.3485784919653896</v>
      </c>
      <c r="U55" s="605">
        <v>1675</v>
      </c>
      <c r="V55" s="603">
        <v>49</v>
      </c>
      <c r="W55" s="604">
        <v>2.9253731343283582</v>
      </c>
      <c r="X55" s="605">
        <v>1723</v>
      </c>
      <c r="Y55" s="603">
        <v>28</v>
      </c>
      <c r="Z55" s="604">
        <v>1.6250725478816019</v>
      </c>
      <c r="AA55" s="605">
        <v>1779</v>
      </c>
      <c r="AB55" s="603">
        <v>30</v>
      </c>
      <c r="AC55" s="604">
        <v>1.6863406408094435</v>
      </c>
      <c r="AD55" s="606">
        <v>1884</v>
      </c>
      <c r="AE55" s="603">
        <v>30</v>
      </c>
      <c r="AF55" s="604">
        <v>1.5923566878980893</v>
      </c>
      <c r="AG55" s="606">
        <v>1984</v>
      </c>
      <c r="AH55" s="603">
        <v>29</v>
      </c>
      <c r="AI55" s="604">
        <v>1.4616935483870968</v>
      </c>
      <c r="AJ55" s="607">
        <v>-1</v>
      </c>
      <c r="AK55" s="608">
        <v>9045</v>
      </c>
      <c r="AL55" s="609">
        <v>166</v>
      </c>
      <c r="AM55" s="610">
        <v>1.8352681039248204</v>
      </c>
    </row>
    <row r="56" spans="1:39" ht="12.9" customHeight="1">
      <c r="A56" s="294"/>
      <c r="B56" s="293" t="s">
        <v>217</v>
      </c>
      <c r="C56" s="611">
        <v>1032</v>
      </c>
      <c r="D56" s="612">
        <v>19</v>
      </c>
      <c r="E56" s="602">
        <v>1.8410852713178296</v>
      </c>
      <c r="F56" s="628">
        <v>1130</v>
      </c>
      <c r="G56" s="603">
        <v>6</v>
      </c>
      <c r="H56" s="613">
        <v>0.53097345132743357</v>
      </c>
      <c r="I56" s="626">
        <v>1166</v>
      </c>
      <c r="J56" s="625">
        <v>11</v>
      </c>
      <c r="K56" s="613">
        <v>0.94339622641509435</v>
      </c>
      <c r="L56" s="626">
        <v>1212</v>
      </c>
      <c r="M56" s="625">
        <v>11</v>
      </c>
      <c r="N56" s="613">
        <v>0.90759075907590769</v>
      </c>
      <c r="O56" s="626">
        <v>1187</v>
      </c>
      <c r="P56" s="625">
        <v>18</v>
      </c>
      <c r="Q56" s="613">
        <v>1.5164279696714407</v>
      </c>
      <c r="R56" s="626">
        <v>1270</v>
      </c>
      <c r="S56" s="625">
        <v>9</v>
      </c>
      <c r="T56" s="613">
        <v>0.70866141732283461</v>
      </c>
      <c r="U56" s="626">
        <v>1282</v>
      </c>
      <c r="V56" s="625">
        <v>21</v>
      </c>
      <c r="W56" s="613">
        <v>1.6380655226209049</v>
      </c>
      <c r="X56" s="626">
        <v>1333</v>
      </c>
      <c r="Y56" s="625">
        <v>14</v>
      </c>
      <c r="Z56" s="613">
        <v>1.0502625656414104</v>
      </c>
      <c r="AA56" s="626">
        <v>1492</v>
      </c>
      <c r="AB56" s="625">
        <v>10</v>
      </c>
      <c r="AC56" s="613">
        <v>0.67024128686327078</v>
      </c>
      <c r="AD56" s="627">
        <v>1471</v>
      </c>
      <c r="AE56" s="625">
        <v>12</v>
      </c>
      <c r="AF56" s="613">
        <v>0.81577158395649219</v>
      </c>
      <c r="AG56" s="627">
        <v>1534</v>
      </c>
      <c r="AH56" s="625">
        <v>18</v>
      </c>
      <c r="AI56" s="613">
        <v>1.1734028683181226</v>
      </c>
      <c r="AJ56" s="614">
        <v>6</v>
      </c>
      <c r="AK56" s="615">
        <v>7112</v>
      </c>
      <c r="AL56" s="616">
        <v>75</v>
      </c>
      <c r="AM56" s="617">
        <v>1.0545556805399325</v>
      </c>
    </row>
    <row r="57" spans="1:39" ht="12.9" customHeight="1">
      <c r="A57" s="295" t="s">
        <v>353</v>
      </c>
      <c r="B57" s="296" t="s">
        <v>215</v>
      </c>
      <c r="C57" s="600">
        <v>1236</v>
      </c>
      <c r="D57" s="601">
        <v>24</v>
      </c>
      <c r="E57" s="618">
        <v>1.9417475728155338</v>
      </c>
      <c r="F57" s="619">
        <v>1253</v>
      </c>
      <c r="G57" s="620">
        <v>33</v>
      </c>
      <c r="H57" s="621">
        <v>2.6336791699920195</v>
      </c>
      <c r="I57" s="622">
        <v>1321</v>
      </c>
      <c r="J57" s="620">
        <v>25</v>
      </c>
      <c r="K57" s="604">
        <v>1.8925056775170326</v>
      </c>
      <c r="L57" s="622">
        <v>1421</v>
      </c>
      <c r="M57" s="620">
        <v>31</v>
      </c>
      <c r="N57" s="604">
        <v>2.1815622800844476</v>
      </c>
      <c r="O57" s="622">
        <v>1417</v>
      </c>
      <c r="P57" s="620">
        <v>31</v>
      </c>
      <c r="Q57" s="604">
        <v>2.1877205363443899</v>
      </c>
      <c r="R57" s="622">
        <v>1525</v>
      </c>
      <c r="S57" s="620">
        <v>26</v>
      </c>
      <c r="T57" s="604">
        <v>1.7049180327868854</v>
      </c>
      <c r="U57" s="622">
        <v>1485</v>
      </c>
      <c r="V57" s="620">
        <v>19</v>
      </c>
      <c r="W57" s="604">
        <v>1.2794612794612794</v>
      </c>
      <c r="X57" s="622">
        <v>1730</v>
      </c>
      <c r="Y57" s="620">
        <v>28</v>
      </c>
      <c r="Z57" s="604">
        <v>1.6184971098265895</v>
      </c>
      <c r="AA57" s="622">
        <v>1821</v>
      </c>
      <c r="AB57" s="620">
        <v>23</v>
      </c>
      <c r="AC57" s="604">
        <v>1.2630422844590883</v>
      </c>
      <c r="AD57" s="623">
        <v>1867</v>
      </c>
      <c r="AE57" s="620">
        <v>20</v>
      </c>
      <c r="AF57" s="604">
        <v>1.0712372790573113</v>
      </c>
      <c r="AG57" s="623">
        <v>1946</v>
      </c>
      <c r="AH57" s="620">
        <v>27</v>
      </c>
      <c r="AI57" s="604">
        <v>1.3874614594039054</v>
      </c>
      <c r="AJ57" s="607">
        <v>7</v>
      </c>
      <c r="AK57" s="608">
        <v>8849</v>
      </c>
      <c r="AL57" s="609">
        <v>117</v>
      </c>
      <c r="AM57" s="610">
        <v>1.3221832975477454</v>
      </c>
    </row>
    <row r="58" spans="1:39" ht="12.9" customHeight="1">
      <c r="A58" s="294"/>
      <c r="B58" s="293" t="s">
        <v>216</v>
      </c>
      <c r="C58" s="600">
        <v>665</v>
      </c>
      <c r="D58" s="601">
        <v>14</v>
      </c>
      <c r="E58" s="602">
        <v>2.1052631578947367</v>
      </c>
      <c r="F58" s="600">
        <v>657</v>
      </c>
      <c r="G58" s="603">
        <v>24</v>
      </c>
      <c r="H58" s="604">
        <v>3.6529680365296802</v>
      </c>
      <c r="I58" s="605">
        <v>708</v>
      </c>
      <c r="J58" s="603">
        <v>17</v>
      </c>
      <c r="K58" s="604">
        <v>2.4011299435028248</v>
      </c>
      <c r="L58" s="605">
        <v>764</v>
      </c>
      <c r="M58" s="603">
        <v>19</v>
      </c>
      <c r="N58" s="604">
        <v>2.4869109947643979</v>
      </c>
      <c r="O58" s="605">
        <v>753</v>
      </c>
      <c r="P58" s="603">
        <v>18</v>
      </c>
      <c r="Q58" s="604">
        <v>2.3904382470119523</v>
      </c>
      <c r="R58" s="605">
        <v>813</v>
      </c>
      <c r="S58" s="603">
        <v>20</v>
      </c>
      <c r="T58" s="604">
        <v>2.4600246002460024</v>
      </c>
      <c r="U58" s="605">
        <v>797</v>
      </c>
      <c r="V58" s="603">
        <v>11</v>
      </c>
      <c r="W58" s="604">
        <v>1.3801756587202008</v>
      </c>
      <c r="X58" s="605">
        <v>938</v>
      </c>
      <c r="Y58" s="603">
        <v>16</v>
      </c>
      <c r="Z58" s="604">
        <v>1.7057569296375266</v>
      </c>
      <c r="AA58" s="605">
        <v>988</v>
      </c>
      <c r="AB58" s="603">
        <v>11</v>
      </c>
      <c r="AC58" s="604">
        <v>1.1133603238866396</v>
      </c>
      <c r="AD58" s="606">
        <v>1009</v>
      </c>
      <c r="AE58" s="603">
        <v>10</v>
      </c>
      <c r="AF58" s="604">
        <v>0.99108027750247762</v>
      </c>
      <c r="AG58" s="606">
        <v>1060</v>
      </c>
      <c r="AH58" s="603">
        <v>21</v>
      </c>
      <c r="AI58" s="604">
        <v>1.9811320754716981</v>
      </c>
      <c r="AJ58" s="607">
        <v>11</v>
      </c>
      <c r="AK58" s="608">
        <v>4792</v>
      </c>
      <c r="AL58" s="609">
        <v>69</v>
      </c>
      <c r="AM58" s="610">
        <v>1.4398998330550918</v>
      </c>
    </row>
    <row r="59" spans="1:39" ht="12.9" customHeight="1">
      <c r="A59" s="297"/>
      <c r="B59" s="298" t="s">
        <v>217</v>
      </c>
      <c r="C59" s="611">
        <v>571</v>
      </c>
      <c r="D59" s="612">
        <v>10</v>
      </c>
      <c r="E59" s="624">
        <v>1.7513134851138354</v>
      </c>
      <c r="F59" s="611">
        <v>596</v>
      </c>
      <c r="G59" s="625">
        <v>9</v>
      </c>
      <c r="H59" s="613">
        <v>1.5100671140939599</v>
      </c>
      <c r="I59" s="626">
        <v>613</v>
      </c>
      <c r="J59" s="625">
        <v>8</v>
      </c>
      <c r="K59" s="604">
        <v>1.3050570962479608</v>
      </c>
      <c r="L59" s="626">
        <v>657</v>
      </c>
      <c r="M59" s="625">
        <v>12</v>
      </c>
      <c r="N59" s="604">
        <v>1.8264840182648401</v>
      </c>
      <c r="O59" s="626">
        <v>664</v>
      </c>
      <c r="P59" s="625">
        <v>13</v>
      </c>
      <c r="Q59" s="613">
        <v>1.957831325301205</v>
      </c>
      <c r="R59" s="626">
        <v>712</v>
      </c>
      <c r="S59" s="625">
        <v>6</v>
      </c>
      <c r="T59" s="604">
        <v>0.84269662921348309</v>
      </c>
      <c r="U59" s="626">
        <v>688</v>
      </c>
      <c r="V59" s="625">
        <v>8</v>
      </c>
      <c r="W59" s="613">
        <v>1.1627906976744187</v>
      </c>
      <c r="X59" s="626">
        <v>792</v>
      </c>
      <c r="Y59" s="625">
        <v>12</v>
      </c>
      <c r="Z59" s="604">
        <v>1.5151515151515151</v>
      </c>
      <c r="AA59" s="626">
        <v>833</v>
      </c>
      <c r="AB59" s="625">
        <v>12</v>
      </c>
      <c r="AC59" s="604">
        <v>1.440576230492197</v>
      </c>
      <c r="AD59" s="627">
        <v>858</v>
      </c>
      <c r="AE59" s="625">
        <v>10</v>
      </c>
      <c r="AF59" s="604">
        <v>1.1655011655011656</v>
      </c>
      <c r="AG59" s="627">
        <v>886</v>
      </c>
      <c r="AH59" s="625">
        <v>6</v>
      </c>
      <c r="AI59" s="604">
        <v>0.67720090293453727</v>
      </c>
      <c r="AJ59" s="614">
        <v>-4</v>
      </c>
      <c r="AK59" s="615">
        <v>4057</v>
      </c>
      <c r="AL59" s="616">
        <v>48</v>
      </c>
      <c r="AM59" s="617">
        <v>1.1831402514173033</v>
      </c>
    </row>
    <row r="60" spans="1:39" ht="12.9" customHeight="1">
      <c r="A60" s="292" t="s">
        <v>354</v>
      </c>
      <c r="B60" s="293" t="s">
        <v>215</v>
      </c>
      <c r="C60" s="600">
        <v>1487</v>
      </c>
      <c r="D60" s="601">
        <v>46</v>
      </c>
      <c r="E60" s="602">
        <v>3.0934767989240082</v>
      </c>
      <c r="F60" s="600">
        <v>1523</v>
      </c>
      <c r="G60" s="603">
        <v>31</v>
      </c>
      <c r="H60" s="621">
        <v>2.0354563361785947</v>
      </c>
      <c r="I60" s="622">
        <v>1563</v>
      </c>
      <c r="J60" s="620">
        <v>32</v>
      </c>
      <c r="K60" s="621">
        <v>2.0473448496481126</v>
      </c>
      <c r="L60" s="622">
        <v>1572</v>
      </c>
      <c r="M60" s="620">
        <v>30</v>
      </c>
      <c r="N60" s="621">
        <v>1.9083969465648856</v>
      </c>
      <c r="O60" s="622">
        <v>1551</v>
      </c>
      <c r="P60" s="620">
        <v>34</v>
      </c>
      <c r="Q60" s="621">
        <v>2.1921341070277238</v>
      </c>
      <c r="R60" s="622">
        <v>1772</v>
      </c>
      <c r="S60" s="620">
        <v>27</v>
      </c>
      <c r="T60" s="621">
        <v>1.5237020316027088</v>
      </c>
      <c r="U60" s="622">
        <v>1758</v>
      </c>
      <c r="V60" s="620">
        <v>27</v>
      </c>
      <c r="W60" s="604">
        <v>1.5358361774744027</v>
      </c>
      <c r="X60" s="622">
        <v>1882</v>
      </c>
      <c r="Y60" s="620">
        <v>25</v>
      </c>
      <c r="Z60" s="621">
        <v>1.3283740701381508</v>
      </c>
      <c r="AA60" s="622">
        <v>2094</v>
      </c>
      <c r="AB60" s="620">
        <v>32</v>
      </c>
      <c r="AC60" s="621">
        <v>1.5281757402101241</v>
      </c>
      <c r="AD60" s="623">
        <v>2250</v>
      </c>
      <c r="AE60" s="620">
        <v>37</v>
      </c>
      <c r="AF60" s="621">
        <v>1.6444444444444446</v>
      </c>
      <c r="AG60" s="623">
        <v>2274</v>
      </c>
      <c r="AH60" s="620">
        <v>34</v>
      </c>
      <c r="AI60" s="621">
        <v>1.4951627088830255</v>
      </c>
      <c r="AJ60" s="607">
        <v>-3</v>
      </c>
      <c r="AK60" s="608">
        <v>10258</v>
      </c>
      <c r="AL60" s="609">
        <v>155</v>
      </c>
      <c r="AM60" s="610">
        <v>1.5110157925521543</v>
      </c>
    </row>
    <row r="61" spans="1:39" ht="12.9" customHeight="1">
      <c r="A61" s="294"/>
      <c r="B61" s="293" t="s">
        <v>216</v>
      </c>
      <c r="C61" s="600">
        <v>822</v>
      </c>
      <c r="D61" s="601">
        <v>32</v>
      </c>
      <c r="E61" s="602">
        <v>3.8929440389294405</v>
      </c>
      <c r="F61" s="600">
        <v>838</v>
      </c>
      <c r="G61" s="603">
        <v>22</v>
      </c>
      <c r="H61" s="604">
        <v>2.6252983293556085</v>
      </c>
      <c r="I61" s="605">
        <v>902</v>
      </c>
      <c r="J61" s="603">
        <v>22</v>
      </c>
      <c r="K61" s="604">
        <v>2.4390243902439024</v>
      </c>
      <c r="L61" s="605">
        <v>900</v>
      </c>
      <c r="M61" s="603">
        <v>19</v>
      </c>
      <c r="N61" s="604">
        <v>2.1111111111111112</v>
      </c>
      <c r="O61" s="605">
        <v>884</v>
      </c>
      <c r="P61" s="603">
        <v>22</v>
      </c>
      <c r="Q61" s="604">
        <v>2.4886877828054299</v>
      </c>
      <c r="R61" s="605">
        <v>957</v>
      </c>
      <c r="S61" s="603">
        <v>16</v>
      </c>
      <c r="T61" s="604">
        <v>1.671891327063741</v>
      </c>
      <c r="U61" s="605">
        <v>998</v>
      </c>
      <c r="V61" s="603">
        <v>16</v>
      </c>
      <c r="W61" s="604">
        <v>1.6032064128256511</v>
      </c>
      <c r="X61" s="605">
        <v>1030</v>
      </c>
      <c r="Y61" s="603">
        <v>20</v>
      </c>
      <c r="Z61" s="604">
        <v>1.9417475728155338</v>
      </c>
      <c r="AA61" s="605">
        <v>1142</v>
      </c>
      <c r="AB61" s="603">
        <v>22</v>
      </c>
      <c r="AC61" s="604">
        <v>1.9264448336252189</v>
      </c>
      <c r="AD61" s="606">
        <v>1240</v>
      </c>
      <c r="AE61" s="603">
        <v>22</v>
      </c>
      <c r="AF61" s="604">
        <v>1.7741935483870968</v>
      </c>
      <c r="AG61" s="606">
        <v>1232</v>
      </c>
      <c r="AH61" s="603">
        <v>25</v>
      </c>
      <c r="AI61" s="604">
        <v>2.029220779220779</v>
      </c>
      <c r="AJ61" s="607">
        <v>3</v>
      </c>
      <c r="AK61" s="608">
        <v>5642</v>
      </c>
      <c r="AL61" s="609">
        <v>105</v>
      </c>
      <c r="AM61" s="610">
        <v>1.8610421836228286</v>
      </c>
    </row>
    <row r="62" spans="1:39" ht="12.9" customHeight="1">
      <c r="A62" s="297"/>
      <c r="B62" s="298" t="s">
        <v>217</v>
      </c>
      <c r="C62" s="611">
        <v>665</v>
      </c>
      <c r="D62" s="612">
        <v>14</v>
      </c>
      <c r="E62" s="624">
        <v>2.1052631578947367</v>
      </c>
      <c r="F62" s="611">
        <v>685</v>
      </c>
      <c r="G62" s="625">
        <v>9</v>
      </c>
      <c r="H62" s="613">
        <v>1.3138686131386861</v>
      </c>
      <c r="I62" s="626">
        <v>661</v>
      </c>
      <c r="J62" s="625">
        <v>10</v>
      </c>
      <c r="K62" s="613">
        <v>1.5128593040847202</v>
      </c>
      <c r="L62" s="626">
        <v>672</v>
      </c>
      <c r="M62" s="625">
        <v>11</v>
      </c>
      <c r="N62" s="613">
        <v>1.6369047619047621</v>
      </c>
      <c r="O62" s="626">
        <v>667</v>
      </c>
      <c r="P62" s="625">
        <v>12</v>
      </c>
      <c r="Q62" s="613">
        <v>1.7991004497751124</v>
      </c>
      <c r="R62" s="626">
        <v>815</v>
      </c>
      <c r="S62" s="625">
        <v>11</v>
      </c>
      <c r="T62" s="613">
        <v>1.3496932515337423</v>
      </c>
      <c r="U62" s="626">
        <v>760</v>
      </c>
      <c r="V62" s="625">
        <v>11</v>
      </c>
      <c r="W62" s="613">
        <v>1.4473684210526316</v>
      </c>
      <c r="X62" s="626">
        <v>852</v>
      </c>
      <c r="Y62" s="625">
        <v>5</v>
      </c>
      <c r="Z62" s="613">
        <v>0.58685446009389663</v>
      </c>
      <c r="AA62" s="626">
        <v>952</v>
      </c>
      <c r="AB62" s="625">
        <v>10</v>
      </c>
      <c r="AC62" s="613">
        <v>1.0504201680672269</v>
      </c>
      <c r="AD62" s="627">
        <v>1010</v>
      </c>
      <c r="AE62" s="625">
        <v>15</v>
      </c>
      <c r="AF62" s="613">
        <v>1.4851485148514851</v>
      </c>
      <c r="AG62" s="627">
        <v>1042</v>
      </c>
      <c r="AH62" s="625">
        <v>9</v>
      </c>
      <c r="AI62" s="613">
        <v>0.8637236084452975</v>
      </c>
      <c r="AJ62" s="614">
        <v>-6</v>
      </c>
      <c r="AK62" s="615">
        <v>4616</v>
      </c>
      <c r="AL62" s="616">
        <v>50</v>
      </c>
      <c r="AM62" s="617">
        <v>1.0831889081455806</v>
      </c>
    </row>
    <row r="63" spans="1:39" ht="12.9" customHeight="1">
      <c r="A63" s="295" t="s">
        <v>355</v>
      </c>
      <c r="B63" s="296" t="s">
        <v>215</v>
      </c>
      <c r="C63" s="600">
        <v>1112</v>
      </c>
      <c r="D63" s="601">
        <v>17</v>
      </c>
      <c r="E63" s="618">
        <v>1.5287769784172662</v>
      </c>
      <c r="F63" s="619">
        <v>1168</v>
      </c>
      <c r="G63" s="620">
        <v>20</v>
      </c>
      <c r="H63" s="621">
        <v>1.7123287671232876</v>
      </c>
      <c r="I63" s="622">
        <v>1152</v>
      </c>
      <c r="J63" s="620">
        <v>27</v>
      </c>
      <c r="K63" s="604">
        <v>2.34375</v>
      </c>
      <c r="L63" s="622">
        <v>1283</v>
      </c>
      <c r="M63" s="620">
        <v>16</v>
      </c>
      <c r="N63" s="604">
        <v>1.2470771628994544</v>
      </c>
      <c r="O63" s="622">
        <v>1309</v>
      </c>
      <c r="P63" s="620">
        <v>16</v>
      </c>
      <c r="Q63" s="621">
        <v>1.2223071046600458</v>
      </c>
      <c r="R63" s="622">
        <v>1252</v>
      </c>
      <c r="S63" s="620">
        <v>11</v>
      </c>
      <c r="T63" s="604">
        <v>0.87859424920127793</v>
      </c>
      <c r="U63" s="622">
        <v>1357</v>
      </c>
      <c r="V63" s="620">
        <v>24</v>
      </c>
      <c r="W63" s="604">
        <v>1.7686072218128224</v>
      </c>
      <c r="X63" s="622">
        <v>1431</v>
      </c>
      <c r="Y63" s="620">
        <v>23</v>
      </c>
      <c r="Z63" s="604">
        <v>1.6072676450034942</v>
      </c>
      <c r="AA63" s="622">
        <v>1619</v>
      </c>
      <c r="AB63" s="620">
        <v>22</v>
      </c>
      <c r="AC63" s="604">
        <v>1.3588634959851762</v>
      </c>
      <c r="AD63" s="623">
        <v>1545</v>
      </c>
      <c r="AE63" s="620">
        <v>16</v>
      </c>
      <c r="AF63" s="604">
        <v>1.035598705501618</v>
      </c>
      <c r="AG63" s="623">
        <v>1674</v>
      </c>
      <c r="AH63" s="620">
        <v>26</v>
      </c>
      <c r="AI63" s="604">
        <v>1.5531660692951015</v>
      </c>
      <c r="AJ63" s="607">
        <v>10</v>
      </c>
      <c r="AK63" s="608">
        <v>7626</v>
      </c>
      <c r="AL63" s="609">
        <v>111</v>
      </c>
      <c r="AM63" s="610">
        <v>1.4555468135326515</v>
      </c>
    </row>
    <row r="64" spans="1:39" ht="12.9" customHeight="1">
      <c r="A64" s="294"/>
      <c r="B64" s="293" t="s">
        <v>216</v>
      </c>
      <c r="C64" s="600">
        <v>592</v>
      </c>
      <c r="D64" s="601">
        <v>13</v>
      </c>
      <c r="E64" s="602">
        <v>2.1959459459459461</v>
      </c>
      <c r="F64" s="600">
        <v>637</v>
      </c>
      <c r="G64" s="603">
        <v>15</v>
      </c>
      <c r="H64" s="604">
        <v>2.3547880690737837</v>
      </c>
      <c r="I64" s="605">
        <v>604</v>
      </c>
      <c r="J64" s="603">
        <v>21</v>
      </c>
      <c r="K64" s="604">
        <v>3.4768211920529799</v>
      </c>
      <c r="L64" s="605">
        <v>706</v>
      </c>
      <c r="M64" s="603">
        <v>9</v>
      </c>
      <c r="N64" s="604">
        <v>1.2747875354107647</v>
      </c>
      <c r="O64" s="605">
        <v>694</v>
      </c>
      <c r="P64" s="603">
        <v>9</v>
      </c>
      <c r="Q64" s="604">
        <v>1.2968299711815563</v>
      </c>
      <c r="R64" s="605">
        <v>688</v>
      </c>
      <c r="S64" s="603">
        <v>6</v>
      </c>
      <c r="T64" s="604">
        <v>0.87209302325581395</v>
      </c>
      <c r="U64" s="605">
        <v>741</v>
      </c>
      <c r="V64" s="603">
        <v>15</v>
      </c>
      <c r="W64" s="604">
        <v>2.0242914979757085</v>
      </c>
      <c r="X64" s="605">
        <v>748</v>
      </c>
      <c r="Y64" s="603">
        <v>12</v>
      </c>
      <c r="Z64" s="604">
        <v>1.6042780748663104</v>
      </c>
      <c r="AA64" s="605">
        <v>864</v>
      </c>
      <c r="AB64" s="603">
        <v>13</v>
      </c>
      <c r="AC64" s="604">
        <v>1.5046296296296295</v>
      </c>
      <c r="AD64" s="606">
        <v>829</v>
      </c>
      <c r="AE64" s="603">
        <v>14</v>
      </c>
      <c r="AF64" s="604">
        <v>1.6887816646562124</v>
      </c>
      <c r="AG64" s="606">
        <v>924</v>
      </c>
      <c r="AH64" s="603">
        <v>16</v>
      </c>
      <c r="AI64" s="604">
        <v>1.7316017316017316</v>
      </c>
      <c r="AJ64" s="607">
        <v>2</v>
      </c>
      <c r="AK64" s="608">
        <v>4106</v>
      </c>
      <c r="AL64" s="609">
        <v>70</v>
      </c>
      <c r="AM64" s="610">
        <v>1.7048222113979543</v>
      </c>
    </row>
    <row r="65" spans="1:39" ht="12.9" customHeight="1">
      <c r="A65" s="297"/>
      <c r="B65" s="298" t="s">
        <v>217</v>
      </c>
      <c r="C65" s="611">
        <v>520</v>
      </c>
      <c r="D65" s="612">
        <v>4</v>
      </c>
      <c r="E65" s="624">
        <v>0.76923076923076927</v>
      </c>
      <c r="F65" s="611">
        <v>531</v>
      </c>
      <c r="G65" s="625">
        <v>5</v>
      </c>
      <c r="H65" s="604">
        <v>0.94161958568738224</v>
      </c>
      <c r="I65" s="605">
        <v>548</v>
      </c>
      <c r="J65" s="603">
        <v>6</v>
      </c>
      <c r="K65" s="604">
        <v>1.0948905109489051</v>
      </c>
      <c r="L65" s="605">
        <v>577</v>
      </c>
      <c r="M65" s="603">
        <v>7</v>
      </c>
      <c r="N65" s="604">
        <v>1.2131715771230502</v>
      </c>
      <c r="O65" s="605">
        <v>615</v>
      </c>
      <c r="P65" s="603">
        <v>7</v>
      </c>
      <c r="Q65" s="604">
        <v>1.1382113821138211</v>
      </c>
      <c r="R65" s="605">
        <v>564</v>
      </c>
      <c r="S65" s="603">
        <v>5</v>
      </c>
      <c r="T65" s="604">
        <v>0.88652482269503552</v>
      </c>
      <c r="U65" s="605">
        <v>616</v>
      </c>
      <c r="V65" s="603">
        <v>9</v>
      </c>
      <c r="W65" s="613">
        <v>1.4610389610389609</v>
      </c>
      <c r="X65" s="605">
        <v>683</v>
      </c>
      <c r="Y65" s="603">
        <v>11</v>
      </c>
      <c r="Z65" s="613">
        <v>1.6105417276720351</v>
      </c>
      <c r="AA65" s="605">
        <v>755</v>
      </c>
      <c r="AB65" s="603">
        <v>9</v>
      </c>
      <c r="AC65" s="613">
        <v>1.1920529801324504</v>
      </c>
      <c r="AD65" s="606">
        <v>716</v>
      </c>
      <c r="AE65" s="603">
        <v>2</v>
      </c>
      <c r="AF65" s="613">
        <v>0.27932960893854747</v>
      </c>
      <c r="AG65" s="606">
        <v>750</v>
      </c>
      <c r="AH65" s="603">
        <v>10</v>
      </c>
      <c r="AI65" s="613">
        <v>1.3333333333333335</v>
      </c>
      <c r="AJ65" s="614">
        <v>8</v>
      </c>
      <c r="AK65" s="615">
        <v>3520</v>
      </c>
      <c r="AL65" s="616">
        <v>41</v>
      </c>
      <c r="AM65" s="610">
        <v>1.1647727272727273</v>
      </c>
    </row>
    <row r="66" spans="1:39" ht="12.9" customHeight="1">
      <c r="A66" s="295" t="s">
        <v>356</v>
      </c>
      <c r="B66" s="296" t="s">
        <v>215</v>
      </c>
      <c r="C66" s="600">
        <v>544</v>
      </c>
      <c r="D66" s="601">
        <v>6</v>
      </c>
      <c r="E66" s="602">
        <v>1.1029411764705883</v>
      </c>
      <c r="F66" s="600">
        <v>561</v>
      </c>
      <c r="G66" s="603">
        <v>8</v>
      </c>
      <c r="H66" s="621">
        <v>1.4260249554367201</v>
      </c>
      <c r="I66" s="622">
        <v>509</v>
      </c>
      <c r="J66" s="620">
        <v>6</v>
      </c>
      <c r="K66" s="621">
        <v>1.1787819253438114</v>
      </c>
      <c r="L66" s="622">
        <v>543</v>
      </c>
      <c r="M66" s="620">
        <v>1</v>
      </c>
      <c r="N66" s="621">
        <v>0.18416206261510129</v>
      </c>
      <c r="O66" s="622">
        <v>545</v>
      </c>
      <c r="P66" s="620">
        <v>7</v>
      </c>
      <c r="Q66" s="621">
        <v>1.2844036697247707</v>
      </c>
      <c r="R66" s="622">
        <v>577</v>
      </c>
      <c r="S66" s="620">
        <v>6</v>
      </c>
      <c r="T66" s="621">
        <v>1.0398613518197575</v>
      </c>
      <c r="U66" s="622">
        <v>529</v>
      </c>
      <c r="V66" s="620">
        <v>8</v>
      </c>
      <c r="W66" s="604">
        <v>1.5122873345935728</v>
      </c>
      <c r="X66" s="622">
        <v>598</v>
      </c>
      <c r="Y66" s="620">
        <v>6</v>
      </c>
      <c r="Z66" s="604">
        <v>1.0033444816053512</v>
      </c>
      <c r="AA66" s="622">
        <v>621</v>
      </c>
      <c r="AB66" s="620">
        <v>7</v>
      </c>
      <c r="AC66" s="604">
        <v>1.1272141706924315</v>
      </c>
      <c r="AD66" s="623">
        <v>592</v>
      </c>
      <c r="AE66" s="620">
        <v>6</v>
      </c>
      <c r="AF66" s="604">
        <v>1.0135135135135136</v>
      </c>
      <c r="AG66" s="623">
        <v>595</v>
      </c>
      <c r="AH66" s="620">
        <v>6</v>
      </c>
      <c r="AI66" s="604">
        <v>1.0084033613445378</v>
      </c>
      <c r="AJ66" s="607">
        <v>0</v>
      </c>
      <c r="AK66" s="608">
        <v>2935</v>
      </c>
      <c r="AL66" s="609">
        <v>33</v>
      </c>
      <c r="AM66" s="629">
        <v>1.1243611584327087</v>
      </c>
    </row>
    <row r="67" spans="1:39" ht="12.9" customHeight="1">
      <c r="A67" s="294"/>
      <c r="B67" s="293" t="s">
        <v>216</v>
      </c>
      <c r="C67" s="600">
        <v>270</v>
      </c>
      <c r="D67" s="601">
        <v>4</v>
      </c>
      <c r="E67" s="602">
        <v>1.4814814814814816</v>
      </c>
      <c r="F67" s="600">
        <v>274</v>
      </c>
      <c r="G67" s="603">
        <v>6</v>
      </c>
      <c r="H67" s="604">
        <v>2.1897810218978102</v>
      </c>
      <c r="I67" s="605">
        <v>255</v>
      </c>
      <c r="J67" s="603">
        <v>4</v>
      </c>
      <c r="K67" s="604">
        <v>1.5686274509803921</v>
      </c>
      <c r="L67" s="605">
        <v>269</v>
      </c>
      <c r="M67" s="603">
        <v>1</v>
      </c>
      <c r="N67" s="604">
        <v>0.37174721189591076</v>
      </c>
      <c r="O67" s="605">
        <v>256</v>
      </c>
      <c r="P67" s="603">
        <v>4</v>
      </c>
      <c r="Q67" s="604">
        <v>1.5625</v>
      </c>
      <c r="R67" s="605">
        <v>290</v>
      </c>
      <c r="S67" s="603">
        <v>5</v>
      </c>
      <c r="T67" s="604">
        <v>1.7241379310344827</v>
      </c>
      <c r="U67" s="605">
        <v>277</v>
      </c>
      <c r="V67" s="603">
        <v>5</v>
      </c>
      <c r="W67" s="604">
        <v>1.8050541516245486</v>
      </c>
      <c r="X67" s="605">
        <v>287</v>
      </c>
      <c r="Y67" s="603">
        <v>4</v>
      </c>
      <c r="Z67" s="604">
        <v>1.3937282229965158</v>
      </c>
      <c r="AA67" s="605">
        <v>316</v>
      </c>
      <c r="AB67" s="603">
        <v>5</v>
      </c>
      <c r="AC67" s="604">
        <v>1.5822784810126582</v>
      </c>
      <c r="AD67" s="606">
        <v>300</v>
      </c>
      <c r="AE67" s="603">
        <v>4</v>
      </c>
      <c r="AF67" s="604">
        <v>1.3333333333333335</v>
      </c>
      <c r="AG67" s="606">
        <v>289</v>
      </c>
      <c r="AH67" s="603">
        <v>6</v>
      </c>
      <c r="AI67" s="604">
        <v>2.0761245674740483</v>
      </c>
      <c r="AJ67" s="607">
        <v>2</v>
      </c>
      <c r="AK67" s="608">
        <v>1469</v>
      </c>
      <c r="AL67" s="609">
        <v>24</v>
      </c>
      <c r="AM67" s="610">
        <v>1.6337644656228727</v>
      </c>
    </row>
    <row r="68" spans="1:39" ht="12.9" customHeight="1">
      <c r="A68" s="297"/>
      <c r="B68" s="298" t="s">
        <v>217</v>
      </c>
      <c r="C68" s="611">
        <v>274</v>
      </c>
      <c r="D68" s="612">
        <v>2</v>
      </c>
      <c r="E68" s="602">
        <v>0.72992700729927007</v>
      </c>
      <c r="F68" s="600">
        <v>287</v>
      </c>
      <c r="G68" s="603">
        <v>2</v>
      </c>
      <c r="H68" s="613">
        <v>0.69686411149825789</v>
      </c>
      <c r="I68" s="626">
        <v>254</v>
      </c>
      <c r="J68" s="625">
        <v>2</v>
      </c>
      <c r="K68" s="613">
        <v>0.78740157480314954</v>
      </c>
      <c r="L68" s="626">
        <v>274</v>
      </c>
      <c r="M68" s="625">
        <v>0</v>
      </c>
      <c r="N68" s="613">
        <v>0</v>
      </c>
      <c r="O68" s="626">
        <v>289</v>
      </c>
      <c r="P68" s="625">
        <v>3</v>
      </c>
      <c r="Q68" s="613">
        <v>1.0380622837370241</v>
      </c>
      <c r="R68" s="626">
        <v>287</v>
      </c>
      <c r="S68" s="625">
        <v>1</v>
      </c>
      <c r="T68" s="613">
        <v>0.34843205574912894</v>
      </c>
      <c r="U68" s="626">
        <v>252</v>
      </c>
      <c r="V68" s="625">
        <v>3</v>
      </c>
      <c r="W68" s="613">
        <v>1.1904761904761905</v>
      </c>
      <c r="X68" s="626">
        <v>311</v>
      </c>
      <c r="Y68" s="625">
        <v>2</v>
      </c>
      <c r="Z68" s="613">
        <v>0.64308681672025725</v>
      </c>
      <c r="AA68" s="626">
        <v>305</v>
      </c>
      <c r="AB68" s="625">
        <v>2</v>
      </c>
      <c r="AC68" s="613">
        <v>0.65573770491803274</v>
      </c>
      <c r="AD68" s="627">
        <v>292</v>
      </c>
      <c r="AE68" s="625">
        <v>2</v>
      </c>
      <c r="AF68" s="613">
        <v>0.68493150684931503</v>
      </c>
      <c r="AG68" s="627">
        <v>306</v>
      </c>
      <c r="AH68" s="625">
        <v>0</v>
      </c>
      <c r="AI68" s="613">
        <v>0</v>
      </c>
      <c r="AJ68" s="614">
        <v>-2</v>
      </c>
      <c r="AK68" s="615">
        <v>1466</v>
      </c>
      <c r="AL68" s="616">
        <v>9</v>
      </c>
      <c r="AM68" s="617">
        <v>0.61391541609822653</v>
      </c>
    </row>
    <row r="69" spans="1:39" ht="12.9" customHeight="1">
      <c r="A69" s="295" t="s">
        <v>357</v>
      </c>
      <c r="B69" s="296" t="s">
        <v>215</v>
      </c>
      <c r="C69" s="600">
        <v>902</v>
      </c>
      <c r="D69" s="601">
        <v>23</v>
      </c>
      <c r="E69" s="618">
        <v>2.5498891352549888</v>
      </c>
      <c r="F69" s="619">
        <v>907</v>
      </c>
      <c r="G69" s="620">
        <v>25</v>
      </c>
      <c r="H69" s="621">
        <v>2.7563395810363835</v>
      </c>
      <c r="I69" s="622">
        <v>947</v>
      </c>
      <c r="J69" s="620">
        <v>24</v>
      </c>
      <c r="K69" s="604">
        <v>2.5343189017951429</v>
      </c>
      <c r="L69" s="622">
        <v>966</v>
      </c>
      <c r="M69" s="620">
        <v>20</v>
      </c>
      <c r="N69" s="604">
        <v>2.0703933747412009</v>
      </c>
      <c r="O69" s="622">
        <v>1028</v>
      </c>
      <c r="P69" s="620">
        <v>11</v>
      </c>
      <c r="Q69" s="604">
        <v>1.0700389105058365</v>
      </c>
      <c r="R69" s="622">
        <v>1054</v>
      </c>
      <c r="S69" s="620">
        <v>24</v>
      </c>
      <c r="T69" s="604">
        <v>2.2770398481973433</v>
      </c>
      <c r="U69" s="622">
        <v>1009</v>
      </c>
      <c r="V69" s="620">
        <v>11</v>
      </c>
      <c r="W69" s="604">
        <v>1.0901883052527255</v>
      </c>
      <c r="X69" s="622">
        <v>1126</v>
      </c>
      <c r="Y69" s="620">
        <v>21</v>
      </c>
      <c r="Z69" s="604">
        <v>1.8650088809946712</v>
      </c>
      <c r="AA69" s="622">
        <v>1316</v>
      </c>
      <c r="AB69" s="620">
        <v>16</v>
      </c>
      <c r="AC69" s="604">
        <v>1.21580547112462</v>
      </c>
      <c r="AD69" s="623">
        <v>1301</v>
      </c>
      <c r="AE69" s="620">
        <v>19</v>
      </c>
      <c r="AF69" s="604">
        <v>1.4604150653343582</v>
      </c>
      <c r="AG69" s="623">
        <v>1307</v>
      </c>
      <c r="AH69" s="620">
        <v>15</v>
      </c>
      <c r="AI69" s="604">
        <v>1.1476664116296864</v>
      </c>
      <c r="AJ69" s="607">
        <v>-4</v>
      </c>
      <c r="AK69" s="608">
        <v>6059</v>
      </c>
      <c r="AL69" s="609">
        <v>82</v>
      </c>
      <c r="AM69" s="610">
        <v>1.3533586400396105</v>
      </c>
    </row>
    <row r="70" spans="1:39" ht="12.9" customHeight="1">
      <c r="A70" s="294"/>
      <c r="B70" s="293" t="s">
        <v>216</v>
      </c>
      <c r="C70" s="600">
        <v>505</v>
      </c>
      <c r="D70" s="601">
        <v>13</v>
      </c>
      <c r="E70" s="602">
        <v>2.5742574257425743</v>
      </c>
      <c r="F70" s="600">
        <v>504</v>
      </c>
      <c r="G70" s="603">
        <v>17</v>
      </c>
      <c r="H70" s="604">
        <v>3.373015873015873</v>
      </c>
      <c r="I70" s="605">
        <v>559</v>
      </c>
      <c r="J70" s="603">
        <v>19</v>
      </c>
      <c r="K70" s="604">
        <v>3.3989266547406083</v>
      </c>
      <c r="L70" s="605">
        <v>531</v>
      </c>
      <c r="M70" s="603">
        <v>11</v>
      </c>
      <c r="N70" s="604">
        <v>2.0715630885122414</v>
      </c>
      <c r="O70" s="605">
        <v>573</v>
      </c>
      <c r="P70" s="603">
        <v>8</v>
      </c>
      <c r="Q70" s="604">
        <v>1.3961605584642234</v>
      </c>
      <c r="R70" s="605">
        <v>604</v>
      </c>
      <c r="S70" s="603">
        <v>15</v>
      </c>
      <c r="T70" s="604">
        <v>2.4834437086092715</v>
      </c>
      <c r="U70" s="605">
        <v>569</v>
      </c>
      <c r="V70" s="603">
        <v>4</v>
      </c>
      <c r="W70" s="604">
        <v>0.70298769771528991</v>
      </c>
      <c r="X70" s="605">
        <v>621</v>
      </c>
      <c r="Y70" s="603">
        <v>12</v>
      </c>
      <c r="Z70" s="604">
        <v>1.932367149758454</v>
      </c>
      <c r="AA70" s="605">
        <v>717</v>
      </c>
      <c r="AB70" s="603">
        <v>11</v>
      </c>
      <c r="AC70" s="604">
        <v>1.5341701534170153</v>
      </c>
      <c r="AD70" s="606">
        <v>744</v>
      </c>
      <c r="AE70" s="603">
        <v>11</v>
      </c>
      <c r="AF70" s="604">
        <v>1.478494623655914</v>
      </c>
      <c r="AG70" s="606">
        <v>715</v>
      </c>
      <c r="AH70" s="603">
        <v>9</v>
      </c>
      <c r="AI70" s="604">
        <v>1.2587412587412588</v>
      </c>
      <c r="AJ70" s="607">
        <v>-2</v>
      </c>
      <c r="AK70" s="608">
        <v>3366</v>
      </c>
      <c r="AL70" s="609">
        <v>47</v>
      </c>
      <c r="AM70" s="610">
        <v>1.3963161021984551</v>
      </c>
    </row>
    <row r="71" spans="1:39" ht="12.9" customHeight="1">
      <c r="A71" s="297"/>
      <c r="B71" s="298" t="s">
        <v>217</v>
      </c>
      <c r="C71" s="611">
        <v>397</v>
      </c>
      <c r="D71" s="612">
        <v>10</v>
      </c>
      <c r="E71" s="624">
        <v>2.518891687657431</v>
      </c>
      <c r="F71" s="611">
        <v>403</v>
      </c>
      <c r="G71" s="625">
        <v>8</v>
      </c>
      <c r="H71" s="613">
        <v>1.9851116625310175</v>
      </c>
      <c r="I71" s="605">
        <v>388</v>
      </c>
      <c r="J71" s="603">
        <v>5</v>
      </c>
      <c r="K71" s="604">
        <v>1.2886597938144329</v>
      </c>
      <c r="L71" s="605">
        <v>435</v>
      </c>
      <c r="M71" s="603">
        <v>9</v>
      </c>
      <c r="N71" s="604">
        <v>2.0689655172413794</v>
      </c>
      <c r="O71" s="605">
        <v>455</v>
      </c>
      <c r="P71" s="603">
        <v>3</v>
      </c>
      <c r="Q71" s="604">
        <v>0.65934065934065933</v>
      </c>
      <c r="R71" s="605">
        <v>450</v>
      </c>
      <c r="S71" s="603">
        <v>9</v>
      </c>
      <c r="T71" s="604">
        <v>2</v>
      </c>
      <c r="U71" s="605">
        <v>440</v>
      </c>
      <c r="V71" s="603">
        <v>7</v>
      </c>
      <c r="W71" s="613">
        <v>1.5909090909090908</v>
      </c>
      <c r="X71" s="605">
        <v>505</v>
      </c>
      <c r="Y71" s="603">
        <v>9</v>
      </c>
      <c r="Z71" s="613">
        <v>1.782178217821782</v>
      </c>
      <c r="AA71" s="605">
        <v>599</v>
      </c>
      <c r="AB71" s="603">
        <v>5</v>
      </c>
      <c r="AC71" s="613">
        <v>0.8347245409015025</v>
      </c>
      <c r="AD71" s="606">
        <v>557</v>
      </c>
      <c r="AE71" s="603">
        <v>8</v>
      </c>
      <c r="AF71" s="613">
        <v>1.4362657091561939</v>
      </c>
      <c r="AG71" s="606">
        <v>592</v>
      </c>
      <c r="AH71" s="603">
        <v>6</v>
      </c>
      <c r="AI71" s="613">
        <v>1.0135135135135136</v>
      </c>
      <c r="AJ71" s="614">
        <v>-2</v>
      </c>
      <c r="AK71" s="615">
        <v>2693</v>
      </c>
      <c r="AL71" s="616">
        <v>35</v>
      </c>
      <c r="AM71" s="617">
        <v>1.2996658002227999</v>
      </c>
    </row>
    <row r="72" spans="1:39" ht="12.9" customHeight="1">
      <c r="A72" s="292" t="s">
        <v>358</v>
      </c>
      <c r="B72" s="293" t="s">
        <v>215</v>
      </c>
      <c r="C72" s="600">
        <v>945</v>
      </c>
      <c r="D72" s="601">
        <v>26</v>
      </c>
      <c r="E72" s="602">
        <v>2.7513227513227512</v>
      </c>
      <c r="F72" s="600">
        <v>940</v>
      </c>
      <c r="G72" s="603">
        <v>15</v>
      </c>
      <c r="H72" s="621">
        <v>1.5957446808510638</v>
      </c>
      <c r="I72" s="622">
        <v>930</v>
      </c>
      <c r="J72" s="620">
        <v>15</v>
      </c>
      <c r="K72" s="621">
        <v>1.6129032258064515</v>
      </c>
      <c r="L72" s="622">
        <v>1060</v>
      </c>
      <c r="M72" s="620">
        <v>23</v>
      </c>
      <c r="N72" s="621">
        <v>2.1698113207547167</v>
      </c>
      <c r="O72" s="622">
        <v>966</v>
      </c>
      <c r="P72" s="620">
        <v>20</v>
      </c>
      <c r="Q72" s="621">
        <v>2.0703933747412009</v>
      </c>
      <c r="R72" s="622">
        <v>939</v>
      </c>
      <c r="S72" s="620">
        <v>11</v>
      </c>
      <c r="T72" s="621">
        <v>1.1714589989350372</v>
      </c>
      <c r="U72" s="622">
        <v>1029</v>
      </c>
      <c r="V72" s="620">
        <v>20</v>
      </c>
      <c r="W72" s="604">
        <v>1.9436345966958213</v>
      </c>
      <c r="X72" s="622">
        <v>1026</v>
      </c>
      <c r="Y72" s="620">
        <v>10</v>
      </c>
      <c r="Z72" s="604">
        <v>0.97465886939571145</v>
      </c>
      <c r="AA72" s="622">
        <v>1193</v>
      </c>
      <c r="AB72" s="620">
        <v>14</v>
      </c>
      <c r="AC72" s="604">
        <v>1.173512154233026</v>
      </c>
      <c r="AD72" s="623">
        <v>1184</v>
      </c>
      <c r="AE72" s="620">
        <v>20</v>
      </c>
      <c r="AF72" s="604">
        <v>1.6891891891891893</v>
      </c>
      <c r="AG72" s="623">
        <v>1234</v>
      </c>
      <c r="AH72" s="620">
        <v>8</v>
      </c>
      <c r="AI72" s="604">
        <v>0.64829821717990277</v>
      </c>
      <c r="AJ72" s="607">
        <v>-12</v>
      </c>
      <c r="AK72" s="608">
        <v>5666</v>
      </c>
      <c r="AL72" s="609">
        <v>72</v>
      </c>
      <c r="AM72" s="610">
        <v>1.2707377338510413</v>
      </c>
    </row>
    <row r="73" spans="1:39" ht="12.9" customHeight="1">
      <c r="A73" s="294"/>
      <c r="B73" s="293" t="s">
        <v>216</v>
      </c>
      <c r="C73" s="600">
        <v>497</v>
      </c>
      <c r="D73" s="601">
        <v>17</v>
      </c>
      <c r="E73" s="602">
        <v>3.4205231388329982</v>
      </c>
      <c r="F73" s="600">
        <v>503</v>
      </c>
      <c r="G73" s="603">
        <v>10</v>
      </c>
      <c r="H73" s="604">
        <v>1.9880715705765408</v>
      </c>
      <c r="I73" s="605">
        <v>494</v>
      </c>
      <c r="J73" s="603">
        <v>9</v>
      </c>
      <c r="K73" s="604">
        <v>1.8218623481781375</v>
      </c>
      <c r="L73" s="605">
        <v>582</v>
      </c>
      <c r="M73" s="603">
        <v>16</v>
      </c>
      <c r="N73" s="604">
        <v>2.7491408934707904</v>
      </c>
      <c r="O73" s="605">
        <v>529</v>
      </c>
      <c r="P73" s="603">
        <v>16</v>
      </c>
      <c r="Q73" s="604">
        <v>3.0245746691871456</v>
      </c>
      <c r="R73" s="605">
        <v>524</v>
      </c>
      <c r="S73" s="603">
        <v>7</v>
      </c>
      <c r="T73" s="604">
        <v>1.3358778625954197</v>
      </c>
      <c r="U73" s="605">
        <v>545</v>
      </c>
      <c r="V73" s="603">
        <v>14</v>
      </c>
      <c r="W73" s="604">
        <v>2.5688073394495414</v>
      </c>
      <c r="X73" s="605">
        <v>528</v>
      </c>
      <c r="Y73" s="603">
        <v>6</v>
      </c>
      <c r="Z73" s="604">
        <v>1.1363636363636365</v>
      </c>
      <c r="AA73" s="605">
        <v>638</v>
      </c>
      <c r="AB73" s="603">
        <v>10</v>
      </c>
      <c r="AC73" s="604">
        <v>1.5673981191222568</v>
      </c>
      <c r="AD73" s="606">
        <v>624</v>
      </c>
      <c r="AE73" s="603">
        <v>11</v>
      </c>
      <c r="AF73" s="604">
        <v>1.7628205128205128</v>
      </c>
      <c r="AG73" s="606">
        <v>622</v>
      </c>
      <c r="AH73" s="603">
        <v>5</v>
      </c>
      <c r="AI73" s="604">
        <v>0.8038585209003215</v>
      </c>
      <c r="AJ73" s="607">
        <v>-6</v>
      </c>
      <c r="AK73" s="608">
        <v>2957</v>
      </c>
      <c r="AL73" s="609">
        <v>46</v>
      </c>
      <c r="AM73" s="610">
        <v>1.5556307067974298</v>
      </c>
    </row>
    <row r="74" spans="1:39" ht="12.9" customHeight="1">
      <c r="A74" s="294"/>
      <c r="B74" s="293" t="s">
        <v>217</v>
      </c>
      <c r="C74" s="611">
        <v>448</v>
      </c>
      <c r="D74" s="612">
        <v>9</v>
      </c>
      <c r="E74" s="602">
        <v>2.0089285714285716</v>
      </c>
      <c r="F74" s="600">
        <v>437</v>
      </c>
      <c r="G74" s="603">
        <v>5</v>
      </c>
      <c r="H74" s="613">
        <v>1.1441647597254003</v>
      </c>
      <c r="I74" s="626">
        <v>436</v>
      </c>
      <c r="J74" s="625">
        <v>6</v>
      </c>
      <c r="K74" s="613">
        <v>1.3761467889908259</v>
      </c>
      <c r="L74" s="626">
        <v>478</v>
      </c>
      <c r="M74" s="625">
        <v>7</v>
      </c>
      <c r="N74" s="613">
        <v>1.4644351464435146</v>
      </c>
      <c r="O74" s="626">
        <v>437</v>
      </c>
      <c r="P74" s="625">
        <v>4</v>
      </c>
      <c r="Q74" s="613">
        <v>0.91533180778032042</v>
      </c>
      <c r="R74" s="626">
        <v>415</v>
      </c>
      <c r="S74" s="625">
        <v>4</v>
      </c>
      <c r="T74" s="613">
        <v>0.96385542168674709</v>
      </c>
      <c r="U74" s="626">
        <v>484</v>
      </c>
      <c r="V74" s="625">
        <v>6</v>
      </c>
      <c r="W74" s="613">
        <v>1.2396694214876034</v>
      </c>
      <c r="X74" s="626">
        <v>498</v>
      </c>
      <c r="Y74" s="625">
        <v>4</v>
      </c>
      <c r="Z74" s="613">
        <v>0.80321285140562237</v>
      </c>
      <c r="AA74" s="626">
        <v>555</v>
      </c>
      <c r="AB74" s="625">
        <v>4</v>
      </c>
      <c r="AC74" s="613">
        <v>0.72072072072072069</v>
      </c>
      <c r="AD74" s="627">
        <v>560</v>
      </c>
      <c r="AE74" s="625">
        <v>9</v>
      </c>
      <c r="AF74" s="613">
        <v>1.607142857142857</v>
      </c>
      <c r="AG74" s="627">
        <v>612</v>
      </c>
      <c r="AH74" s="625">
        <v>3</v>
      </c>
      <c r="AI74" s="613">
        <v>0.49019607843137253</v>
      </c>
      <c r="AJ74" s="614">
        <v>-6</v>
      </c>
      <c r="AK74" s="615">
        <v>2709</v>
      </c>
      <c r="AL74" s="616">
        <v>26</v>
      </c>
      <c r="AM74" s="617">
        <v>0.95976375046142492</v>
      </c>
    </row>
    <row r="75" spans="1:39" ht="12.9" customHeight="1">
      <c r="A75" s="295" t="s">
        <v>359</v>
      </c>
      <c r="B75" s="296" t="s">
        <v>215</v>
      </c>
      <c r="C75" s="600">
        <v>638</v>
      </c>
      <c r="D75" s="601">
        <v>10</v>
      </c>
      <c r="E75" s="618">
        <v>1.5673981191222568</v>
      </c>
      <c r="F75" s="619">
        <v>696</v>
      </c>
      <c r="G75" s="620">
        <v>12</v>
      </c>
      <c r="H75" s="621">
        <v>1.7241379310344827</v>
      </c>
      <c r="I75" s="622">
        <v>662</v>
      </c>
      <c r="J75" s="620">
        <v>12</v>
      </c>
      <c r="K75" s="604">
        <v>1.8126888217522661</v>
      </c>
      <c r="L75" s="622">
        <v>706</v>
      </c>
      <c r="M75" s="620">
        <v>7</v>
      </c>
      <c r="N75" s="604">
        <v>0.99150141643059486</v>
      </c>
      <c r="O75" s="622">
        <v>708</v>
      </c>
      <c r="P75" s="620">
        <v>13</v>
      </c>
      <c r="Q75" s="604">
        <v>1.8361581920903955</v>
      </c>
      <c r="R75" s="622">
        <v>691</v>
      </c>
      <c r="S75" s="620">
        <v>9</v>
      </c>
      <c r="T75" s="604">
        <v>1.3024602026049203</v>
      </c>
      <c r="U75" s="622">
        <v>693</v>
      </c>
      <c r="V75" s="620">
        <v>17</v>
      </c>
      <c r="W75" s="604">
        <v>2.4531024531024532</v>
      </c>
      <c r="X75" s="622">
        <v>718</v>
      </c>
      <c r="Y75" s="620">
        <v>6</v>
      </c>
      <c r="Z75" s="604">
        <v>0.83565459610027859</v>
      </c>
      <c r="AA75" s="622">
        <v>795</v>
      </c>
      <c r="AB75" s="620">
        <v>11</v>
      </c>
      <c r="AC75" s="604">
        <v>1.3836477987421385</v>
      </c>
      <c r="AD75" s="623">
        <v>762</v>
      </c>
      <c r="AE75" s="620">
        <v>8</v>
      </c>
      <c r="AF75" s="604">
        <v>1.0498687664041995</v>
      </c>
      <c r="AG75" s="623">
        <v>798</v>
      </c>
      <c r="AH75" s="620">
        <v>14</v>
      </c>
      <c r="AI75" s="604">
        <v>1.7543859649122806</v>
      </c>
      <c r="AJ75" s="607">
        <v>6</v>
      </c>
      <c r="AK75" s="608">
        <v>3766</v>
      </c>
      <c r="AL75" s="609">
        <v>56</v>
      </c>
      <c r="AM75" s="610">
        <v>1.486988847583643</v>
      </c>
    </row>
    <row r="76" spans="1:39" ht="12.9" customHeight="1">
      <c r="A76" s="294"/>
      <c r="B76" s="293" t="s">
        <v>216</v>
      </c>
      <c r="C76" s="600">
        <v>331</v>
      </c>
      <c r="D76" s="601">
        <v>6</v>
      </c>
      <c r="E76" s="602">
        <v>1.8126888217522661</v>
      </c>
      <c r="F76" s="600">
        <v>380</v>
      </c>
      <c r="G76" s="603">
        <v>7</v>
      </c>
      <c r="H76" s="604">
        <v>1.8421052631578945</v>
      </c>
      <c r="I76" s="605">
        <v>352</v>
      </c>
      <c r="J76" s="603">
        <v>8</v>
      </c>
      <c r="K76" s="604">
        <v>2.2727272727272729</v>
      </c>
      <c r="L76" s="605">
        <v>351</v>
      </c>
      <c r="M76" s="603">
        <v>7</v>
      </c>
      <c r="N76" s="604">
        <v>1.9943019943019942</v>
      </c>
      <c r="O76" s="605">
        <v>393</v>
      </c>
      <c r="P76" s="603">
        <v>8</v>
      </c>
      <c r="Q76" s="604">
        <v>2.0356234096692112</v>
      </c>
      <c r="R76" s="605">
        <v>367</v>
      </c>
      <c r="S76" s="603">
        <v>8</v>
      </c>
      <c r="T76" s="604">
        <v>2.1798365122615802</v>
      </c>
      <c r="U76" s="605">
        <v>375</v>
      </c>
      <c r="V76" s="603">
        <v>15</v>
      </c>
      <c r="W76" s="604">
        <v>4</v>
      </c>
      <c r="X76" s="605">
        <v>364</v>
      </c>
      <c r="Y76" s="603">
        <v>4</v>
      </c>
      <c r="Z76" s="604">
        <v>1.098901098901099</v>
      </c>
      <c r="AA76" s="605">
        <v>418</v>
      </c>
      <c r="AB76" s="603">
        <v>7</v>
      </c>
      <c r="AC76" s="604">
        <v>1.6746411483253589</v>
      </c>
      <c r="AD76" s="606">
        <v>390</v>
      </c>
      <c r="AE76" s="603">
        <v>6</v>
      </c>
      <c r="AF76" s="604">
        <v>1.5384615384615385</v>
      </c>
      <c r="AG76" s="606">
        <v>398</v>
      </c>
      <c r="AH76" s="603">
        <v>10</v>
      </c>
      <c r="AI76" s="604">
        <v>2.512562814070352</v>
      </c>
      <c r="AJ76" s="607">
        <v>4</v>
      </c>
      <c r="AK76" s="608">
        <v>1945</v>
      </c>
      <c r="AL76" s="609">
        <v>42</v>
      </c>
      <c r="AM76" s="610">
        <v>2.1593830334190232</v>
      </c>
    </row>
    <row r="77" spans="1:39" ht="12.9" customHeight="1">
      <c r="A77" s="297"/>
      <c r="B77" s="298" t="s">
        <v>217</v>
      </c>
      <c r="C77" s="611">
        <v>307</v>
      </c>
      <c r="D77" s="612">
        <v>4</v>
      </c>
      <c r="E77" s="624">
        <v>1.3029315960912053</v>
      </c>
      <c r="F77" s="611">
        <v>316</v>
      </c>
      <c r="G77" s="625">
        <v>5</v>
      </c>
      <c r="H77" s="613">
        <v>1.5822784810126582</v>
      </c>
      <c r="I77" s="626">
        <v>310</v>
      </c>
      <c r="J77" s="625">
        <v>4</v>
      </c>
      <c r="K77" s="604">
        <v>1.2903225806451613</v>
      </c>
      <c r="L77" s="626">
        <v>355</v>
      </c>
      <c r="M77" s="625">
        <v>0</v>
      </c>
      <c r="N77" s="604">
        <v>0</v>
      </c>
      <c r="O77" s="626">
        <v>315</v>
      </c>
      <c r="P77" s="625">
        <v>5</v>
      </c>
      <c r="Q77" s="613">
        <v>1.5873015873015872</v>
      </c>
      <c r="R77" s="626">
        <v>324</v>
      </c>
      <c r="S77" s="625">
        <v>1</v>
      </c>
      <c r="T77" s="604">
        <v>0.30864197530864196</v>
      </c>
      <c r="U77" s="626">
        <v>318</v>
      </c>
      <c r="V77" s="625">
        <v>2</v>
      </c>
      <c r="W77" s="613">
        <v>0.62893081761006298</v>
      </c>
      <c r="X77" s="626">
        <v>354</v>
      </c>
      <c r="Y77" s="625">
        <v>2</v>
      </c>
      <c r="Z77" s="604">
        <v>0.56497175141242939</v>
      </c>
      <c r="AA77" s="626">
        <v>377</v>
      </c>
      <c r="AB77" s="625">
        <v>4</v>
      </c>
      <c r="AC77" s="604">
        <v>1.0610079575596816</v>
      </c>
      <c r="AD77" s="627">
        <v>372</v>
      </c>
      <c r="AE77" s="625">
        <v>2</v>
      </c>
      <c r="AF77" s="604">
        <v>0.53763440860215062</v>
      </c>
      <c r="AG77" s="627">
        <v>400</v>
      </c>
      <c r="AH77" s="625">
        <v>4</v>
      </c>
      <c r="AI77" s="604">
        <v>1</v>
      </c>
      <c r="AJ77" s="614">
        <v>2</v>
      </c>
      <c r="AK77" s="615">
        <v>1821</v>
      </c>
      <c r="AL77" s="616">
        <v>14</v>
      </c>
      <c r="AM77" s="617">
        <v>0.76880834706205381</v>
      </c>
    </row>
    <row r="78" spans="1:39" ht="12.9" customHeight="1">
      <c r="A78" s="292" t="s">
        <v>360</v>
      </c>
      <c r="B78" s="293" t="s">
        <v>215</v>
      </c>
      <c r="C78" s="600">
        <v>760</v>
      </c>
      <c r="D78" s="601">
        <v>25</v>
      </c>
      <c r="E78" s="602">
        <v>3.2894736842105261</v>
      </c>
      <c r="F78" s="600">
        <v>841</v>
      </c>
      <c r="G78" s="603">
        <v>23</v>
      </c>
      <c r="H78" s="621">
        <v>2.7348394768133173</v>
      </c>
      <c r="I78" s="622">
        <v>805</v>
      </c>
      <c r="J78" s="620">
        <v>23</v>
      </c>
      <c r="K78" s="621">
        <v>2.8571428571428572</v>
      </c>
      <c r="L78" s="622">
        <v>842</v>
      </c>
      <c r="M78" s="620">
        <v>18</v>
      </c>
      <c r="N78" s="621">
        <v>2.1377672209026128</v>
      </c>
      <c r="O78" s="622">
        <v>901</v>
      </c>
      <c r="P78" s="620">
        <v>30</v>
      </c>
      <c r="Q78" s="621">
        <v>3.3296337402885685</v>
      </c>
      <c r="R78" s="622">
        <v>957</v>
      </c>
      <c r="S78" s="620">
        <v>20</v>
      </c>
      <c r="T78" s="621">
        <v>2.089864158829676</v>
      </c>
      <c r="U78" s="622">
        <v>934</v>
      </c>
      <c r="V78" s="620">
        <v>20</v>
      </c>
      <c r="W78" s="604">
        <v>2.1413276231263381</v>
      </c>
      <c r="X78" s="622">
        <v>1073</v>
      </c>
      <c r="Y78" s="620">
        <v>19</v>
      </c>
      <c r="Z78" s="621">
        <v>1.7707362534948743</v>
      </c>
      <c r="AA78" s="622">
        <v>1055</v>
      </c>
      <c r="AB78" s="620">
        <v>21</v>
      </c>
      <c r="AC78" s="621">
        <v>1.9905213270142181</v>
      </c>
      <c r="AD78" s="623">
        <v>1090</v>
      </c>
      <c r="AE78" s="620">
        <v>21</v>
      </c>
      <c r="AF78" s="621">
        <v>1.926605504587156</v>
      </c>
      <c r="AG78" s="623">
        <v>1120</v>
      </c>
      <c r="AH78" s="620">
        <v>19</v>
      </c>
      <c r="AI78" s="621">
        <v>1.6964285714285714</v>
      </c>
      <c r="AJ78" s="607">
        <v>-2</v>
      </c>
      <c r="AK78" s="608">
        <v>5272</v>
      </c>
      <c r="AL78" s="609">
        <v>100</v>
      </c>
      <c r="AM78" s="610">
        <v>1.896813353566009</v>
      </c>
    </row>
    <row r="79" spans="1:39" ht="12.9" customHeight="1">
      <c r="A79" s="294"/>
      <c r="B79" s="293" t="s">
        <v>216</v>
      </c>
      <c r="C79" s="600">
        <v>428</v>
      </c>
      <c r="D79" s="601">
        <v>19</v>
      </c>
      <c r="E79" s="602">
        <v>4.4392523364485976</v>
      </c>
      <c r="F79" s="600">
        <v>453</v>
      </c>
      <c r="G79" s="603">
        <v>14</v>
      </c>
      <c r="H79" s="604">
        <v>3.0905077262693159</v>
      </c>
      <c r="I79" s="605">
        <v>446</v>
      </c>
      <c r="J79" s="603">
        <v>20</v>
      </c>
      <c r="K79" s="604">
        <v>4.4843049327354256</v>
      </c>
      <c r="L79" s="605">
        <v>455</v>
      </c>
      <c r="M79" s="603">
        <v>13</v>
      </c>
      <c r="N79" s="604">
        <v>2.8571428571428572</v>
      </c>
      <c r="O79" s="605">
        <v>513</v>
      </c>
      <c r="P79" s="603">
        <v>21</v>
      </c>
      <c r="Q79" s="604">
        <v>4.0935672514619883</v>
      </c>
      <c r="R79" s="605">
        <v>519</v>
      </c>
      <c r="S79" s="603">
        <v>13</v>
      </c>
      <c r="T79" s="604">
        <v>2.5048169556840074</v>
      </c>
      <c r="U79" s="605">
        <v>502</v>
      </c>
      <c r="V79" s="603">
        <v>14</v>
      </c>
      <c r="W79" s="604">
        <v>2.788844621513944</v>
      </c>
      <c r="X79" s="605">
        <v>572</v>
      </c>
      <c r="Y79" s="603">
        <v>12</v>
      </c>
      <c r="Z79" s="604">
        <v>2.0979020979020979</v>
      </c>
      <c r="AA79" s="605">
        <v>578</v>
      </c>
      <c r="AB79" s="603">
        <v>10</v>
      </c>
      <c r="AC79" s="604">
        <v>1.7301038062283738</v>
      </c>
      <c r="AD79" s="606">
        <v>595</v>
      </c>
      <c r="AE79" s="603">
        <v>14</v>
      </c>
      <c r="AF79" s="604">
        <v>2.3529411764705883</v>
      </c>
      <c r="AG79" s="606">
        <v>599</v>
      </c>
      <c r="AH79" s="603">
        <v>15</v>
      </c>
      <c r="AI79" s="604">
        <v>2.5041736227045077</v>
      </c>
      <c r="AJ79" s="607">
        <v>1</v>
      </c>
      <c r="AK79" s="608">
        <v>2846</v>
      </c>
      <c r="AL79" s="609">
        <v>65</v>
      </c>
      <c r="AM79" s="610">
        <v>2.2839072382290935</v>
      </c>
    </row>
    <row r="80" spans="1:39" ht="12.9" customHeight="1">
      <c r="A80" s="294"/>
      <c r="B80" s="293" t="s">
        <v>217</v>
      </c>
      <c r="C80" s="611">
        <v>332</v>
      </c>
      <c r="D80" s="612">
        <v>6</v>
      </c>
      <c r="E80" s="602">
        <v>1.8072289156626504</v>
      </c>
      <c r="F80" s="600">
        <v>388</v>
      </c>
      <c r="G80" s="603">
        <v>9</v>
      </c>
      <c r="H80" s="613">
        <v>2.3195876288659796</v>
      </c>
      <c r="I80" s="626">
        <v>359</v>
      </c>
      <c r="J80" s="625">
        <v>3</v>
      </c>
      <c r="K80" s="613">
        <v>0.83565459610027859</v>
      </c>
      <c r="L80" s="626">
        <v>387</v>
      </c>
      <c r="M80" s="625">
        <v>5</v>
      </c>
      <c r="N80" s="613">
        <v>1.2919896640826873</v>
      </c>
      <c r="O80" s="626">
        <v>388</v>
      </c>
      <c r="P80" s="625">
        <v>9</v>
      </c>
      <c r="Q80" s="613">
        <v>2.3195876288659796</v>
      </c>
      <c r="R80" s="626">
        <v>438</v>
      </c>
      <c r="S80" s="625">
        <v>7</v>
      </c>
      <c r="T80" s="613">
        <v>1.5981735159817352</v>
      </c>
      <c r="U80" s="626">
        <v>432</v>
      </c>
      <c r="V80" s="625">
        <v>6</v>
      </c>
      <c r="W80" s="613">
        <v>1.3888888888888888</v>
      </c>
      <c r="X80" s="626">
        <v>501</v>
      </c>
      <c r="Y80" s="625">
        <v>7</v>
      </c>
      <c r="Z80" s="604">
        <v>1.3972055888223553</v>
      </c>
      <c r="AA80" s="626">
        <v>477</v>
      </c>
      <c r="AB80" s="625">
        <v>11</v>
      </c>
      <c r="AC80" s="604">
        <v>2.3060796645702304</v>
      </c>
      <c r="AD80" s="627">
        <v>495</v>
      </c>
      <c r="AE80" s="625">
        <v>7</v>
      </c>
      <c r="AF80" s="604">
        <v>1.4141414141414141</v>
      </c>
      <c r="AG80" s="627">
        <v>521</v>
      </c>
      <c r="AH80" s="625">
        <v>4</v>
      </c>
      <c r="AI80" s="604">
        <v>0.76775431861804222</v>
      </c>
      <c r="AJ80" s="614">
        <v>-3</v>
      </c>
      <c r="AK80" s="615">
        <v>2426</v>
      </c>
      <c r="AL80" s="616">
        <v>35</v>
      </c>
      <c r="AM80" s="617">
        <v>1.4427040395713109</v>
      </c>
    </row>
    <row r="81" spans="1:39" ht="12.9" customHeight="1">
      <c r="A81" s="295" t="s">
        <v>361</v>
      </c>
      <c r="B81" s="296" t="s">
        <v>215</v>
      </c>
      <c r="C81" s="600">
        <v>760</v>
      </c>
      <c r="D81" s="601">
        <v>21</v>
      </c>
      <c r="E81" s="618">
        <v>2.763157894736842</v>
      </c>
      <c r="F81" s="619">
        <v>803</v>
      </c>
      <c r="G81" s="620">
        <v>18</v>
      </c>
      <c r="H81" s="621">
        <v>2.2415940224159403</v>
      </c>
      <c r="I81" s="622">
        <v>764</v>
      </c>
      <c r="J81" s="620">
        <v>11</v>
      </c>
      <c r="K81" s="604">
        <v>1.4397905759162304</v>
      </c>
      <c r="L81" s="622">
        <v>826</v>
      </c>
      <c r="M81" s="620">
        <v>9</v>
      </c>
      <c r="N81" s="604">
        <v>1.0895883777239708</v>
      </c>
      <c r="O81" s="622">
        <v>832</v>
      </c>
      <c r="P81" s="620">
        <v>12</v>
      </c>
      <c r="Q81" s="621">
        <v>1.4423076923076923</v>
      </c>
      <c r="R81" s="622">
        <v>812</v>
      </c>
      <c r="S81" s="620">
        <v>10</v>
      </c>
      <c r="T81" s="604">
        <v>1.2315270935960592</v>
      </c>
      <c r="U81" s="622">
        <v>863</v>
      </c>
      <c r="V81" s="620">
        <v>11</v>
      </c>
      <c r="W81" s="604">
        <v>1.2746234067207416</v>
      </c>
      <c r="X81" s="622">
        <v>925</v>
      </c>
      <c r="Y81" s="620">
        <v>8</v>
      </c>
      <c r="Z81" s="621">
        <v>0.86486486486486491</v>
      </c>
      <c r="AA81" s="622">
        <v>1018</v>
      </c>
      <c r="AB81" s="620">
        <v>14</v>
      </c>
      <c r="AC81" s="621">
        <v>1.37524557956778</v>
      </c>
      <c r="AD81" s="623">
        <v>1048</v>
      </c>
      <c r="AE81" s="620">
        <v>18</v>
      </c>
      <c r="AF81" s="621">
        <v>1.717557251908397</v>
      </c>
      <c r="AG81" s="623">
        <v>1115</v>
      </c>
      <c r="AH81" s="620">
        <v>7</v>
      </c>
      <c r="AI81" s="621">
        <v>0.62780269058295957</v>
      </c>
      <c r="AJ81" s="607">
        <v>-11</v>
      </c>
      <c r="AK81" s="608">
        <v>4969</v>
      </c>
      <c r="AL81" s="609">
        <v>58</v>
      </c>
      <c r="AM81" s="610">
        <v>1.1672368685852283</v>
      </c>
    </row>
    <row r="82" spans="1:39" ht="12.9" customHeight="1">
      <c r="A82" s="294"/>
      <c r="B82" s="293" t="s">
        <v>216</v>
      </c>
      <c r="C82" s="600">
        <v>449</v>
      </c>
      <c r="D82" s="601">
        <v>14</v>
      </c>
      <c r="E82" s="602">
        <v>3.1180400890868598</v>
      </c>
      <c r="F82" s="600">
        <v>445</v>
      </c>
      <c r="G82" s="603">
        <v>14</v>
      </c>
      <c r="H82" s="604">
        <v>3.1460674157303372</v>
      </c>
      <c r="I82" s="605">
        <v>420</v>
      </c>
      <c r="J82" s="603">
        <v>9</v>
      </c>
      <c r="K82" s="604">
        <v>2.1428571428571428</v>
      </c>
      <c r="L82" s="605">
        <v>452</v>
      </c>
      <c r="M82" s="603">
        <v>6</v>
      </c>
      <c r="N82" s="604">
        <v>1.3274336283185841</v>
      </c>
      <c r="O82" s="605">
        <v>449</v>
      </c>
      <c r="P82" s="603">
        <v>9</v>
      </c>
      <c r="Q82" s="604">
        <v>2.0044543429844097</v>
      </c>
      <c r="R82" s="605">
        <v>464</v>
      </c>
      <c r="S82" s="603">
        <v>7</v>
      </c>
      <c r="T82" s="604">
        <v>1.5086206896551724</v>
      </c>
      <c r="U82" s="605">
        <v>482</v>
      </c>
      <c r="V82" s="603">
        <v>9</v>
      </c>
      <c r="W82" s="604">
        <v>1.8672199170124482</v>
      </c>
      <c r="X82" s="605">
        <v>511</v>
      </c>
      <c r="Y82" s="603">
        <v>8</v>
      </c>
      <c r="Z82" s="604">
        <v>1.5655577299412915</v>
      </c>
      <c r="AA82" s="605">
        <v>581</v>
      </c>
      <c r="AB82" s="603">
        <v>9</v>
      </c>
      <c r="AC82" s="604">
        <v>1.5490533562822719</v>
      </c>
      <c r="AD82" s="606">
        <v>587</v>
      </c>
      <c r="AE82" s="603">
        <v>11</v>
      </c>
      <c r="AF82" s="604">
        <v>1.8739352640545146</v>
      </c>
      <c r="AG82" s="606">
        <v>617</v>
      </c>
      <c r="AH82" s="603">
        <v>4</v>
      </c>
      <c r="AI82" s="604">
        <v>0.64829821717990277</v>
      </c>
      <c r="AJ82" s="607">
        <v>-7</v>
      </c>
      <c r="AK82" s="608">
        <v>2778</v>
      </c>
      <c r="AL82" s="609">
        <v>41</v>
      </c>
      <c r="AM82" s="610">
        <v>1.4758819294456442</v>
      </c>
    </row>
    <row r="83" spans="1:39" ht="12.9" customHeight="1">
      <c r="A83" s="297"/>
      <c r="B83" s="298" t="s">
        <v>217</v>
      </c>
      <c r="C83" s="611">
        <v>311</v>
      </c>
      <c r="D83" s="612">
        <v>7</v>
      </c>
      <c r="E83" s="624">
        <v>2.2508038585209005</v>
      </c>
      <c r="F83" s="611">
        <v>358</v>
      </c>
      <c r="G83" s="625">
        <v>4</v>
      </c>
      <c r="H83" s="613">
        <v>1.1173184357541899</v>
      </c>
      <c r="I83" s="626">
        <v>344</v>
      </c>
      <c r="J83" s="625">
        <v>2</v>
      </c>
      <c r="K83" s="604">
        <v>0.58139534883720934</v>
      </c>
      <c r="L83" s="626">
        <v>374</v>
      </c>
      <c r="M83" s="625">
        <v>3</v>
      </c>
      <c r="N83" s="604">
        <v>0.80213903743315518</v>
      </c>
      <c r="O83" s="626">
        <v>383</v>
      </c>
      <c r="P83" s="625">
        <v>3</v>
      </c>
      <c r="Q83" s="604">
        <v>0.7832898172323759</v>
      </c>
      <c r="R83" s="626">
        <v>348</v>
      </c>
      <c r="S83" s="625">
        <v>3</v>
      </c>
      <c r="T83" s="604">
        <v>0.86206896551724133</v>
      </c>
      <c r="U83" s="626">
        <v>381</v>
      </c>
      <c r="V83" s="625">
        <v>2</v>
      </c>
      <c r="W83" s="613">
        <v>0.52493438320209973</v>
      </c>
      <c r="X83" s="626">
        <v>414</v>
      </c>
      <c r="Y83" s="625">
        <v>0</v>
      </c>
      <c r="Z83" s="613">
        <v>0</v>
      </c>
      <c r="AA83" s="626">
        <v>437</v>
      </c>
      <c r="AB83" s="625">
        <v>5</v>
      </c>
      <c r="AC83" s="613">
        <v>1.1441647597254003</v>
      </c>
      <c r="AD83" s="627">
        <v>461</v>
      </c>
      <c r="AE83" s="625">
        <v>7</v>
      </c>
      <c r="AF83" s="613">
        <v>1.5184381778741864</v>
      </c>
      <c r="AG83" s="627">
        <v>498</v>
      </c>
      <c r="AH83" s="625">
        <v>3</v>
      </c>
      <c r="AI83" s="613">
        <v>0.60240963855421692</v>
      </c>
      <c r="AJ83" s="614">
        <v>-4</v>
      </c>
      <c r="AK83" s="615">
        <v>2191</v>
      </c>
      <c r="AL83" s="616">
        <v>17</v>
      </c>
      <c r="AM83" s="617">
        <v>0.77590141487905062</v>
      </c>
    </row>
    <row r="84" spans="1:39" ht="12.9" customHeight="1">
      <c r="A84" s="292" t="s">
        <v>362</v>
      </c>
      <c r="B84" s="293" t="s">
        <v>215</v>
      </c>
      <c r="C84" s="600">
        <v>534</v>
      </c>
      <c r="D84" s="601">
        <v>14</v>
      </c>
      <c r="E84" s="602">
        <v>2.6217228464419478</v>
      </c>
      <c r="F84" s="600">
        <v>595</v>
      </c>
      <c r="G84" s="603">
        <v>11</v>
      </c>
      <c r="H84" s="621">
        <v>1.8487394957983194</v>
      </c>
      <c r="I84" s="622">
        <v>576</v>
      </c>
      <c r="J84" s="620">
        <v>14</v>
      </c>
      <c r="K84" s="621">
        <v>2.4305555555555558</v>
      </c>
      <c r="L84" s="622">
        <v>540</v>
      </c>
      <c r="M84" s="620">
        <v>8</v>
      </c>
      <c r="N84" s="621">
        <v>1.4814814814814816</v>
      </c>
      <c r="O84" s="622">
        <v>602</v>
      </c>
      <c r="P84" s="620">
        <v>8</v>
      </c>
      <c r="Q84" s="621">
        <v>1.3289036544850499</v>
      </c>
      <c r="R84" s="622">
        <v>634</v>
      </c>
      <c r="S84" s="620">
        <v>9</v>
      </c>
      <c r="T84" s="621">
        <v>1.4195583596214512</v>
      </c>
      <c r="U84" s="622">
        <v>601</v>
      </c>
      <c r="V84" s="620">
        <v>8</v>
      </c>
      <c r="W84" s="604">
        <v>1.3311148086522462</v>
      </c>
      <c r="X84" s="622">
        <v>637</v>
      </c>
      <c r="Y84" s="620">
        <v>10</v>
      </c>
      <c r="Z84" s="604">
        <v>1.5698587127158554</v>
      </c>
      <c r="AA84" s="622">
        <v>751</v>
      </c>
      <c r="AB84" s="620">
        <v>19</v>
      </c>
      <c r="AC84" s="604">
        <v>2.5299600532623168</v>
      </c>
      <c r="AD84" s="623">
        <v>707</v>
      </c>
      <c r="AE84" s="620">
        <v>10</v>
      </c>
      <c r="AF84" s="604">
        <v>1.4144271570014144</v>
      </c>
      <c r="AG84" s="623">
        <v>732</v>
      </c>
      <c r="AH84" s="620">
        <v>8</v>
      </c>
      <c r="AI84" s="604">
        <v>1.0928961748633881</v>
      </c>
      <c r="AJ84" s="607">
        <v>-2</v>
      </c>
      <c r="AK84" s="608">
        <v>3428</v>
      </c>
      <c r="AL84" s="609">
        <v>55</v>
      </c>
      <c r="AM84" s="610">
        <v>1.6044340723453909</v>
      </c>
    </row>
    <row r="85" spans="1:39" ht="12.9" customHeight="1">
      <c r="A85" s="294"/>
      <c r="B85" s="293" t="s">
        <v>216</v>
      </c>
      <c r="C85" s="600">
        <v>285</v>
      </c>
      <c r="D85" s="601">
        <v>10</v>
      </c>
      <c r="E85" s="602">
        <v>3.5087719298245612</v>
      </c>
      <c r="F85" s="600">
        <v>325</v>
      </c>
      <c r="G85" s="603">
        <v>7</v>
      </c>
      <c r="H85" s="604">
        <v>2.1538461538461537</v>
      </c>
      <c r="I85" s="605">
        <v>298</v>
      </c>
      <c r="J85" s="603">
        <v>10</v>
      </c>
      <c r="K85" s="604">
        <v>3.3557046979865772</v>
      </c>
      <c r="L85" s="605">
        <v>277</v>
      </c>
      <c r="M85" s="603">
        <v>6</v>
      </c>
      <c r="N85" s="604">
        <v>2.1660649819494582</v>
      </c>
      <c r="O85" s="605">
        <v>302</v>
      </c>
      <c r="P85" s="603">
        <v>7</v>
      </c>
      <c r="Q85" s="604">
        <v>2.3178807947019866</v>
      </c>
      <c r="R85" s="605">
        <v>332</v>
      </c>
      <c r="S85" s="603">
        <v>5</v>
      </c>
      <c r="T85" s="604">
        <v>1.5060240963855422</v>
      </c>
      <c r="U85" s="605">
        <v>316</v>
      </c>
      <c r="V85" s="603">
        <v>8</v>
      </c>
      <c r="W85" s="604">
        <v>2.5316455696202533</v>
      </c>
      <c r="X85" s="605">
        <v>357</v>
      </c>
      <c r="Y85" s="603">
        <v>7</v>
      </c>
      <c r="Z85" s="604">
        <v>1.9607843137254901</v>
      </c>
      <c r="AA85" s="605">
        <v>399</v>
      </c>
      <c r="AB85" s="603">
        <v>15</v>
      </c>
      <c r="AC85" s="604">
        <v>3.7593984962406015</v>
      </c>
      <c r="AD85" s="606">
        <v>374</v>
      </c>
      <c r="AE85" s="603">
        <v>7</v>
      </c>
      <c r="AF85" s="604">
        <v>1.8716577540106951</v>
      </c>
      <c r="AG85" s="606">
        <v>400</v>
      </c>
      <c r="AH85" s="603">
        <v>7</v>
      </c>
      <c r="AI85" s="604">
        <v>1.7500000000000002</v>
      </c>
      <c r="AJ85" s="607">
        <v>0</v>
      </c>
      <c r="AK85" s="608">
        <v>1846</v>
      </c>
      <c r="AL85" s="609">
        <v>44</v>
      </c>
      <c r="AM85" s="610">
        <v>2.3835319609967498</v>
      </c>
    </row>
    <row r="86" spans="1:39" ht="12.9" customHeight="1">
      <c r="A86" s="297"/>
      <c r="B86" s="298" t="s">
        <v>217</v>
      </c>
      <c r="C86" s="611">
        <v>249</v>
      </c>
      <c r="D86" s="612">
        <v>4</v>
      </c>
      <c r="E86" s="624">
        <v>1.6064257028112447</v>
      </c>
      <c r="F86" s="611">
        <v>270</v>
      </c>
      <c r="G86" s="625">
        <v>4</v>
      </c>
      <c r="H86" s="613">
        <v>1.4814814814814816</v>
      </c>
      <c r="I86" s="626">
        <v>278</v>
      </c>
      <c r="J86" s="625">
        <v>4</v>
      </c>
      <c r="K86" s="613">
        <v>1.4388489208633095</v>
      </c>
      <c r="L86" s="626">
        <v>263</v>
      </c>
      <c r="M86" s="625">
        <v>2</v>
      </c>
      <c r="N86" s="613">
        <v>0.76045627376425851</v>
      </c>
      <c r="O86" s="626">
        <v>300</v>
      </c>
      <c r="P86" s="625">
        <v>1</v>
      </c>
      <c r="Q86" s="613">
        <v>0.33333333333333337</v>
      </c>
      <c r="R86" s="626">
        <v>302</v>
      </c>
      <c r="S86" s="625">
        <v>4</v>
      </c>
      <c r="T86" s="613">
        <v>1.3245033112582782</v>
      </c>
      <c r="U86" s="626">
        <v>285</v>
      </c>
      <c r="V86" s="625">
        <v>0</v>
      </c>
      <c r="W86" s="613">
        <v>0</v>
      </c>
      <c r="X86" s="626">
        <v>280</v>
      </c>
      <c r="Y86" s="625">
        <v>3</v>
      </c>
      <c r="Z86" s="613">
        <v>1.0714285714285714</v>
      </c>
      <c r="AA86" s="626">
        <v>352</v>
      </c>
      <c r="AB86" s="625">
        <v>4</v>
      </c>
      <c r="AC86" s="613">
        <v>1.1363636363636365</v>
      </c>
      <c r="AD86" s="627">
        <v>333</v>
      </c>
      <c r="AE86" s="625">
        <v>3</v>
      </c>
      <c r="AF86" s="613">
        <v>0.90090090090090091</v>
      </c>
      <c r="AG86" s="627">
        <v>332</v>
      </c>
      <c r="AH86" s="625">
        <v>1</v>
      </c>
      <c r="AI86" s="613">
        <v>0.30120481927710846</v>
      </c>
      <c r="AJ86" s="614">
        <v>-2</v>
      </c>
      <c r="AK86" s="615">
        <v>1582</v>
      </c>
      <c r="AL86" s="616">
        <v>11</v>
      </c>
      <c r="AM86" s="617">
        <v>0.69532237673830599</v>
      </c>
    </row>
    <row r="87" spans="1:39" ht="12.9" customHeight="1">
      <c r="A87" s="295" t="s">
        <v>363</v>
      </c>
      <c r="B87" s="296" t="s">
        <v>215</v>
      </c>
      <c r="C87" s="600">
        <v>699</v>
      </c>
      <c r="D87" s="601">
        <v>16</v>
      </c>
      <c r="E87" s="618">
        <v>2.28898426323319</v>
      </c>
      <c r="F87" s="619">
        <v>726</v>
      </c>
      <c r="G87" s="620">
        <v>17</v>
      </c>
      <c r="H87" s="621">
        <v>2.3415977961432506</v>
      </c>
      <c r="I87" s="622">
        <v>759</v>
      </c>
      <c r="J87" s="620">
        <v>18</v>
      </c>
      <c r="K87" s="604">
        <v>2.3715415019762842</v>
      </c>
      <c r="L87" s="622">
        <v>753</v>
      </c>
      <c r="M87" s="620">
        <v>6</v>
      </c>
      <c r="N87" s="604">
        <v>0.79681274900398402</v>
      </c>
      <c r="O87" s="622">
        <v>731</v>
      </c>
      <c r="P87" s="620">
        <v>14</v>
      </c>
      <c r="Q87" s="604">
        <v>1.9151846785225719</v>
      </c>
      <c r="R87" s="622">
        <v>843</v>
      </c>
      <c r="S87" s="620">
        <v>11</v>
      </c>
      <c r="T87" s="604">
        <v>1.3048635824436536</v>
      </c>
      <c r="U87" s="622">
        <v>782</v>
      </c>
      <c r="V87" s="620">
        <v>7</v>
      </c>
      <c r="W87" s="604">
        <v>0.8951406649616368</v>
      </c>
      <c r="X87" s="622">
        <v>815</v>
      </c>
      <c r="Y87" s="620">
        <v>17</v>
      </c>
      <c r="Z87" s="621">
        <v>2.0858895705521472</v>
      </c>
      <c r="AA87" s="622">
        <v>879</v>
      </c>
      <c r="AB87" s="620">
        <v>16</v>
      </c>
      <c r="AC87" s="621">
        <v>1.8202502844141069</v>
      </c>
      <c r="AD87" s="623">
        <v>872</v>
      </c>
      <c r="AE87" s="620">
        <v>16</v>
      </c>
      <c r="AF87" s="621">
        <v>1.834862385321101</v>
      </c>
      <c r="AG87" s="623">
        <v>954</v>
      </c>
      <c r="AH87" s="620">
        <v>8</v>
      </c>
      <c r="AI87" s="621">
        <v>0.83857442348008393</v>
      </c>
      <c r="AJ87" s="607">
        <v>-8</v>
      </c>
      <c r="AK87" s="608">
        <v>4302</v>
      </c>
      <c r="AL87" s="609">
        <v>64</v>
      </c>
      <c r="AM87" s="610">
        <v>1.4876801487680149</v>
      </c>
    </row>
    <row r="88" spans="1:39" ht="12.9" customHeight="1">
      <c r="A88" s="294"/>
      <c r="B88" s="293" t="s">
        <v>216</v>
      </c>
      <c r="C88" s="600">
        <v>371</v>
      </c>
      <c r="D88" s="601">
        <v>9</v>
      </c>
      <c r="E88" s="602">
        <v>2.4258760107816713</v>
      </c>
      <c r="F88" s="600">
        <v>403</v>
      </c>
      <c r="G88" s="603">
        <v>13</v>
      </c>
      <c r="H88" s="604">
        <v>3.225806451612903</v>
      </c>
      <c r="I88" s="605">
        <v>409</v>
      </c>
      <c r="J88" s="603">
        <v>12</v>
      </c>
      <c r="K88" s="604">
        <v>2.9339853300733498</v>
      </c>
      <c r="L88" s="605">
        <v>405</v>
      </c>
      <c r="M88" s="603">
        <v>5</v>
      </c>
      <c r="N88" s="604">
        <v>1.2345679012345678</v>
      </c>
      <c r="O88" s="605">
        <v>410</v>
      </c>
      <c r="P88" s="603">
        <v>11</v>
      </c>
      <c r="Q88" s="604">
        <v>2.6829268292682928</v>
      </c>
      <c r="R88" s="605">
        <v>461</v>
      </c>
      <c r="S88" s="603">
        <v>8</v>
      </c>
      <c r="T88" s="604">
        <v>1.735357917570499</v>
      </c>
      <c r="U88" s="605">
        <v>428</v>
      </c>
      <c r="V88" s="603">
        <v>5</v>
      </c>
      <c r="W88" s="604">
        <v>1.1682242990654206</v>
      </c>
      <c r="X88" s="605">
        <v>465</v>
      </c>
      <c r="Y88" s="603">
        <v>12</v>
      </c>
      <c r="Z88" s="604">
        <v>2.5806451612903225</v>
      </c>
      <c r="AA88" s="605">
        <v>479</v>
      </c>
      <c r="AB88" s="603">
        <v>11</v>
      </c>
      <c r="AC88" s="604">
        <v>2.2964509394572024</v>
      </c>
      <c r="AD88" s="606">
        <v>475</v>
      </c>
      <c r="AE88" s="603">
        <v>11</v>
      </c>
      <c r="AF88" s="604">
        <v>2.3157894736842106</v>
      </c>
      <c r="AG88" s="606">
        <v>543</v>
      </c>
      <c r="AH88" s="603">
        <v>6</v>
      </c>
      <c r="AI88" s="604">
        <v>1.1049723756906076</v>
      </c>
      <c r="AJ88" s="607">
        <v>-5</v>
      </c>
      <c r="AK88" s="608">
        <v>2390</v>
      </c>
      <c r="AL88" s="609">
        <v>45</v>
      </c>
      <c r="AM88" s="610">
        <v>1.882845188284519</v>
      </c>
    </row>
    <row r="89" spans="1:39" ht="12.9" customHeight="1">
      <c r="A89" s="297"/>
      <c r="B89" s="298" t="s">
        <v>217</v>
      </c>
      <c r="C89" s="611">
        <v>328</v>
      </c>
      <c r="D89" s="612">
        <v>7</v>
      </c>
      <c r="E89" s="624">
        <v>2.1341463414634148</v>
      </c>
      <c r="F89" s="611">
        <v>323</v>
      </c>
      <c r="G89" s="625">
        <v>4</v>
      </c>
      <c r="H89" s="613">
        <v>1.2383900928792571</v>
      </c>
      <c r="I89" s="611">
        <v>350</v>
      </c>
      <c r="J89" s="625">
        <v>6</v>
      </c>
      <c r="K89" s="613">
        <v>1.7142857142857144</v>
      </c>
      <c r="L89" s="626">
        <v>348</v>
      </c>
      <c r="M89" s="625">
        <v>1</v>
      </c>
      <c r="N89" s="613">
        <v>0.28735632183908044</v>
      </c>
      <c r="O89" s="626">
        <v>321</v>
      </c>
      <c r="P89" s="625">
        <v>3</v>
      </c>
      <c r="Q89" s="613">
        <v>0.93457943925233633</v>
      </c>
      <c r="R89" s="626">
        <v>382</v>
      </c>
      <c r="S89" s="625">
        <v>3</v>
      </c>
      <c r="T89" s="613">
        <v>0.78534031413612559</v>
      </c>
      <c r="U89" s="626">
        <v>354</v>
      </c>
      <c r="V89" s="625">
        <v>2</v>
      </c>
      <c r="W89" s="613">
        <v>0.56497175141242939</v>
      </c>
      <c r="X89" s="626">
        <v>350</v>
      </c>
      <c r="Y89" s="625">
        <v>5</v>
      </c>
      <c r="Z89" s="604">
        <v>1.4285714285714286</v>
      </c>
      <c r="AA89" s="626">
        <v>400</v>
      </c>
      <c r="AB89" s="625">
        <v>5</v>
      </c>
      <c r="AC89" s="604">
        <v>1.25</v>
      </c>
      <c r="AD89" s="627">
        <v>397</v>
      </c>
      <c r="AE89" s="625">
        <v>5</v>
      </c>
      <c r="AF89" s="604">
        <v>1.2594458438287155</v>
      </c>
      <c r="AG89" s="627">
        <v>411</v>
      </c>
      <c r="AH89" s="625">
        <v>2</v>
      </c>
      <c r="AI89" s="604">
        <v>0.48661800486618007</v>
      </c>
      <c r="AJ89" s="614">
        <v>-3</v>
      </c>
      <c r="AK89" s="615">
        <v>1912</v>
      </c>
      <c r="AL89" s="616">
        <v>19</v>
      </c>
      <c r="AM89" s="617">
        <v>0.99372384937238489</v>
      </c>
    </row>
    <row r="90" spans="1:39" ht="12.9" customHeight="1">
      <c r="A90" s="299" t="s">
        <v>364</v>
      </c>
      <c r="B90" s="296" t="s">
        <v>215</v>
      </c>
      <c r="C90" s="600">
        <v>655</v>
      </c>
      <c r="D90" s="601">
        <v>19</v>
      </c>
      <c r="E90" s="602">
        <v>2.9007633587786259</v>
      </c>
      <c r="F90" s="600">
        <v>674</v>
      </c>
      <c r="G90" s="603">
        <v>16</v>
      </c>
      <c r="H90" s="621">
        <v>2.3738872403560833</v>
      </c>
      <c r="I90" s="622">
        <v>707</v>
      </c>
      <c r="J90" s="620">
        <v>9</v>
      </c>
      <c r="K90" s="621">
        <v>1.272984441301273</v>
      </c>
      <c r="L90" s="622">
        <v>726</v>
      </c>
      <c r="M90" s="620">
        <v>12</v>
      </c>
      <c r="N90" s="621">
        <v>1.6528925619834711</v>
      </c>
      <c r="O90" s="622">
        <v>760</v>
      </c>
      <c r="P90" s="620">
        <v>15</v>
      </c>
      <c r="Q90" s="621">
        <v>1.9736842105263157</v>
      </c>
      <c r="R90" s="622">
        <v>765</v>
      </c>
      <c r="S90" s="620">
        <v>8</v>
      </c>
      <c r="T90" s="621">
        <v>1.0457516339869279</v>
      </c>
      <c r="U90" s="622">
        <v>774</v>
      </c>
      <c r="V90" s="620">
        <v>14</v>
      </c>
      <c r="W90" s="604">
        <v>1.8087855297157622</v>
      </c>
      <c r="X90" s="622">
        <v>732</v>
      </c>
      <c r="Y90" s="620">
        <v>12</v>
      </c>
      <c r="Z90" s="621">
        <v>1.639344262295082</v>
      </c>
      <c r="AA90" s="622">
        <v>912</v>
      </c>
      <c r="AB90" s="620">
        <v>12</v>
      </c>
      <c r="AC90" s="621">
        <v>1.3157894736842104</v>
      </c>
      <c r="AD90" s="623">
        <v>900</v>
      </c>
      <c r="AE90" s="620">
        <v>15</v>
      </c>
      <c r="AF90" s="621">
        <v>1.6666666666666667</v>
      </c>
      <c r="AG90" s="623">
        <v>944</v>
      </c>
      <c r="AH90" s="620">
        <v>19</v>
      </c>
      <c r="AI90" s="621">
        <v>2.0127118644067794</v>
      </c>
      <c r="AJ90" s="607">
        <v>4</v>
      </c>
      <c r="AK90" s="608">
        <v>4262</v>
      </c>
      <c r="AL90" s="609">
        <v>72</v>
      </c>
      <c r="AM90" s="610">
        <v>1.6893477240732049</v>
      </c>
    </row>
    <row r="91" spans="1:39" ht="12.9" customHeight="1">
      <c r="A91" s="299"/>
      <c r="B91" s="293" t="s">
        <v>216</v>
      </c>
      <c r="C91" s="600">
        <v>353</v>
      </c>
      <c r="D91" s="601">
        <v>16</v>
      </c>
      <c r="E91" s="602">
        <v>4.5325779036827196</v>
      </c>
      <c r="F91" s="600">
        <v>360</v>
      </c>
      <c r="G91" s="603">
        <v>12</v>
      </c>
      <c r="H91" s="604">
        <v>3.3333333333333335</v>
      </c>
      <c r="I91" s="605">
        <v>361</v>
      </c>
      <c r="J91" s="603">
        <v>5</v>
      </c>
      <c r="K91" s="604">
        <v>1.3850415512465373</v>
      </c>
      <c r="L91" s="605">
        <v>368</v>
      </c>
      <c r="M91" s="603">
        <v>8</v>
      </c>
      <c r="N91" s="604">
        <v>2.1739130434782608</v>
      </c>
      <c r="O91" s="605">
        <v>387</v>
      </c>
      <c r="P91" s="603">
        <v>8</v>
      </c>
      <c r="Q91" s="604">
        <v>2.0671834625323</v>
      </c>
      <c r="R91" s="605">
        <v>398</v>
      </c>
      <c r="S91" s="603">
        <v>5</v>
      </c>
      <c r="T91" s="604">
        <v>1.256281407035176</v>
      </c>
      <c r="U91" s="605">
        <v>427</v>
      </c>
      <c r="V91" s="603">
        <v>7</v>
      </c>
      <c r="W91" s="604">
        <v>1.639344262295082</v>
      </c>
      <c r="X91" s="605">
        <v>366</v>
      </c>
      <c r="Y91" s="603">
        <v>6</v>
      </c>
      <c r="Z91" s="604">
        <v>1.639344262295082</v>
      </c>
      <c r="AA91" s="605">
        <v>446</v>
      </c>
      <c r="AB91" s="603">
        <v>5</v>
      </c>
      <c r="AC91" s="604">
        <v>1.1210762331838564</v>
      </c>
      <c r="AD91" s="606">
        <v>460</v>
      </c>
      <c r="AE91" s="603">
        <v>9</v>
      </c>
      <c r="AF91" s="604">
        <v>1.956521739130435</v>
      </c>
      <c r="AG91" s="606">
        <v>498</v>
      </c>
      <c r="AH91" s="603">
        <v>10</v>
      </c>
      <c r="AI91" s="604">
        <v>2.0080321285140563</v>
      </c>
      <c r="AJ91" s="607">
        <v>1</v>
      </c>
      <c r="AK91" s="608">
        <v>2197</v>
      </c>
      <c r="AL91" s="609">
        <v>37</v>
      </c>
      <c r="AM91" s="610">
        <v>1.6841147018661813</v>
      </c>
    </row>
    <row r="92" spans="1:39" ht="12.9" customHeight="1">
      <c r="A92" s="299"/>
      <c r="B92" s="298" t="s">
        <v>217</v>
      </c>
      <c r="C92" s="611">
        <v>302</v>
      </c>
      <c r="D92" s="612">
        <v>3</v>
      </c>
      <c r="E92" s="602">
        <v>0.99337748344370869</v>
      </c>
      <c r="F92" s="600">
        <v>314</v>
      </c>
      <c r="G92" s="603">
        <v>4</v>
      </c>
      <c r="H92" s="613">
        <v>1.2738853503184715</v>
      </c>
      <c r="I92" s="605">
        <v>346</v>
      </c>
      <c r="J92" s="603">
        <v>4</v>
      </c>
      <c r="K92" s="613">
        <v>1.1560693641618496</v>
      </c>
      <c r="L92" s="605">
        <v>358</v>
      </c>
      <c r="M92" s="603">
        <v>4</v>
      </c>
      <c r="N92" s="613">
        <v>1.1173184357541899</v>
      </c>
      <c r="O92" s="605">
        <v>373</v>
      </c>
      <c r="P92" s="603">
        <v>7</v>
      </c>
      <c r="Q92" s="613">
        <v>1.8766756032171581</v>
      </c>
      <c r="R92" s="605">
        <v>367</v>
      </c>
      <c r="S92" s="603">
        <v>3</v>
      </c>
      <c r="T92" s="613">
        <v>0.81743869209809261</v>
      </c>
      <c r="U92" s="605">
        <v>347</v>
      </c>
      <c r="V92" s="603">
        <v>7</v>
      </c>
      <c r="W92" s="613">
        <v>2.0172910662824206</v>
      </c>
      <c r="X92" s="605">
        <v>366</v>
      </c>
      <c r="Y92" s="603">
        <v>6</v>
      </c>
      <c r="Z92" s="613">
        <v>1.639344262295082</v>
      </c>
      <c r="AA92" s="605">
        <v>466</v>
      </c>
      <c r="AB92" s="603">
        <v>7</v>
      </c>
      <c r="AC92" s="613">
        <v>1.502145922746781</v>
      </c>
      <c r="AD92" s="606">
        <v>440</v>
      </c>
      <c r="AE92" s="603">
        <v>6</v>
      </c>
      <c r="AF92" s="613">
        <v>1.3636363636363635</v>
      </c>
      <c r="AG92" s="606">
        <v>446</v>
      </c>
      <c r="AH92" s="603">
        <v>9</v>
      </c>
      <c r="AI92" s="613">
        <v>2.0179372197309418</v>
      </c>
      <c r="AJ92" s="614">
        <v>3</v>
      </c>
      <c r="AK92" s="615">
        <v>2065</v>
      </c>
      <c r="AL92" s="616">
        <v>35</v>
      </c>
      <c r="AM92" s="617">
        <v>1.6949152542372881</v>
      </c>
    </row>
    <row r="93" spans="1:39" ht="12.9" customHeight="1">
      <c r="A93" s="295" t="s">
        <v>365</v>
      </c>
      <c r="B93" s="296" t="s">
        <v>215</v>
      </c>
      <c r="C93" s="600">
        <v>428</v>
      </c>
      <c r="D93" s="601">
        <v>11</v>
      </c>
      <c r="E93" s="618">
        <v>2.570093457943925</v>
      </c>
      <c r="F93" s="619">
        <v>455</v>
      </c>
      <c r="G93" s="620">
        <v>9</v>
      </c>
      <c r="H93" s="621">
        <v>1.9780219780219779</v>
      </c>
      <c r="I93" s="622">
        <v>434</v>
      </c>
      <c r="J93" s="620">
        <v>10</v>
      </c>
      <c r="K93" s="604">
        <v>2.3041474654377883</v>
      </c>
      <c r="L93" s="622">
        <v>487</v>
      </c>
      <c r="M93" s="620">
        <v>10</v>
      </c>
      <c r="N93" s="604">
        <v>2.0533880903490758</v>
      </c>
      <c r="O93" s="622">
        <v>517</v>
      </c>
      <c r="P93" s="620">
        <v>13</v>
      </c>
      <c r="Q93" s="604">
        <v>2.5145067698259185</v>
      </c>
      <c r="R93" s="622">
        <v>511</v>
      </c>
      <c r="S93" s="620">
        <v>8</v>
      </c>
      <c r="T93" s="604">
        <v>1.5655577299412915</v>
      </c>
      <c r="U93" s="622">
        <v>515</v>
      </c>
      <c r="V93" s="620">
        <v>6</v>
      </c>
      <c r="W93" s="604">
        <v>1.1650485436893203</v>
      </c>
      <c r="X93" s="622">
        <v>561</v>
      </c>
      <c r="Y93" s="620">
        <v>8</v>
      </c>
      <c r="Z93" s="604">
        <v>1.4260249554367201</v>
      </c>
      <c r="AA93" s="622">
        <v>604</v>
      </c>
      <c r="AB93" s="620">
        <v>8</v>
      </c>
      <c r="AC93" s="604">
        <v>1.3245033112582782</v>
      </c>
      <c r="AD93" s="623">
        <v>660</v>
      </c>
      <c r="AE93" s="620">
        <v>12</v>
      </c>
      <c r="AF93" s="604">
        <v>1.8181818181818181</v>
      </c>
      <c r="AG93" s="623">
        <v>627</v>
      </c>
      <c r="AH93" s="620">
        <v>9</v>
      </c>
      <c r="AI93" s="604">
        <v>1.4354066985645932</v>
      </c>
      <c r="AJ93" s="607">
        <v>-3</v>
      </c>
      <c r="AK93" s="608">
        <v>2967</v>
      </c>
      <c r="AL93" s="609">
        <v>43</v>
      </c>
      <c r="AM93" s="610">
        <v>1.4492753623188406</v>
      </c>
    </row>
    <row r="94" spans="1:39">
      <c r="A94" s="294"/>
      <c r="B94" s="293" t="s">
        <v>216</v>
      </c>
      <c r="C94" s="600">
        <v>224</v>
      </c>
      <c r="D94" s="601">
        <v>9</v>
      </c>
      <c r="E94" s="602">
        <v>4.0178571428571432</v>
      </c>
      <c r="F94" s="600">
        <v>267</v>
      </c>
      <c r="G94" s="603">
        <v>5</v>
      </c>
      <c r="H94" s="604">
        <v>1.8726591760299627</v>
      </c>
      <c r="I94" s="605">
        <v>244</v>
      </c>
      <c r="J94" s="603">
        <v>8</v>
      </c>
      <c r="K94" s="604">
        <v>3.278688524590164</v>
      </c>
      <c r="L94" s="605">
        <v>271</v>
      </c>
      <c r="M94" s="603">
        <v>5</v>
      </c>
      <c r="N94" s="604">
        <v>1.8450184501845017</v>
      </c>
      <c r="O94" s="605">
        <v>276</v>
      </c>
      <c r="P94" s="603">
        <v>11</v>
      </c>
      <c r="Q94" s="604">
        <v>3.9855072463768111</v>
      </c>
      <c r="R94" s="605">
        <v>263</v>
      </c>
      <c r="S94" s="603">
        <v>4</v>
      </c>
      <c r="T94" s="604">
        <v>1.520912547528517</v>
      </c>
      <c r="U94" s="605">
        <v>280</v>
      </c>
      <c r="V94" s="603">
        <v>2</v>
      </c>
      <c r="W94" s="604">
        <v>0.7142857142857143</v>
      </c>
      <c r="X94" s="605">
        <v>308</v>
      </c>
      <c r="Y94" s="603">
        <v>4</v>
      </c>
      <c r="Z94" s="604">
        <v>1.2987012987012987</v>
      </c>
      <c r="AA94" s="605">
        <v>338</v>
      </c>
      <c r="AB94" s="603">
        <v>6</v>
      </c>
      <c r="AC94" s="604">
        <v>1.7751479289940828</v>
      </c>
      <c r="AD94" s="606">
        <v>340</v>
      </c>
      <c r="AE94" s="603">
        <v>7</v>
      </c>
      <c r="AF94" s="604">
        <v>2.0588235294117645</v>
      </c>
      <c r="AG94" s="606">
        <v>341</v>
      </c>
      <c r="AH94" s="603">
        <v>6</v>
      </c>
      <c r="AI94" s="604">
        <v>1.7595307917888565</v>
      </c>
      <c r="AJ94" s="607">
        <v>-1</v>
      </c>
      <c r="AK94" s="608">
        <v>1607</v>
      </c>
      <c r="AL94" s="609">
        <v>25</v>
      </c>
      <c r="AM94" s="610">
        <v>1.5556938394523958</v>
      </c>
    </row>
    <row r="95" spans="1:39" ht="12.9" customHeight="1">
      <c r="A95" s="297"/>
      <c r="B95" s="298" t="s">
        <v>217</v>
      </c>
      <c r="C95" s="611">
        <v>204</v>
      </c>
      <c r="D95" s="612">
        <v>2</v>
      </c>
      <c r="E95" s="624">
        <v>0.98039215686274506</v>
      </c>
      <c r="F95" s="611">
        <v>188</v>
      </c>
      <c r="G95" s="625">
        <v>4</v>
      </c>
      <c r="H95" s="613">
        <v>2.1276595744680851</v>
      </c>
      <c r="I95" s="626">
        <v>190</v>
      </c>
      <c r="J95" s="625">
        <v>2</v>
      </c>
      <c r="K95" s="613">
        <v>1.0526315789473684</v>
      </c>
      <c r="L95" s="626">
        <v>216</v>
      </c>
      <c r="M95" s="625">
        <v>5</v>
      </c>
      <c r="N95" s="613">
        <v>2.3148148148148149</v>
      </c>
      <c r="O95" s="626">
        <v>241</v>
      </c>
      <c r="P95" s="625">
        <v>2</v>
      </c>
      <c r="Q95" s="613">
        <v>0.82987551867219922</v>
      </c>
      <c r="R95" s="626">
        <v>248</v>
      </c>
      <c r="S95" s="625">
        <v>4</v>
      </c>
      <c r="T95" s="613">
        <v>1.6129032258064515</v>
      </c>
      <c r="U95" s="626">
        <v>235</v>
      </c>
      <c r="V95" s="625">
        <v>4</v>
      </c>
      <c r="W95" s="613">
        <v>1.7021276595744681</v>
      </c>
      <c r="X95" s="626">
        <v>253</v>
      </c>
      <c r="Y95" s="625">
        <v>4</v>
      </c>
      <c r="Z95" s="604">
        <v>1.5810276679841897</v>
      </c>
      <c r="AA95" s="626">
        <v>266</v>
      </c>
      <c r="AB95" s="625">
        <v>2</v>
      </c>
      <c r="AC95" s="604">
        <v>0.75187969924812026</v>
      </c>
      <c r="AD95" s="627">
        <v>320</v>
      </c>
      <c r="AE95" s="625">
        <v>5</v>
      </c>
      <c r="AF95" s="604">
        <v>1.5625</v>
      </c>
      <c r="AG95" s="627">
        <v>286</v>
      </c>
      <c r="AH95" s="625">
        <v>3</v>
      </c>
      <c r="AI95" s="604">
        <v>1.048951048951049</v>
      </c>
      <c r="AJ95" s="614">
        <v>-2</v>
      </c>
      <c r="AK95" s="615">
        <v>1360</v>
      </c>
      <c r="AL95" s="616">
        <v>18</v>
      </c>
      <c r="AM95" s="617">
        <v>1.3235294117647058</v>
      </c>
    </row>
    <row r="96" spans="1:39" ht="12.9" customHeight="1">
      <c r="A96" s="295" t="s">
        <v>366</v>
      </c>
      <c r="B96" s="296" t="s">
        <v>215</v>
      </c>
      <c r="C96" s="619">
        <v>434</v>
      </c>
      <c r="D96" s="630">
        <v>11</v>
      </c>
      <c r="E96" s="618">
        <v>2.5345622119815667</v>
      </c>
      <c r="F96" s="619">
        <v>438</v>
      </c>
      <c r="G96" s="620">
        <v>9</v>
      </c>
      <c r="H96" s="621">
        <v>2.054794520547945</v>
      </c>
      <c r="I96" s="622">
        <v>439</v>
      </c>
      <c r="J96" s="620">
        <v>9</v>
      </c>
      <c r="K96" s="621">
        <v>2.0501138952164011</v>
      </c>
      <c r="L96" s="622">
        <v>443</v>
      </c>
      <c r="M96" s="620">
        <v>11</v>
      </c>
      <c r="N96" s="621">
        <v>2.4830699774266365</v>
      </c>
      <c r="O96" s="622">
        <v>453</v>
      </c>
      <c r="P96" s="620">
        <v>11</v>
      </c>
      <c r="Q96" s="621">
        <v>2.4282560706401766</v>
      </c>
      <c r="R96" s="622">
        <v>489</v>
      </c>
      <c r="S96" s="620">
        <v>9</v>
      </c>
      <c r="T96" s="621">
        <v>1.8404907975460123</v>
      </c>
      <c r="U96" s="622">
        <v>426</v>
      </c>
      <c r="V96" s="620">
        <v>10</v>
      </c>
      <c r="W96" s="604">
        <v>2.3474178403755865</v>
      </c>
      <c r="X96" s="622">
        <v>497</v>
      </c>
      <c r="Y96" s="620">
        <v>7</v>
      </c>
      <c r="Z96" s="621">
        <v>1.4084507042253522</v>
      </c>
      <c r="AA96" s="622">
        <v>518</v>
      </c>
      <c r="AB96" s="620">
        <v>4</v>
      </c>
      <c r="AC96" s="621">
        <v>0.77220077220077221</v>
      </c>
      <c r="AD96" s="623">
        <v>543</v>
      </c>
      <c r="AE96" s="620">
        <v>6</v>
      </c>
      <c r="AF96" s="621">
        <v>1.1049723756906076</v>
      </c>
      <c r="AG96" s="623">
        <v>562</v>
      </c>
      <c r="AH96" s="620">
        <v>6</v>
      </c>
      <c r="AI96" s="621">
        <v>1.0676156583629894</v>
      </c>
      <c r="AJ96" s="607">
        <v>0</v>
      </c>
      <c r="AK96" s="608">
        <v>2546</v>
      </c>
      <c r="AL96" s="609">
        <v>33</v>
      </c>
      <c r="AM96" s="610">
        <v>1.2961508248232521</v>
      </c>
    </row>
    <row r="97" spans="1:39" ht="12.9" customHeight="1">
      <c r="A97" s="294"/>
      <c r="B97" s="293" t="s">
        <v>216</v>
      </c>
      <c r="C97" s="600">
        <v>220</v>
      </c>
      <c r="D97" s="601">
        <v>7</v>
      </c>
      <c r="E97" s="602">
        <v>3.1818181818181817</v>
      </c>
      <c r="F97" s="600">
        <v>221</v>
      </c>
      <c r="G97" s="603">
        <v>6</v>
      </c>
      <c r="H97" s="604">
        <v>2.7149321266968327</v>
      </c>
      <c r="I97" s="605">
        <v>249</v>
      </c>
      <c r="J97" s="603">
        <v>6</v>
      </c>
      <c r="K97" s="604">
        <v>2.4096385542168677</v>
      </c>
      <c r="L97" s="605">
        <v>255</v>
      </c>
      <c r="M97" s="603">
        <v>8</v>
      </c>
      <c r="N97" s="604">
        <v>3.1372549019607843</v>
      </c>
      <c r="O97" s="605">
        <v>238</v>
      </c>
      <c r="P97" s="603">
        <v>7</v>
      </c>
      <c r="Q97" s="604">
        <v>2.9411764705882351</v>
      </c>
      <c r="R97" s="605">
        <v>268</v>
      </c>
      <c r="S97" s="603">
        <v>5</v>
      </c>
      <c r="T97" s="604">
        <v>1.8656716417910446</v>
      </c>
      <c r="U97" s="605">
        <v>252</v>
      </c>
      <c r="V97" s="603">
        <v>7</v>
      </c>
      <c r="W97" s="604">
        <v>2.7777777777777777</v>
      </c>
      <c r="X97" s="605">
        <v>281</v>
      </c>
      <c r="Y97" s="603">
        <v>5</v>
      </c>
      <c r="Z97" s="604">
        <v>1.7793594306049825</v>
      </c>
      <c r="AA97" s="605">
        <v>298</v>
      </c>
      <c r="AB97" s="603">
        <v>3</v>
      </c>
      <c r="AC97" s="604">
        <v>1.006711409395973</v>
      </c>
      <c r="AD97" s="606">
        <v>290</v>
      </c>
      <c r="AE97" s="603">
        <v>5</v>
      </c>
      <c r="AF97" s="604">
        <v>1.7241379310344827</v>
      </c>
      <c r="AG97" s="606">
        <v>333</v>
      </c>
      <c r="AH97" s="603">
        <v>4</v>
      </c>
      <c r="AI97" s="604">
        <v>1.2012012012012012</v>
      </c>
      <c r="AJ97" s="607">
        <v>-1</v>
      </c>
      <c r="AK97" s="608">
        <v>1454</v>
      </c>
      <c r="AL97" s="609">
        <v>24</v>
      </c>
      <c r="AM97" s="610">
        <v>1.6506189821182942</v>
      </c>
    </row>
    <row r="98" spans="1:39" ht="12.9" customHeight="1">
      <c r="A98" s="294"/>
      <c r="B98" s="293" t="s">
        <v>217</v>
      </c>
      <c r="C98" s="611">
        <v>214</v>
      </c>
      <c r="D98" s="612">
        <v>4</v>
      </c>
      <c r="E98" s="602">
        <v>1.8691588785046727</v>
      </c>
      <c r="F98" s="600">
        <v>217</v>
      </c>
      <c r="G98" s="603">
        <v>3</v>
      </c>
      <c r="H98" s="613">
        <v>1.3824884792626728</v>
      </c>
      <c r="I98" s="626">
        <v>190</v>
      </c>
      <c r="J98" s="625">
        <v>3</v>
      </c>
      <c r="K98" s="613">
        <v>1.5789473684210527</v>
      </c>
      <c r="L98" s="626">
        <v>188</v>
      </c>
      <c r="M98" s="625">
        <v>3</v>
      </c>
      <c r="N98" s="613">
        <v>1.5957446808510638</v>
      </c>
      <c r="O98" s="626">
        <v>215</v>
      </c>
      <c r="P98" s="625">
        <v>4</v>
      </c>
      <c r="Q98" s="613">
        <v>1.8604651162790697</v>
      </c>
      <c r="R98" s="626">
        <v>221</v>
      </c>
      <c r="S98" s="625">
        <v>4</v>
      </c>
      <c r="T98" s="613">
        <v>1.809954751131222</v>
      </c>
      <c r="U98" s="626">
        <v>174</v>
      </c>
      <c r="V98" s="625">
        <v>3</v>
      </c>
      <c r="W98" s="613">
        <v>1.7241379310344827</v>
      </c>
      <c r="X98" s="626">
        <v>216</v>
      </c>
      <c r="Y98" s="625">
        <v>2</v>
      </c>
      <c r="Z98" s="613">
        <v>0.92592592592592582</v>
      </c>
      <c r="AA98" s="626">
        <v>220</v>
      </c>
      <c r="AB98" s="625">
        <v>1</v>
      </c>
      <c r="AC98" s="613">
        <v>0.45454545454545453</v>
      </c>
      <c r="AD98" s="627">
        <v>253</v>
      </c>
      <c r="AE98" s="625">
        <v>1</v>
      </c>
      <c r="AF98" s="613">
        <v>0.39525691699604742</v>
      </c>
      <c r="AG98" s="627">
        <v>229</v>
      </c>
      <c r="AH98" s="625">
        <v>2</v>
      </c>
      <c r="AI98" s="613">
        <v>0.87336244541484709</v>
      </c>
      <c r="AJ98" s="614">
        <v>1</v>
      </c>
      <c r="AK98" s="615">
        <v>1092</v>
      </c>
      <c r="AL98" s="616">
        <v>9</v>
      </c>
      <c r="AM98" s="617">
        <v>0.82417582417582425</v>
      </c>
    </row>
    <row r="99" spans="1:39" ht="12.9" customHeight="1">
      <c r="A99" s="295" t="s">
        <v>367</v>
      </c>
      <c r="B99" s="296" t="s">
        <v>215</v>
      </c>
      <c r="C99" s="600">
        <v>729</v>
      </c>
      <c r="D99" s="601">
        <v>11</v>
      </c>
      <c r="E99" s="618">
        <v>1.5089163237311385</v>
      </c>
      <c r="F99" s="619">
        <v>727</v>
      </c>
      <c r="G99" s="620">
        <v>14</v>
      </c>
      <c r="H99" s="621">
        <v>1.9257221458046769</v>
      </c>
      <c r="I99" s="622">
        <v>768</v>
      </c>
      <c r="J99" s="620">
        <v>9</v>
      </c>
      <c r="K99" s="604">
        <v>1.171875</v>
      </c>
      <c r="L99" s="622">
        <v>697</v>
      </c>
      <c r="M99" s="620">
        <v>6</v>
      </c>
      <c r="N99" s="604">
        <v>0.86083213773314204</v>
      </c>
      <c r="O99" s="622">
        <v>726</v>
      </c>
      <c r="P99" s="620">
        <v>14</v>
      </c>
      <c r="Q99" s="621">
        <v>1.9283746556473829</v>
      </c>
      <c r="R99" s="622">
        <v>736</v>
      </c>
      <c r="S99" s="620">
        <v>13</v>
      </c>
      <c r="T99" s="604">
        <v>1.7663043478260869</v>
      </c>
      <c r="U99" s="622">
        <v>712</v>
      </c>
      <c r="V99" s="620">
        <v>8</v>
      </c>
      <c r="W99" s="604">
        <v>1.1235955056179776</v>
      </c>
      <c r="X99" s="622">
        <v>748</v>
      </c>
      <c r="Y99" s="620">
        <v>7</v>
      </c>
      <c r="Z99" s="604">
        <v>0.93582887700534756</v>
      </c>
      <c r="AA99" s="622">
        <v>786</v>
      </c>
      <c r="AB99" s="620">
        <v>6</v>
      </c>
      <c r="AC99" s="604">
        <v>0.76335877862595414</v>
      </c>
      <c r="AD99" s="623">
        <v>733</v>
      </c>
      <c r="AE99" s="620">
        <v>12</v>
      </c>
      <c r="AF99" s="604">
        <v>1.6371077762619373</v>
      </c>
      <c r="AG99" s="623">
        <v>799</v>
      </c>
      <c r="AH99" s="620">
        <v>6</v>
      </c>
      <c r="AI99" s="604">
        <v>0.75093867334167708</v>
      </c>
      <c r="AJ99" s="607">
        <v>-6</v>
      </c>
      <c r="AK99" s="608">
        <v>3778</v>
      </c>
      <c r="AL99" s="609">
        <v>39</v>
      </c>
      <c r="AM99" s="610">
        <v>1.0322922181048173</v>
      </c>
    </row>
    <row r="100" spans="1:39" ht="12.9" customHeight="1">
      <c r="A100" s="294"/>
      <c r="B100" s="293" t="s">
        <v>216</v>
      </c>
      <c r="C100" s="600">
        <v>374</v>
      </c>
      <c r="D100" s="601">
        <v>8</v>
      </c>
      <c r="E100" s="602">
        <v>2.1390374331550799</v>
      </c>
      <c r="F100" s="600">
        <v>347</v>
      </c>
      <c r="G100" s="603">
        <v>10</v>
      </c>
      <c r="H100" s="604">
        <v>2.8818443804034581</v>
      </c>
      <c r="I100" s="605">
        <v>382</v>
      </c>
      <c r="J100" s="603">
        <v>7</v>
      </c>
      <c r="K100" s="604">
        <v>1.832460732984293</v>
      </c>
      <c r="L100" s="605">
        <v>367</v>
      </c>
      <c r="M100" s="603">
        <v>4</v>
      </c>
      <c r="N100" s="604">
        <v>1.0899182561307901</v>
      </c>
      <c r="O100" s="605">
        <v>362</v>
      </c>
      <c r="P100" s="603">
        <v>11</v>
      </c>
      <c r="Q100" s="604">
        <v>3.0386740331491713</v>
      </c>
      <c r="R100" s="605">
        <v>360</v>
      </c>
      <c r="S100" s="603">
        <v>10</v>
      </c>
      <c r="T100" s="604">
        <v>2.7777777777777777</v>
      </c>
      <c r="U100" s="605">
        <v>353</v>
      </c>
      <c r="V100" s="603">
        <v>6</v>
      </c>
      <c r="W100" s="604">
        <v>1.6997167138810201</v>
      </c>
      <c r="X100" s="605">
        <v>360</v>
      </c>
      <c r="Y100" s="603">
        <v>4</v>
      </c>
      <c r="Z100" s="604">
        <v>1.1111111111111112</v>
      </c>
      <c r="AA100" s="605">
        <v>379</v>
      </c>
      <c r="AB100" s="603">
        <v>3</v>
      </c>
      <c r="AC100" s="604">
        <v>0.79155672823219003</v>
      </c>
      <c r="AD100" s="606">
        <v>383</v>
      </c>
      <c r="AE100" s="603">
        <v>10</v>
      </c>
      <c r="AF100" s="604">
        <v>2.610966057441253</v>
      </c>
      <c r="AG100" s="606">
        <v>407</v>
      </c>
      <c r="AH100" s="603">
        <v>3</v>
      </c>
      <c r="AI100" s="604">
        <v>0.73710073710073709</v>
      </c>
      <c r="AJ100" s="607">
        <v>-7</v>
      </c>
      <c r="AK100" s="608">
        <v>1882</v>
      </c>
      <c r="AL100" s="609">
        <v>26</v>
      </c>
      <c r="AM100" s="610">
        <v>1.381509032943677</v>
      </c>
    </row>
    <row r="101" spans="1:39" ht="12.9" customHeight="1">
      <c r="A101" s="297"/>
      <c r="B101" s="298" t="s">
        <v>217</v>
      </c>
      <c r="C101" s="611">
        <v>355</v>
      </c>
      <c r="D101" s="612">
        <v>3</v>
      </c>
      <c r="E101" s="624">
        <v>0.84507042253521114</v>
      </c>
      <c r="F101" s="611">
        <v>380</v>
      </c>
      <c r="G101" s="625">
        <v>4</v>
      </c>
      <c r="H101" s="613">
        <v>1.0526315789473684</v>
      </c>
      <c r="I101" s="626">
        <v>386</v>
      </c>
      <c r="J101" s="625">
        <v>2</v>
      </c>
      <c r="K101" s="613">
        <v>0.5181347150259068</v>
      </c>
      <c r="L101" s="626">
        <v>330</v>
      </c>
      <c r="M101" s="625">
        <v>2</v>
      </c>
      <c r="N101" s="613">
        <v>0.60606060606060608</v>
      </c>
      <c r="O101" s="626">
        <v>364</v>
      </c>
      <c r="P101" s="625">
        <v>3</v>
      </c>
      <c r="Q101" s="613">
        <v>0.82417582417582425</v>
      </c>
      <c r="R101" s="626">
        <v>376</v>
      </c>
      <c r="S101" s="625">
        <v>3</v>
      </c>
      <c r="T101" s="613">
        <v>0.7978723404255319</v>
      </c>
      <c r="U101" s="626">
        <v>359</v>
      </c>
      <c r="V101" s="625">
        <v>2</v>
      </c>
      <c r="W101" s="613">
        <v>0.55710306406685239</v>
      </c>
      <c r="X101" s="626">
        <v>388</v>
      </c>
      <c r="Y101" s="625">
        <v>3</v>
      </c>
      <c r="Z101" s="613">
        <v>0.77319587628865982</v>
      </c>
      <c r="AA101" s="626">
        <v>407</v>
      </c>
      <c r="AB101" s="625">
        <v>3</v>
      </c>
      <c r="AC101" s="613">
        <v>0.73710073710073709</v>
      </c>
      <c r="AD101" s="627">
        <v>350</v>
      </c>
      <c r="AE101" s="625">
        <v>2</v>
      </c>
      <c r="AF101" s="613">
        <v>0.5714285714285714</v>
      </c>
      <c r="AG101" s="627">
        <v>392</v>
      </c>
      <c r="AH101" s="625">
        <v>3</v>
      </c>
      <c r="AI101" s="613">
        <v>0.76530612244897955</v>
      </c>
      <c r="AJ101" s="614">
        <v>1</v>
      </c>
      <c r="AK101" s="615">
        <v>1896</v>
      </c>
      <c r="AL101" s="616">
        <v>13</v>
      </c>
      <c r="AM101" s="617">
        <v>0.68565400843881863</v>
      </c>
    </row>
    <row r="102" spans="1:39" ht="12.9" customHeight="1">
      <c r="A102" s="295" t="s">
        <v>368</v>
      </c>
      <c r="B102" s="296" t="s">
        <v>215</v>
      </c>
      <c r="C102" s="600">
        <v>555</v>
      </c>
      <c r="D102" s="601">
        <v>8</v>
      </c>
      <c r="E102" s="602">
        <v>1.4414414414414414</v>
      </c>
      <c r="F102" s="600">
        <v>541</v>
      </c>
      <c r="G102" s="603">
        <v>13</v>
      </c>
      <c r="H102" s="621">
        <v>2.4029574861367835</v>
      </c>
      <c r="I102" s="622">
        <v>521</v>
      </c>
      <c r="J102" s="620">
        <v>8</v>
      </c>
      <c r="K102" s="621">
        <v>1.5355086372360844</v>
      </c>
      <c r="L102" s="622">
        <v>543</v>
      </c>
      <c r="M102" s="620">
        <v>13</v>
      </c>
      <c r="N102" s="621">
        <v>2.3941068139963169</v>
      </c>
      <c r="O102" s="622">
        <v>564</v>
      </c>
      <c r="P102" s="620">
        <v>9</v>
      </c>
      <c r="Q102" s="621">
        <v>1.5957446808510638</v>
      </c>
      <c r="R102" s="622">
        <v>561</v>
      </c>
      <c r="S102" s="620">
        <v>6</v>
      </c>
      <c r="T102" s="621">
        <v>1.0695187165775399</v>
      </c>
      <c r="U102" s="622">
        <v>557</v>
      </c>
      <c r="V102" s="620">
        <v>8</v>
      </c>
      <c r="W102" s="604">
        <v>1.4362657091561939</v>
      </c>
      <c r="X102" s="622">
        <v>560</v>
      </c>
      <c r="Y102" s="620">
        <v>4</v>
      </c>
      <c r="Z102" s="604">
        <v>0.7142857142857143</v>
      </c>
      <c r="AA102" s="622">
        <v>590</v>
      </c>
      <c r="AB102" s="620">
        <v>3</v>
      </c>
      <c r="AC102" s="604">
        <v>0.50847457627118642</v>
      </c>
      <c r="AD102" s="623">
        <v>593</v>
      </c>
      <c r="AE102" s="620">
        <v>5</v>
      </c>
      <c r="AF102" s="604">
        <v>0.84317032040472173</v>
      </c>
      <c r="AG102" s="623">
        <v>584</v>
      </c>
      <c r="AH102" s="620">
        <v>4</v>
      </c>
      <c r="AI102" s="604">
        <v>0.68493150684931503</v>
      </c>
      <c r="AJ102" s="607">
        <v>-1</v>
      </c>
      <c r="AK102" s="608">
        <v>2884</v>
      </c>
      <c r="AL102" s="609">
        <v>24</v>
      </c>
      <c r="AM102" s="610">
        <v>0.83217753120665738</v>
      </c>
    </row>
    <row r="103" spans="1:39" ht="12.9" customHeight="1">
      <c r="A103" s="294"/>
      <c r="B103" s="293" t="s">
        <v>216</v>
      </c>
      <c r="C103" s="600">
        <v>287</v>
      </c>
      <c r="D103" s="601">
        <v>7</v>
      </c>
      <c r="E103" s="602">
        <v>2.4390243902439024</v>
      </c>
      <c r="F103" s="600">
        <v>271</v>
      </c>
      <c r="G103" s="603">
        <v>10</v>
      </c>
      <c r="H103" s="604">
        <v>3.6900369003690034</v>
      </c>
      <c r="I103" s="605">
        <v>276</v>
      </c>
      <c r="J103" s="603">
        <v>7</v>
      </c>
      <c r="K103" s="604">
        <v>2.5362318840579712</v>
      </c>
      <c r="L103" s="605">
        <v>271</v>
      </c>
      <c r="M103" s="603">
        <v>12</v>
      </c>
      <c r="N103" s="604">
        <v>4.428044280442804</v>
      </c>
      <c r="O103" s="605">
        <v>257</v>
      </c>
      <c r="P103" s="603">
        <v>6</v>
      </c>
      <c r="Q103" s="604">
        <v>2.3346303501945527</v>
      </c>
      <c r="R103" s="605">
        <v>278</v>
      </c>
      <c r="S103" s="603">
        <v>4</v>
      </c>
      <c r="T103" s="604">
        <v>1.4388489208633095</v>
      </c>
      <c r="U103" s="605">
        <v>270</v>
      </c>
      <c r="V103" s="603">
        <v>5</v>
      </c>
      <c r="W103" s="604">
        <v>1.8518518518518516</v>
      </c>
      <c r="X103" s="605">
        <v>279</v>
      </c>
      <c r="Y103" s="603">
        <v>2</v>
      </c>
      <c r="Z103" s="604">
        <v>0.71684587813620071</v>
      </c>
      <c r="AA103" s="605">
        <v>305</v>
      </c>
      <c r="AB103" s="603">
        <v>2</v>
      </c>
      <c r="AC103" s="604">
        <v>0.65573770491803274</v>
      </c>
      <c r="AD103" s="606">
        <v>294</v>
      </c>
      <c r="AE103" s="603">
        <v>5</v>
      </c>
      <c r="AF103" s="604">
        <v>1.7006802721088436</v>
      </c>
      <c r="AG103" s="606">
        <v>304</v>
      </c>
      <c r="AH103" s="603">
        <v>1</v>
      </c>
      <c r="AI103" s="604">
        <v>0.3289473684210526</v>
      </c>
      <c r="AJ103" s="607">
        <v>-4</v>
      </c>
      <c r="AK103" s="608">
        <v>1452</v>
      </c>
      <c r="AL103" s="609">
        <v>15</v>
      </c>
      <c r="AM103" s="610">
        <v>1.0330578512396695</v>
      </c>
    </row>
    <row r="104" spans="1:39" ht="12.9" customHeight="1">
      <c r="A104" s="297"/>
      <c r="B104" s="298" t="s">
        <v>217</v>
      </c>
      <c r="C104" s="611">
        <v>268</v>
      </c>
      <c r="D104" s="612">
        <v>1</v>
      </c>
      <c r="E104" s="602">
        <v>0.37313432835820892</v>
      </c>
      <c r="F104" s="600">
        <v>270</v>
      </c>
      <c r="G104" s="603">
        <v>3</v>
      </c>
      <c r="H104" s="604">
        <v>1.1111111111111112</v>
      </c>
      <c r="I104" s="605">
        <v>245</v>
      </c>
      <c r="J104" s="603">
        <v>1</v>
      </c>
      <c r="K104" s="613">
        <v>0.40816326530612246</v>
      </c>
      <c r="L104" s="605">
        <v>272</v>
      </c>
      <c r="M104" s="603">
        <v>1</v>
      </c>
      <c r="N104" s="613">
        <v>0.36764705882352938</v>
      </c>
      <c r="O104" s="605">
        <v>307</v>
      </c>
      <c r="P104" s="603">
        <v>3</v>
      </c>
      <c r="Q104" s="613">
        <v>0.97719869706840379</v>
      </c>
      <c r="R104" s="605">
        <v>283</v>
      </c>
      <c r="S104" s="603">
        <v>2</v>
      </c>
      <c r="T104" s="613">
        <v>0.70671378091872794</v>
      </c>
      <c r="U104" s="605">
        <v>287</v>
      </c>
      <c r="V104" s="603">
        <v>3</v>
      </c>
      <c r="W104" s="613">
        <v>1.0452961672473868</v>
      </c>
      <c r="X104" s="605">
        <v>281</v>
      </c>
      <c r="Y104" s="603">
        <v>2</v>
      </c>
      <c r="Z104" s="604">
        <v>0.71174377224199281</v>
      </c>
      <c r="AA104" s="605">
        <v>285</v>
      </c>
      <c r="AB104" s="603">
        <v>1</v>
      </c>
      <c r="AC104" s="604">
        <v>0.35087719298245612</v>
      </c>
      <c r="AD104" s="606">
        <v>299</v>
      </c>
      <c r="AE104" s="603">
        <v>0</v>
      </c>
      <c r="AF104" s="604">
        <v>0</v>
      </c>
      <c r="AG104" s="606">
        <v>280</v>
      </c>
      <c r="AH104" s="603">
        <v>3</v>
      </c>
      <c r="AI104" s="604">
        <v>1.0714285714285714</v>
      </c>
      <c r="AJ104" s="614">
        <v>3</v>
      </c>
      <c r="AK104" s="615">
        <v>1432</v>
      </c>
      <c r="AL104" s="616">
        <v>9</v>
      </c>
      <c r="AM104" s="617">
        <v>0.62849162011173187</v>
      </c>
    </row>
    <row r="105" spans="1:39" ht="12.9" customHeight="1">
      <c r="A105" s="295" t="s">
        <v>369</v>
      </c>
      <c r="B105" s="296" t="s">
        <v>215</v>
      </c>
      <c r="C105" s="600">
        <v>1058</v>
      </c>
      <c r="D105" s="601">
        <v>17</v>
      </c>
      <c r="E105" s="618">
        <v>1.6068052930056711</v>
      </c>
      <c r="F105" s="619">
        <v>1106</v>
      </c>
      <c r="G105" s="620">
        <v>28</v>
      </c>
      <c r="H105" s="621">
        <v>2.5316455696202533</v>
      </c>
      <c r="I105" s="622">
        <v>1155</v>
      </c>
      <c r="J105" s="620">
        <v>15</v>
      </c>
      <c r="K105" s="604">
        <v>1.2987012987012987</v>
      </c>
      <c r="L105" s="622">
        <v>1173</v>
      </c>
      <c r="M105" s="620">
        <v>8</v>
      </c>
      <c r="N105" s="604">
        <v>0.68201193520886616</v>
      </c>
      <c r="O105" s="622">
        <v>1037</v>
      </c>
      <c r="P105" s="620">
        <v>11</v>
      </c>
      <c r="Q105" s="604">
        <v>1.0607521697203472</v>
      </c>
      <c r="R105" s="622">
        <v>1226</v>
      </c>
      <c r="S105" s="620">
        <v>15</v>
      </c>
      <c r="T105" s="604">
        <v>1.2234910277324633</v>
      </c>
      <c r="U105" s="622">
        <v>1133</v>
      </c>
      <c r="V105" s="620">
        <v>10</v>
      </c>
      <c r="W105" s="604">
        <v>0.88261253309796994</v>
      </c>
      <c r="X105" s="622">
        <v>1082</v>
      </c>
      <c r="Y105" s="620">
        <v>14</v>
      </c>
      <c r="Z105" s="621">
        <v>1.2939001848428837</v>
      </c>
      <c r="AA105" s="622">
        <v>1258</v>
      </c>
      <c r="AB105" s="620">
        <v>16</v>
      </c>
      <c r="AC105" s="621">
        <v>1.2718600953895072</v>
      </c>
      <c r="AD105" s="623">
        <v>1272</v>
      </c>
      <c r="AE105" s="620">
        <v>20</v>
      </c>
      <c r="AF105" s="621">
        <v>1.5723270440251573</v>
      </c>
      <c r="AG105" s="623">
        <v>1317</v>
      </c>
      <c r="AH105" s="620">
        <v>12</v>
      </c>
      <c r="AI105" s="621">
        <v>0.91116173120728927</v>
      </c>
      <c r="AJ105" s="607">
        <v>-8</v>
      </c>
      <c r="AK105" s="608">
        <v>6062</v>
      </c>
      <c r="AL105" s="609">
        <v>72</v>
      </c>
      <c r="AM105" s="610">
        <v>1.1877268228307489</v>
      </c>
    </row>
    <row r="106" spans="1:39" ht="12.9" customHeight="1">
      <c r="A106" s="294"/>
      <c r="B106" s="293" t="s">
        <v>216</v>
      </c>
      <c r="C106" s="600">
        <v>516</v>
      </c>
      <c r="D106" s="601">
        <v>11</v>
      </c>
      <c r="E106" s="602">
        <v>2.1317829457364339</v>
      </c>
      <c r="F106" s="600">
        <v>573</v>
      </c>
      <c r="G106" s="603">
        <v>16</v>
      </c>
      <c r="H106" s="604">
        <v>2.7923211169284468</v>
      </c>
      <c r="I106" s="605">
        <v>576</v>
      </c>
      <c r="J106" s="603">
        <v>12</v>
      </c>
      <c r="K106" s="604">
        <v>2.083333333333333</v>
      </c>
      <c r="L106" s="605">
        <v>595</v>
      </c>
      <c r="M106" s="603">
        <v>7</v>
      </c>
      <c r="N106" s="604">
        <v>1.1764705882352942</v>
      </c>
      <c r="O106" s="605">
        <v>547</v>
      </c>
      <c r="P106" s="603">
        <v>10</v>
      </c>
      <c r="Q106" s="604">
        <v>1.8281535648994516</v>
      </c>
      <c r="R106" s="605">
        <v>658</v>
      </c>
      <c r="S106" s="603">
        <v>9</v>
      </c>
      <c r="T106" s="604">
        <v>1.3677811550151975</v>
      </c>
      <c r="U106" s="605">
        <v>610</v>
      </c>
      <c r="V106" s="603">
        <v>7</v>
      </c>
      <c r="W106" s="604">
        <v>1.1475409836065573</v>
      </c>
      <c r="X106" s="605">
        <v>560</v>
      </c>
      <c r="Y106" s="603">
        <v>12</v>
      </c>
      <c r="Z106" s="604">
        <v>2.1428571428571428</v>
      </c>
      <c r="AA106" s="605">
        <v>659</v>
      </c>
      <c r="AB106" s="603">
        <v>13</v>
      </c>
      <c r="AC106" s="604">
        <v>1.9726858877086493</v>
      </c>
      <c r="AD106" s="606">
        <v>632</v>
      </c>
      <c r="AE106" s="603">
        <v>14</v>
      </c>
      <c r="AF106" s="604">
        <v>2.2151898734177213</v>
      </c>
      <c r="AG106" s="606">
        <v>687</v>
      </c>
      <c r="AH106" s="603">
        <v>8</v>
      </c>
      <c r="AI106" s="604">
        <v>1.1644832605531297</v>
      </c>
      <c r="AJ106" s="607">
        <v>-6</v>
      </c>
      <c r="AK106" s="608">
        <v>3148</v>
      </c>
      <c r="AL106" s="609">
        <v>54</v>
      </c>
      <c r="AM106" s="610">
        <v>1.7153748411689964</v>
      </c>
    </row>
    <row r="107" spans="1:39" ht="12.9" customHeight="1">
      <c r="A107" s="297"/>
      <c r="B107" s="298" t="s">
        <v>217</v>
      </c>
      <c r="C107" s="611">
        <v>542</v>
      </c>
      <c r="D107" s="612">
        <v>6</v>
      </c>
      <c r="E107" s="624">
        <v>1.107011070110701</v>
      </c>
      <c r="F107" s="611">
        <v>533</v>
      </c>
      <c r="G107" s="625">
        <v>12</v>
      </c>
      <c r="H107" s="613">
        <v>2.2514071294559099</v>
      </c>
      <c r="I107" s="626">
        <v>579</v>
      </c>
      <c r="J107" s="625">
        <v>3</v>
      </c>
      <c r="K107" s="604">
        <v>0.5181347150259068</v>
      </c>
      <c r="L107" s="626">
        <v>578</v>
      </c>
      <c r="M107" s="625">
        <v>1</v>
      </c>
      <c r="N107" s="604">
        <v>0.17301038062283738</v>
      </c>
      <c r="O107" s="626">
        <v>490</v>
      </c>
      <c r="P107" s="625">
        <v>1</v>
      </c>
      <c r="Q107" s="604">
        <v>0.20408163265306123</v>
      </c>
      <c r="R107" s="626">
        <v>568</v>
      </c>
      <c r="S107" s="625">
        <v>6</v>
      </c>
      <c r="T107" s="604">
        <v>1.056338028169014</v>
      </c>
      <c r="U107" s="626">
        <v>523</v>
      </c>
      <c r="V107" s="625">
        <v>3</v>
      </c>
      <c r="W107" s="613">
        <v>0.57361376673040154</v>
      </c>
      <c r="X107" s="626">
        <v>522</v>
      </c>
      <c r="Y107" s="625">
        <v>2</v>
      </c>
      <c r="Z107" s="604">
        <v>0.38314176245210724</v>
      </c>
      <c r="AA107" s="626">
        <v>599</v>
      </c>
      <c r="AB107" s="625">
        <v>3</v>
      </c>
      <c r="AC107" s="604">
        <v>0.5008347245409015</v>
      </c>
      <c r="AD107" s="627">
        <v>640</v>
      </c>
      <c r="AE107" s="625">
        <v>6</v>
      </c>
      <c r="AF107" s="604">
        <v>0.9375</v>
      </c>
      <c r="AG107" s="627">
        <v>630</v>
      </c>
      <c r="AH107" s="625">
        <v>4</v>
      </c>
      <c r="AI107" s="604">
        <v>0.63492063492063489</v>
      </c>
      <c r="AJ107" s="614">
        <v>-2</v>
      </c>
      <c r="AK107" s="615">
        <v>2914</v>
      </c>
      <c r="AL107" s="616">
        <v>18</v>
      </c>
      <c r="AM107" s="617">
        <v>0.61770761839396016</v>
      </c>
    </row>
    <row r="108" spans="1:39" ht="12.9" customHeight="1">
      <c r="A108" s="295" t="s">
        <v>370</v>
      </c>
      <c r="B108" s="296" t="s">
        <v>215</v>
      </c>
      <c r="C108" s="600">
        <v>703</v>
      </c>
      <c r="D108" s="601">
        <v>9</v>
      </c>
      <c r="E108" s="602">
        <v>1.2802275960170697</v>
      </c>
      <c r="F108" s="628">
        <v>725</v>
      </c>
      <c r="G108" s="603">
        <v>17</v>
      </c>
      <c r="H108" s="621">
        <v>2.3448275862068968</v>
      </c>
      <c r="I108" s="622">
        <v>720</v>
      </c>
      <c r="J108" s="620">
        <v>16</v>
      </c>
      <c r="K108" s="621">
        <v>2.2222222222222223</v>
      </c>
      <c r="L108" s="622">
        <v>790</v>
      </c>
      <c r="M108" s="620">
        <v>12</v>
      </c>
      <c r="N108" s="621">
        <v>1.5189873417721518</v>
      </c>
      <c r="O108" s="622">
        <v>685</v>
      </c>
      <c r="P108" s="620">
        <v>18</v>
      </c>
      <c r="Q108" s="621">
        <v>2.6277372262773722</v>
      </c>
      <c r="R108" s="622">
        <v>761</v>
      </c>
      <c r="S108" s="620">
        <v>13</v>
      </c>
      <c r="T108" s="621">
        <v>1.7082785808147174</v>
      </c>
      <c r="U108" s="622">
        <v>719</v>
      </c>
      <c r="V108" s="620">
        <v>10</v>
      </c>
      <c r="W108" s="604">
        <v>1.3908205841446455</v>
      </c>
      <c r="X108" s="622">
        <v>761</v>
      </c>
      <c r="Y108" s="620">
        <v>11</v>
      </c>
      <c r="Z108" s="621">
        <v>1.4454664914586071</v>
      </c>
      <c r="AA108" s="622">
        <v>779</v>
      </c>
      <c r="AB108" s="620">
        <v>12</v>
      </c>
      <c r="AC108" s="621">
        <v>1.5404364569961491</v>
      </c>
      <c r="AD108" s="623">
        <v>808</v>
      </c>
      <c r="AE108" s="620">
        <v>11</v>
      </c>
      <c r="AF108" s="621">
        <v>1.3613861386138615</v>
      </c>
      <c r="AG108" s="623">
        <v>841</v>
      </c>
      <c r="AH108" s="620">
        <v>6</v>
      </c>
      <c r="AI108" s="621">
        <v>0.71343638525564801</v>
      </c>
      <c r="AJ108" s="607">
        <v>-5</v>
      </c>
      <c r="AK108" s="608">
        <v>3908</v>
      </c>
      <c r="AL108" s="609">
        <v>50</v>
      </c>
      <c r="AM108" s="610">
        <v>1.2794268167860798</v>
      </c>
    </row>
    <row r="109" spans="1:39" ht="12.9" customHeight="1">
      <c r="A109" s="294"/>
      <c r="B109" s="293" t="s">
        <v>216</v>
      </c>
      <c r="C109" s="600">
        <v>348</v>
      </c>
      <c r="D109" s="601">
        <v>5</v>
      </c>
      <c r="E109" s="602">
        <v>1.4367816091954022</v>
      </c>
      <c r="F109" s="628">
        <v>354</v>
      </c>
      <c r="G109" s="603">
        <v>12</v>
      </c>
      <c r="H109" s="604">
        <v>3.3898305084745761</v>
      </c>
      <c r="I109" s="605">
        <v>378</v>
      </c>
      <c r="J109" s="603">
        <v>11</v>
      </c>
      <c r="K109" s="604">
        <v>2.9100529100529098</v>
      </c>
      <c r="L109" s="605">
        <v>408</v>
      </c>
      <c r="M109" s="603">
        <v>8</v>
      </c>
      <c r="N109" s="604">
        <v>1.9607843137254901</v>
      </c>
      <c r="O109" s="605">
        <v>340</v>
      </c>
      <c r="P109" s="603">
        <v>14</v>
      </c>
      <c r="Q109" s="604">
        <v>4.117647058823529</v>
      </c>
      <c r="R109" s="605">
        <v>398</v>
      </c>
      <c r="S109" s="603">
        <v>11</v>
      </c>
      <c r="T109" s="604">
        <v>2.7638190954773871</v>
      </c>
      <c r="U109" s="605">
        <v>363</v>
      </c>
      <c r="V109" s="603">
        <v>7</v>
      </c>
      <c r="W109" s="604">
        <v>1.9283746556473829</v>
      </c>
      <c r="X109" s="605">
        <v>420</v>
      </c>
      <c r="Y109" s="603">
        <v>8</v>
      </c>
      <c r="Z109" s="604">
        <v>1.9047619047619049</v>
      </c>
      <c r="AA109" s="605">
        <v>405</v>
      </c>
      <c r="AB109" s="603">
        <v>9</v>
      </c>
      <c r="AC109" s="604">
        <v>2.2222222222222223</v>
      </c>
      <c r="AD109" s="606">
        <v>429</v>
      </c>
      <c r="AE109" s="603">
        <v>10</v>
      </c>
      <c r="AF109" s="604">
        <v>2.3310023310023311</v>
      </c>
      <c r="AG109" s="606">
        <v>433</v>
      </c>
      <c r="AH109" s="603">
        <v>6</v>
      </c>
      <c r="AI109" s="604">
        <v>1.3856812933025404</v>
      </c>
      <c r="AJ109" s="607">
        <v>-4</v>
      </c>
      <c r="AK109" s="608">
        <v>2050</v>
      </c>
      <c r="AL109" s="609">
        <v>40</v>
      </c>
      <c r="AM109" s="610">
        <v>1.9512195121951219</v>
      </c>
    </row>
    <row r="110" spans="1:39" ht="12.9" customHeight="1">
      <c r="A110" s="297"/>
      <c r="B110" s="298" t="s">
        <v>217</v>
      </c>
      <c r="C110" s="611">
        <v>355</v>
      </c>
      <c r="D110" s="612">
        <v>4</v>
      </c>
      <c r="E110" s="602">
        <v>1.1267605633802817</v>
      </c>
      <c r="F110" s="628">
        <v>371</v>
      </c>
      <c r="G110" s="603">
        <v>5</v>
      </c>
      <c r="H110" s="613">
        <v>1.3477088948787064</v>
      </c>
      <c r="I110" s="626">
        <v>342</v>
      </c>
      <c r="J110" s="625">
        <v>5</v>
      </c>
      <c r="K110" s="613">
        <v>1.4619883040935671</v>
      </c>
      <c r="L110" s="626">
        <v>382</v>
      </c>
      <c r="M110" s="625">
        <v>4</v>
      </c>
      <c r="N110" s="613">
        <v>1.0471204188481675</v>
      </c>
      <c r="O110" s="626">
        <v>345</v>
      </c>
      <c r="P110" s="625">
        <v>4</v>
      </c>
      <c r="Q110" s="613">
        <v>1.1594202898550725</v>
      </c>
      <c r="R110" s="626">
        <v>363</v>
      </c>
      <c r="S110" s="625">
        <v>2</v>
      </c>
      <c r="T110" s="613">
        <v>0.55096418732782371</v>
      </c>
      <c r="U110" s="626">
        <v>356</v>
      </c>
      <c r="V110" s="625">
        <v>3</v>
      </c>
      <c r="W110" s="613">
        <v>0.84269662921348309</v>
      </c>
      <c r="X110" s="626">
        <v>341</v>
      </c>
      <c r="Y110" s="625">
        <v>3</v>
      </c>
      <c r="Z110" s="613">
        <v>0.87976539589442826</v>
      </c>
      <c r="AA110" s="626">
        <v>374</v>
      </c>
      <c r="AB110" s="625">
        <v>3</v>
      </c>
      <c r="AC110" s="613">
        <v>0.80213903743315518</v>
      </c>
      <c r="AD110" s="627">
        <v>379</v>
      </c>
      <c r="AE110" s="625">
        <v>1</v>
      </c>
      <c r="AF110" s="613">
        <v>0.26385224274406333</v>
      </c>
      <c r="AG110" s="627">
        <v>408</v>
      </c>
      <c r="AH110" s="625">
        <v>0</v>
      </c>
      <c r="AI110" s="613">
        <v>0</v>
      </c>
      <c r="AJ110" s="614">
        <v>-1</v>
      </c>
      <c r="AK110" s="615">
        <v>1858</v>
      </c>
      <c r="AL110" s="616">
        <v>10</v>
      </c>
      <c r="AM110" s="617">
        <v>0.53821313240043056</v>
      </c>
    </row>
    <row r="111" spans="1:39" ht="12.9" customHeight="1">
      <c r="A111" s="295" t="s">
        <v>371</v>
      </c>
      <c r="B111" s="296" t="s">
        <v>215</v>
      </c>
      <c r="C111" s="600">
        <v>674</v>
      </c>
      <c r="D111" s="601">
        <v>5</v>
      </c>
      <c r="E111" s="618">
        <v>0.74183976261127604</v>
      </c>
      <c r="F111" s="619">
        <v>601</v>
      </c>
      <c r="G111" s="620">
        <v>11</v>
      </c>
      <c r="H111" s="621">
        <v>1.8302828618968388</v>
      </c>
      <c r="I111" s="622">
        <v>650</v>
      </c>
      <c r="J111" s="620">
        <v>5</v>
      </c>
      <c r="K111" s="604">
        <v>0.76923076923076927</v>
      </c>
      <c r="L111" s="622">
        <v>733</v>
      </c>
      <c r="M111" s="620">
        <v>5</v>
      </c>
      <c r="N111" s="604">
        <v>0.68212824010914053</v>
      </c>
      <c r="O111" s="622">
        <v>613</v>
      </c>
      <c r="P111" s="620">
        <v>7</v>
      </c>
      <c r="Q111" s="604">
        <v>1.1419249592169658</v>
      </c>
      <c r="R111" s="622">
        <v>652</v>
      </c>
      <c r="S111" s="620">
        <v>5</v>
      </c>
      <c r="T111" s="604">
        <v>0.76687116564417179</v>
      </c>
      <c r="U111" s="622">
        <v>565</v>
      </c>
      <c r="V111" s="620">
        <v>13</v>
      </c>
      <c r="W111" s="604">
        <v>2.3008849557522124</v>
      </c>
      <c r="X111" s="622">
        <v>625</v>
      </c>
      <c r="Y111" s="620">
        <v>6</v>
      </c>
      <c r="Z111" s="604">
        <v>0.96</v>
      </c>
      <c r="AA111" s="622">
        <v>725</v>
      </c>
      <c r="AB111" s="620">
        <v>6</v>
      </c>
      <c r="AC111" s="604">
        <v>0.82758620689655171</v>
      </c>
      <c r="AD111" s="623">
        <v>747</v>
      </c>
      <c r="AE111" s="620">
        <v>6</v>
      </c>
      <c r="AF111" s="604">
        <v>0.80321285140562237</v>
      </c>
      <c r="AG111" s="623">
        <v>743</v>
      </c>
      <c r="AH111" s="620">
        <v>6</v>
      </c>
      <c r="AI111" s="604">
        <v>0.80753701211305517</v>
      </c>
      <c r="AJ111" s="607">
        <v>0</v>
      </c>
      <c r="AK111" s="608">
        <v>3405</v>
      </c>
      <c r="AL111" s="609">
        <v>37</v>
      </c>
      <c r="AM111" s="610">
        <v>1.0866372980910426</v>
      </c>
    </row>
    <row r="112" spans="1:39" ht="12.9" customHeight="1">
      <c r="A112" s="294"/>
      <c r="B112" s="293" t="s">
        <v>216</v>
      </c>
      <c r="C112" s="600">
        <v>344</v>
      </c>
      <c r="D112" s="601">
        <v>3</v>
      </c>
      <c r="E112" s="602">
        <v>0.87209302325581395</v>
      </c>
      <c r="F112" s="600">
        <v>315</v>
      </c>
      <c r="G112" s="603">
        <v>11</v>
      </c>
      <c r="H112" s="604">
        <v>3.4920634920634921</v>
      </c>
      <c r="I112" s="605">
        <v>323</v>
      </c>
      <c r="J112" s="603">
        <v>3</v>
      </c>
      <c r="K112" s="604">
        <v>0.92879256965944268</v>
      </c>
      <c r="L112" s="605">
        <v>380</v>
      </c>
      <c r="M112" s="603">
        <v>3</v>
      </c>
      <c r="N112" s="604">
        <v>0.78947368421052633</v>
      </c>
      <c r="O112" s="605">
        <v>295</v>
      </c>
      <c r="P112" s="603">
        <v>4</v>
      </c>
      <c r="Q112" s="604">
        <v>1.3559322033898304</v>
      </c>
      <c r="R112" s="605">
        <v>328</v>
      </c>
      <c r="S112" s="603">
        <v>3</v>
      </c>
      <c r="T112" s="604">
        <v>0.91463414634146334</v>
      </c>
      <c r="U112" s="605">
        <v>310</v>
      </c>
      <c r="V112" s="603">
        <v>11</v>
      </c>
      <c r="W112" s="604">
        <v>3.5483870967741935</v>
      </c>
      <c r="X112" s="605">
        <v>320</v>
      </c>
      <c r="Y112" s="603">
        <v>4</v>
      </c>
      <c r="Z112" s="604">
        <v>1.25</v>
      </c>
      <c r="AA112" s="605">
        <v>390</v>
      </c>
      <c r="AB112" s="603">
        <v>3</v>
      </c>
      <c r="AC112" s="604">
        <v>0.76923076923076927</v>
      </c>
      <c r="AD112" s="606">
        <v>379</v>
      </c>
      <c r="AE112" s="603">
        <v>4</v>
      </c>
      <c r="AF112" s="604">
        <v>1.0554089709762533</v>
      </c>
      <c r="AG112" s="606">
        <v>390</v>
      </c>
      <c r="AH112" s="603">
        <v>4</v>
      </c>
      <c r="AI112" s="604">
        <v>1.0256410256410255</v>
      </c>
      <c r="AJ112" s="607">
        <v>0</v>
      </c>
      <c r="AK112" s="608">
        <v>1789</v>
      </c>
      <c r="AL112" s="609">
        <v>26</v>
      </c>
      <c r="AM112" s="610">
        <v>1.4533258803801008</v>
      </c>
    </row>
    <row r="113" spans="1:39" ht="12.6" customHeight="1">
      <c r="A113" s="297"/>
      <c r="B113" s="298" t="s">
        <v>217</v>
      </c>
      <c r="C113" s="611">
        <v>330</v>
      </c>
      <c r="D113" s="612">
        <v>2</v>
      </c>
      <c r="E113" s="624">
        <v>0.60606060606060608</v>
      </c>
      <c r="F113" s="611">
        <v>286</v>
      </c>
      <c r="G113" s="625">
        <v>0</v>
      </c>
      <c r="H113" s="613">
        <v>0</v>
      </c>
      <c r="I113" s="605">
        <v>327</v>
      </c>
      <c r="J113" s="603">
        <v>2</v>
      </c>
      <c r="K113" s="613">
        <v>0.6116207951070336</v>
      </c>
      <c r="L113" s="605">
        <v>353</v>
      </c>
      <c r="M113" s="603">
        <v>2</v>
      </c>
      <c r="N113" s="613">
        <v>0.56657223796033995</v>
      </c>
      <c r="O113" s="605">
        <v>318</v>
      </c>
      <c r="P113" s="603">
        <v>3</v>
      </c>
      <c r="Q113" s="613">
        <v>0.94339622641509435</v>
      </c>
      <c r="R113" s="605">
        <v>324</v>
      </c>
      <c r="S113" s="603">
        <v>2</v>
      </c>
      <c r="T113" s="613">
        <v>0.61728395061728392</v>
      </c>
      <c r="U113" s="605">
        <v>255</v>
      </c>
      <c r="V113" s="603">
        <v>2</v>
      </c>
      <c r="W113" s="613">
        <v>0.78431372549019607</v>
      </c>
      <c r="X113" s="605">
        <v>305</v>
      </c>
      <c r="Y113" s="603">
        <v>2</v>
      </c>
      <c r="Z113" s="604">
        <v>0.65573770491803274</v>
      </c>
      <c r="AA113" s="605">
        <v>335</v>
      </c>
      <c r="AB113" s="603">
        <v>3</v>
      </c>
      <c r="AC113" s="604">
        <v>0.89552238805970152</v>
      </c>
      <c r="AD113" s="606">
        <v>368</v>
      </c>
      <c r="AE113" s="603">
        <v>2</v>
      </c>
      <c r="AF113" s="604">
        <v>0.54347826086956519</v>
      </c>
      <c r="AG113" s="606">
        <v>353</v>
      </c>
      <c r="AH113" s="603">
        <v>2</v>
      </c>
      <c r="AI113" s="604">
        <v>0.56657223796033995</v>
      </c>
      <c r="AJ113" s="614">
        <v>0</v>
      </c>
      <c r="AK113" s="615">
        <v>1616</v>
      </c>
      <c r="AL113" s="616">
        <v>11</v>
      </c>
      <c r="AM113" s="617">
        <v>0.68069306930693074</v>
      </c>
    </row>
    <row r="114" spans="1:39" ht="12.9" customHeight="1">
      <c r="A114" s="292" t="s">
        <v>372</v>
      </c>
      <c r="B114" s="293" t="s">
        <v>215</v>
      </c>
      <c r="C114" s="628">
        <v>539</v>
      </c>
      <c r="D114" s="601">
        <v>15</v>
      </c>
      <c r="E114" s="618">
        <v>2.7829313543599259</v>
      </c>
      <c r="F114" s="631">
        <v>551</v>
      </c>
      <c r="G114" s="620">
        <v>11</v>
      </c>
      <c r="H114" s="621">
        <v>1.9963702359346642</v>
      </c>
      <c r="I114" s="623">
        <v>511</v>
      </c>
      <c r="J114" s="620">
        <v>8</v>
      </c>
      <c r="K114" s="604">
        <v>1.5655577299412915</v>
      </c>
      <c r="L114" s="623">
        <v>531</v>
      </c>
      <c r="M114" s="620">
        <v>6</v>
      </c>
      <c r="N114" s="604">
        <v>1.1299435028248588</v>
      </c>
      <c r="O114" s="623">
        <v>556</v>
      </c>
      <c r="P114" s="620">
        <v>3</v>
      </c>
      <c r="Q114" s="604">
        <v>0.53956834532374098</v>
      </c>
      <c r="R114" s="623">
        <v>588</v>
      </c>
      <c r="S114" s="620">
        <v>10</v>
      </c>
      <c r="T114" s="604">
        <v>1.7006802721088436</v>
      </c>
      <c r="U114" s="623">
        <v>579</v>
      </c>
      <c r="V114" s="620">
        <v>12</v>
      </c>
      <c r="W114" s="604">
        <v>2.0725388601036272</v>
      </c>
      <c r="X114" s="623">
        <v>643</v>
      </c>
      <c r="Y114" s="620">
        <v>12</v>
      </c>
      <c r="Z114" s="621">
        <v>1.8662519440124419</v>
      </c>
      <c r="AA114" s="623">
        <v>641</v>
      </c>
      <c r="AB114" s="620">
        <v>7</v>
      </c>
      <c r="AC114" s="621">
        <v>1.0920436817472698</v>
      </c>
      <c r="AD114" s="623">
        <v>676</v>
      </c>
      <c r="AE114" s="620">
        <v>5</v>
      </c>
      <c r="AF114" s="621">
        <v>0.73964497041420119</v>
      </c>
      <c r="AG114" s="623">
        <v>691</v>
      </c>
      <c r="AH114" s="620">
        <v>7</v>
      </c>
      <c r="AI114" s="621">
        <v>1.0130246020260492</v>
      </c>
      <c r="AJ114" s="607">
        <v>2</v>
      </c>
      <c r="AK114" s="608">
        <v>3230</v>
      </c>
      <c r="AL114" s="609">
        <v>43</v>
      </c>
      <c r="AM114" s="610">
        <v>1.3312693498452013</v>
      </c>
    </row>
    <row r="115" spans="1:39" ht="12.9" customHeight="1">
      <c r="A115" s="294"/>
      <c r="B115" s="293" t="s">
        <v>216</v>
      </c>
      <c r="C115" s="628">
        <v>294</v>
      </c>
      <c r="D115" s="601">
        <v>10</v>
      </c>
      <c r="E115" s="602">
        <v>3.4013605442176873</v>
      </c>
      <c r="F115" s="628">
        <v>275</v>
      </c>
      <c r="G115" s="603">
        <v>10</v>
      </c>
      <c r="H115" s="604">
        <v>3.6363636363636362</v>
      </c>
      <c r="I115" s="606">
        <v>280</v>
      </c>
      <c r="J115" s="603">
        <v>6</v>
      </c>
      <c r="K115" s="604">
        <v>2.1428571428571428</v>
      </c>
      <c r="L115" s="606">
        <v>308</v>
      </c>
      <c r="M115" s="603">
        <v>5</v>
      </c>
      <c r="N115" s="604">
        <v>1.6233766233766231</v>
      </c>
      <c r="O115" s="606">
        <v>303</v>
      </c>
      <c r="P115" s="603">
        <v>3</v>
      </c>
      <c r="Q115" s="604">
        <v>0.99009900990099009</v>
      </c>
      <c r="R115" s="606">
        <v>313</v>
      </c>
      <c r="S115" s="603">
        <v>5</v>
      </c>
      <c r="T115" s="604">
        <v>1.5974440894568689</v>
      </c>
      <c r="U115" s="606">
        <v>315</v>
      </c>
      <c r="V115" s="603">
        <v>9</v>
      </c>
      <c r="W115" s="604">
        <v>2.8571428571428572</v>
      </c>
      <c r="X115" s="606">
        <v>336</v>
      </c>
      <c r="Y115" s="603">
        <v>8</v>
      </c>
      <c r="Z115" s="604">
        <v>2.3809523809523809</v>
      </c>
      <c r="AA115" s="606">
        <v>335</v>
      </c>
      <c r="AB115" s="603">
        <v>6</v>
      </c>
      <c r="AC115" s="604">
        <v>1.791044776119403</v>
      </c>
      <c r="AD115" s="606">
        <v>337</v>
      </c>
      <c r="AE115" s="603">
        <v>1</v>
      </c>
      <c r="AF115" s="604">
        <v>0.29673590504451042</v>
      </c>
      <c r="AG115" s="606">
        <v>373</v>
      </c>
      <c r="AH115" s="603">
        <v>3</v>
      </c>
      <c r="AI115" s="604">
        <v>0.80428954423592491</v>
      </c>
      <c r="AJ115" s="607">
        <v>2</v>
      </c>
      <c r="AK115" s="608">
        <v>1696</v>
      </c>
      <c r="AL115" s="609">
        <v>27</v>
      </c>
      <c r="AM115" s="610">
        <v>1.5919811320754718</v>
      </c>
    </row>
    <row r="116" spans="1:39" ht="12.9" customHeight="1">
      <c r="A116" s="294"/>
      <c r="B116" s="293" t="s">
        <v>217</v>
      </c>
      <c r="C116" s="632">
        <v>245</v>
      </c>
      <c r="D116" s="612">
        <v>5</v>
      </c>
      <c r="E116" s="624">
        <v>2.0408163265306123</v>
      </c>
      <c r="F116" s="632">
        <v>276</v>
      </c>
      <c r="G116" s="625">
        <v>1</v>
      </c>
      <c r="H116" s="613">
        <v>0.36231884057971014</v>
      </c>
      <c r="I116" s="627">
        <v>231</v>
      </c>
      <c r="J116" s="625">
        <v>2</v>
      </c>
      <c r="K116" s="604">
        <v>0.86580086580086579</v>
      </c>
      <c r="L116" s="627">
        <v>223</v>
      </c>
      <c r="M116" s="625">
        <v>1</v>
      </c>
      <c r="N116" s="604">
        <v>0.44843049327354262</v>
      </c>
      <c r="O116" s="627">
        <v>253</v>
      </c>
      <c r="P116" s="625">
        <v>0</v>
      </c>
      <c r="Q116" s="604">
        <v>0</v>
      </c>
      <c r="R116" s="627">
        <v>275</v>
      </c>
      <c r="S116" s="625">
        <v>5</v>
      </c>
      <c r="T116" s="604">
        <v>1.8181818181818181</v>
      </c>
      <c r="U116" s="627">
        <v>264</v>
      </c>
      <c r="V116" s="625">
        <v>3</v>
      </c>
      <c r="W116" s="613">
        <v>1.1363636363636365</v>
      </c>
      <c r="X116" s="627">
        <v>307</v>
      </c>
      <c r="Y116" s="625">
        <v>4</v>
      </c>
      <c r="Z116" s="604">
        <v>1.3029315960912053</v>
      </c>
      <c r="AA116" s="627">
        <v>306</v>
      </c>
      <c r="AB116" s="625">
        <v>1</v>
      </c>
      <c r="AC116" s="604">
        <v>0.32679738562091504</v>
      </c>
      <c r="AD116" s="627">
        <v>339</v>
      </c>
      <c r="AE116" s="625">
        <v>4</v>
      </c>
      <c r="AF116" s="604">
        <v>1.1799410029498525</v>
      </c>
      <c r="AG116" s="627">
        <v>318</v>
      </c>
      <c r="AH116" s="625">
        <v>4</v>
      </c>
      <c r="AI116" s="604">
        <v>1.257861635220126</v>
      </c>
      <c r="AJ116" s="614">
        <v>0</v>
      </c>
      <c r="AK116" s="615">
        <v>1534</v>
      </c>
      <c r="AL116" s="616">
        <v>16</v>
      </c>
      <c r="AM116" s="617">
        <v>1.0430247718383312</v>
      </c>
    </row>
    <row r="117" spans="1:39" ht="12.9" customHeight="1">
      <c r="A117" s="295" t="s">
        <v>373</v>
      </c>
      <c r="B117" s="296" t="s">
        <v>215</v>
      </c>
      <c r="C117" s="600">
        <v>167</v>
      </c>
      <c r="D117" s="601">
        <v>2</v>
      </c>
      <c r="E117" s="602">
        <v>1.1976047904191618</v>
      </c>
      <c r="F117" s="600">
        <v>182</v>
      </c>
      <c r="G117" s="603">
        <v>3</v>
      </c>
      <c r="H117" s="621">
        <v>1.6483516483516485</v>
      </c>
      <c r="I117" s="622">
        <v>210</v>
      </c>
      <c r="J117" s="620">
        <v>0</v>
      </c>
      <c r="K117" s="621">
        <v>0</v>
      </c>
      <c r="L117" s="622">
        <v>211</v>
      </c>
      <c r="M117" s="620">
        <v>3</v>
      </c>
      <c r="N117" s="621">
        <v>1.4218009478672986</v>
      </c>
      <c r="O117" s="622">
        <v>190</v>
      </c>
      <c r="P117" s="620">
        <v>1</v>
      </c>
      <c r="Q117" s="621">
        <v>0.52631578947368418</v>
      </c>
      <c r="R117" s="622">
        <v>205</v>
      </c>
      <c r="S117" s="620">
        <v>5</v>
      </c>
      <c r="T117" s="621">
        <v>2.4390243902439024</v>
      </c>
      <c r="U117" s="622">
        <v>179</v>
      </c>
      <c r="V117" s="620">
        <v>5</v>
      </c>
      <c r="W117" s="604">
        <v>2.7932960893854748</v>
      </c>
      <c r="X117" s="622">
        <v>186</v>
      </c>
      <c r="Y117" s="620">
        <v>2</v>
      </c>
      <c r="Z117" s="621">
        <v>1.0752688172043012</v>
      </c>
      <c r="AA117" s="622">
        <v>224</v>
      </c>
      <c r="AB117" s="620">
        <v>3</v>
      </c>
      <c r="AC117" s="621">
        <v>1.3392857142857142</v>
      </c>
      <c r="AD117" s="623">
        <v>237</v>
      </c>
      <c r="AE117" s="620">
        <v>3</v>
      </c>
      <c r="AF117" s="621">
        <v>1.2658227848101267</v>
      </c>
      <c r="AG117" s="623">
        <v>269</v>
      </c>
      <c r="AH117" s="620">
        <v>0</v>
      </c>
      <c r="AI117" s="621">
        <v>0</v>
      </c>
      <c r="AJ117" s="607">
        <v>-3</v>
      </c>
      <c r="AK117" s="608">
        <v>1095</v>
      </c>
      <c r="AL117" s="609">
        <v>13</v>
      </c>
      <c r="AM117" s="610">
        <v>1.1872146118721461</v>
      </c>
    </row>
    <row r="118" spans="1:39" ht="12.9" customHeight="1">
      <c r="A118" s="294"/>
      <c r="B118" s="293" t="s">
        <v>216</v>
      </c>
      <c r="C118" s="600">
        <v>90</v>
      </c>
      <c r="D118" s="601">
        <v>1</v>
      </c>
      <c r="E118" s="602">
        <v>1.1111111111111112</v>
      </c>
      <c r="F118" s="600">
        <v>99</v>
      </c>
      <c r="G118" s="603">
        <v>1</v>
      </c>
      <c r="H118" s="604">
        <v>1.0101010101010102</v>
      </c>
      <c r="I118" s="605">
        <v>113</v>
      </c>
      <c r="J118" s="603">
        <v>0</v>
      </c>
      <c r="K118" s="604">
        <v>0</v>
      </c>
      <c r="L118" s="605">
        <v>120</v>
      </c>
      <c r="M118" s="603">
        <v>3</v>
      </c>
      <c r="N118" s="604">
        <v>2.5</v>
      </c>
      <c r="O118" s="605">
        <v>104</v>
      </c>
      <c r="P118" s="603">
        <v>1</v>
      </c>
      <c r="Q118" s="604">
        <v>0.96153846153846156</v>
      </c>
      <c r="R118" s="605">
        <v>99</v>
      </c>
      <c r="S118" s="603">
        <v>3</v>
      </c>
      <c r="T118" s="604">
        <v>3.0303030303030303</v>
      </c>
      <c r="U118" s="605">
        <v>100</v>
      </c>
      <c r="V118" s="603">
        <v>3</v>
      </c>
      <c r="W118" s="604">
        <v>3</v>
      </c>
      <c r="X118" s="605">
        <v>108</v>
      </c>
      <c r="Y118" s="603">
        <v>1</v>
      </c>
      <c r="Z118" s="604">
        <v>0.92592592592592582</v>
      </c>
      <c r="AA118" s="605">
        <v>127</v>
      </c>
      <c r="AB118" s="603">
        <v>3</v>
      </c>
      <c r="AC118" s="604">
        <v>2.3622047244094486</v>
      </c>
      <c r="AD118" s="606">
        <v>138</v>
      </c>
      <c r="AE118" s="603">
        <v>3</v>
      </c>
      <c r="AF118" s="604">
        <v>2.1739130434782608</v>
      </c>
      <c r="AG118" s="606">
        <v>155</v>
      </c>
      <c r="AH118" s="603">
        <v>0</v>
      </c>
      <c r="AI118" s="604">
        <v>0</v>
      </c>
      <c r="AJ118" s="607">
        <v>-3</v>
      </c>
      <c r="AK118" s="608">
        <v>628</v>
      </c>
      <c r="AL118" s="609">
        <v>10</v>
      </c>
      <c r="AM118" s="610">
        <v>1.5923566878980893</v>
      </c>
    </row>
    <row r="119" spans="1:39" ht="12.9" customHeight="1">
      <c r="A119" s="297"/>
      <c r="B119" s="298" t="s">
        <v>217</v>
      </c>
      <c r="C119" s="611">
        <v>77</v>
      </c>
      <c r="D119" s="612">
        <v>1</v>
      </c>
      <c r="E119" s="602">
        <v>1.2987012987012987</v>
      </c>
      <c r="F119" s="600">
        <v>83</v>
      </c>
      <c r="G119" s="603">
        <v>2</v>
      </c>
      <c r="H119" s="613">
        <v>2.4096385542168677</v>
      </c>
      <c r="I119" s="626">
        <v>97</v>
      </c>
      <c r="J119" s="625">
        <v>0</v>
      </c>
      <c r="K119" s="613">
        <v>0</v>
      </c>
      <c r="L119" s="626">
        <v>91</v>
      </c>
      <c r="M119" s="625">
        <v>0</v>
      </c>
      <c r="N119" s="613">
        <v>0</v>
      </c>
      <c r="O119" s="626">
        <v>86</v>
      </c>
      <c r="P119" s="625">
        <v>0</v>
      </c>
      <c r="Q119" s="613">
        <v>0</v>
      </c>
      <c r="R119" s="626">
        <v>106</v>
      </c>
      <c r="S119" s="625">
        <v>2</v>
      </c>
      <c r="T119" s="613">
        <v>1.8867924528301887</v>
      </c>
      <c r="U119" s="626">
        <v>79</v>
      </c>
      <c r="V119" s="625">
        <v>2</v>
      </c>
      <c r="W119" s="613">
        <v>2.5316455696202533</v>
      </c>
      <c r="X119" s="626">
        <v>78</v>
      </c>
      <c r="Y119" s="625">
        <v>1</v>
      </c>
      <c r="Z119" s="613">
        <v>1.2820512820512819</v>
      </c>
      <c r="AA119" s="626">
        <v>97</v>
      </c>
      <c r="AB119" s="625">
        <v>0</v>
      </c>
      <c r="AC119" s="613">
        <v>0</v>
      </c>
      <c r="AD119" s="627">
        <v>99</v>
      </c>
      <c r="AE119" s="625">
        <v>0</v>
      </c>
      <c r="AF119" s="613">
        <v>0</v>
      </c>
      <c r="AG119" s="627">
        <v>114</v>
      </c>
      <c r="AH119" s="625">
        <v>0</v>
      </c>
      <c r="AI119" s="613">
        <v>0</v>
      </c>
      <c r="AJ119" s="614">
        <v>0</v>
      </c>
      <c r="AK119" s="615">
        <v>467</v>
      </c>
      <c r="AL119" s="616">
        <v>3</v>
      </c>
      <c r="AM119" s="617">
        <v>0.64239828693790146</v>
      </c>
    </row>
    <row r="120" spans="1:39" ht="12.9" customHeight="1">
      <c r="A120" s="292" t="s">
        <v>374</v>
      </c>
      <c r="B120" s="293" t="s">
        <v>215</v>
      </c>
      <c r="C120" s="600">
        <v>251</v>
      </c>
      <c r="D120" s="601">
        <v>10</v>
      </c>
      <c r="E120" s="618">
        <v>3.9840637450199203</v>
      </c>
      <c r="F120" s="619">
        <v>218</v>
      </c>
      <c r="G120" s="620">
        <v>8</v>
      </c>
      <c r="H120" s="621">
        <v>3.669724770642202</v>
      </c>
      <c r="I120" s="622">
        <v>224</v>
      </c>
      <c r="J120" s="620">
        <v>7</v>
      </c>
      <c r="K120" s="604">
        <v>3.125</v>
      </c>
      <c r="L120" s="622">
        <v>218</v>
      </c>
      <c r="M120" s="620">
        <v>5</v>
      </c>
      <c r="N120" s="604">
        <v>2.2935779816513762</v>
      </c>
      <c r="O120" s="622">
        <v>223</v>
      </c>
      <c r="P120" s="620">
        <v>4</v>
      </c>
      <c r="Q120" s="604">
        <v>1.7937219730941705</v>
      </c>
      <c r="R120" s="622">
        <v>239</v>
      </c>
      <c r="S120" s="620">
        <v>3</v>
      </c>
      <c r="T120" s="604">
        <v>1.2552301255230125</v>
      </c>
      <c r="U120" s="622">
        <v>249</v>
      </c>
      <c r="V120" s="620">
        <v>5</v>
      </c>
      <c r="W120" s="604">
        <v>2.0080321285140563</v>
      </c>
      <c r="X120" s="622">
        <v>226</v>
      </c>
      <c r="Y120" s="620">
        <v>4</v>
      </c>
      <c r="Z120" s="604">
        <v>1.7699115044247788</v>
      </c>
      <c r="AA120" s="622">
        <v>273</v>
      </c>
      <c r="AB120" s="620">
        <v>8</v>
      </c>
      <c r="AC120" s="604">
        <v>2.9304029304029302</v>
      </c>
      <c r="AD120" s="623">
        <v>276</v>
      </c>
      <c r="AE120" s="620">
        <v>5</v>
      </c>
      <c r="AF120" s="604">
        <v>1.8115942028985508</v>
      </c>
      <c r="AG120" s="623">
        <v>304</v>
      </c>
      <c r="AH120" s="620">
        <v>2</v>
      </c>
      <c r="AI120" s="604">
        <v>0.6578947368421052</v>
      </c>
      <c r="AJ120" s="607">
        <v>-3</v>
      </c>
      <c r="AK120" s="608">
        <v>1328</v>
      </c>
      <c r="AL120" s="609">
        <v>24</v>
      </c>
      <c r="AM120" s="610">
        <v>1.8072289156626504</v>
      </c>
    </row>
    <row r="121" spans="1:39" ht="12.9" customHeight="1">
      <c r="A121" s="294"/>
      <c r="B121" s="293" t="s">
        <v>216</v>
      </c>
      <c r="C121" s="600">
        <v>132</v>
      </c>
      <c r="D121" s="601">
        <v>8</v>
      </c>
      <c r="E121" s="602">
        <v>6.0606060606060606</v>
      </c>
      <c r="F121" s="600">
        <v>115</v>
      </c>
      <c r="G121" s="603">
        <v>5</v>
      </c>
      <c r="H121" s="604">
        <v>4.3478260869565215</v>
      </c>
      <c r="I121" s="605">
        <v>112</v>
      </c>
      <c r="J121" s="603">
        <v>3</v>
      </c>
      <c r="K121" s="604">
        <v>2.6785714285714284</v>
      </c>
      <c r="L121" s="605">
        <v>112</v>
      </c>
      <c r="M121" s="603">
        <v>2</v>
      </c>
      <c r="N121" s="604">
        <v>1.7857142857142856</v>
      </c>
      <c r="O121" s="605">
        <v>117</v>
      </c>
      <c r="P121" s="603">
        <v>4</v>
      </c>
      <c r="Q121" s="604">
        <v>3.4188034188034191</v>
      </c>
      <c r="R121" s="605">
        <v>139</v>
      </c>
      <c r="S121" s="603">
        <v>3</v>
      </c>
      <c r="T121" s="604">
        <v>2.1582733812949639</v>
      </c>
      <c r="U121" s="605">
        <v>129</v>
      </c>
      <c r="V121" s="603">
        <v>4</v>
      </c>
      <c r="W121" s="604">
        <v>3.1007751937984498</v>
      </c>
      <c r="X121" s="605">
        <v>110</v>
      </c>
      <c r="Y121" s="603">
        <v>0</v>
      </c>
      <c r="Z121" s="604">
        <v>0</v>
      </c>
      <c r="AA121" s="605">
        <v>132</v>
      </c>
      <c r="AB121" s="603">
        <v>6</v>
      </c>
      <c r="AC121" s="604">
        <v>4.5454545454545459</v>
      </c>
      <c r="AD121" s="606">
        <v>141</v>
      </c>
      <c r="AE121" s="603">
        <v>2</v>
      </c>
      <c r="AF121" s="604">
        <v>1.4184397163120568</v>
      </c>
      <c r="AG121" s="606">
        <v>156</v>
      </c>
      <c r="AH121" s="603">
        <v>1</v>
      </c>
      <c r="AI121" s="604">
        <v>0.64102564102564097</v>
      </c>
      <c r="AJ121" s="607">
        <v>-1</v>
      </c>
      <c r="AK121" s="608">
        <v>668</v>
      </c>
      <c r="AL121" s="609">
        <v>13</v>
      </c>
      <c r="AM121" s="610">
        <v>1.9461077844311379</v>
      </c>
    </row>
    <row r="122" spans="1:39" ht="12.9" customHeight="1">
      <c r="A122" s="294"/>
      <c r="B122" s="293" t="s">
        <v>217</v>
      </c>
      <c r="C122" s="611">
        <v>119</v>
      </c>
      <c r="D122" s="612">
        <v>2</v>
      </c>
      <c r="E122" s="624">
        <v>1.680672268907563</v>
      </c>
      <c r="F122" s="611">
        <v>103</v>
      </c>
      <c r="G122" s="625">
        <v>3</v>
      </c>
      <c r="H122" s="613">
        <v>2.912621359223301</v>
      </c>
      <c r="I122" s="626">
        <v>112</v>
      </c>
      <c r="J122" s="625">
        <v>4</v>
      </c>
      <c r="K122" s="604">
        <v>3.5714285714285712</v>
      </c>
      <c r="L122" s="626">
        <v>106</v>
      </c>
      <c r="M122" s="625">
        <v>3</v>
      </c>
      <c r="N122" s="604">
        <v>2.8301886792452833</v>
      </c>
      <c r="O122" s="626">
        <v>106</v>
      </c>
      <c r="P122" s="625">
        <v>0</v>
      </c>
      <c r="Q122" s="604">
        <v>0</v>
      </c>
      <c r="R122" s="626">
        <v>100</v>
      </c>
      <c r="S122" s="625">
        <v>0</v>
      </c>
      <c r="T122" s="604">
        <v>0</v>
      </c>
      <c r="U122" s="626">
        <v>120</v>
      </c>
      <c r="V122" s="625">
        <v>1</v>
      </c>
      <c r="W122" s="613">
        <v>0.83333333333333337</v>
      </c>
      <c r="X122" s="626">
        <v>116</v>
      </c>
      <c r="Y122" s="625">
        <v>4</v>
      </c>
      <c r="Z122" s="604">
        <v>3.4482758620689653</v>
      </c>
      <c r="AA122" s="626">
        <v>141</v>
      </c>
      <c r="AB122" s="625">
        <v>2</v>
      </c>
      <c r="AC122" s="604">
        <v>1.4184397163120568</v>
      </c>
      <c r="AD122" s="627">
        <v>135</v>
      </c>
      <c r="AE122" s="625">
        <v>3</v>
      </c>
      <c r="AF122" s="604">
        <v>2.2222222222222223</v>
      </c>
      <c r="AG122" s="627">
        <v>148</v>
      </c>
      <c r="AH122" s="625">
        <v>1</v>
      </c>
      <c r="AI122" s="604">
        <v>0.67567567567567566</v>
      </c>
      <c r="AJ122" s="614">
        <v>-2</v>
      </c>
      <c r="AK122" s="615">
        <v>660</v>
      </c>
      <c r="AL122" s="616">
        <v>11</v>
      </c>
      <c r="AM122" s="617">
        <v>1.6666666666666667</v>
      </c>
    </row>
    <row r="123" spans="1:39" ht="12.9" customHeight="1">
      <c r="A123" s="295" t="s">
        <v>375</v>
      </c>
      <c r="B123" s="296" t="s">
        <v>215</v>
      </c>
      <c r="C123" s="600">
        <v>86</v>
      </c>
      <c r="D123" s="601">
        <v>0</v>
      </c>
      <c r="E123" s="602">
        <v>0</v>
      </c>
      <c r="F123" s="600">
        <v>78</v>
      </c>
      <c r="G123" s="603">
        <v>1</v>
      </c>
      <c r="H123" s="621">
        <v>1.2820512820512819</v>
      </c>
      <c r="I123" s="622">
        <v>86</v>
      </c>
      <c r="J123" s="620">
        <v>2</v>
      </c>
      <c r="K123" s="621">
        <v>2.3255813953488373</v>
      </c>
      <c r="L123" s="622">
        <v>78</v>
      </c>
      <c r="M123" s="620">
        <v>3</v>
      </c>
      <c r="N123" s="621">
        <v>3.8461538461538463</v>
      </c>
      <c r="O123" s="622">
        <v>87</v>
      </c>
      <c r="P123" s="620">
        <v>0</v>
      </c>
      <c r="Q123" s="621">
        <v>0</v>
      </c>
      <c r="R123" s="622">
        <v>117</v>
      </c>
      <c r="S123" s="620">
        <v>0</v>
      </c>
      <c r="T123" s="621">
        <v>0</v>
      </c>
      <c r="U123" s="622">
        <v>96</v>
      </c>
      <c r="V123" s="620">
        <v>0</v>
      </c>
      <c r="W123" s="604">
        <v>0</v>
      </c>
      <c r="X123" s="622">
        <v>92</v>
      </c>
      <c r="Y123" s="620">
        <v>0</v>
      </c>
      <c r="Z123" s="621">
        <v>0</v>
      </c>
      <c r="AA123" s="622">
        <v>97</v>
      </c>
      <c r="AB123" s="620">
        <v>1</v>
      </c>
      <c r="AC123" s="621">
        <v>1.0309278350515463</v>
      </c>
      <c r="AD123" s="623">
        <v>97</v>
      </c>
      <c r="AE123" s="620">
        <v>0</v>
      </c>
      <c r="AF123" s="621">
        <v>0</v>
      </c>
      <c r="AG123" s="623">
        <v>118</v>
      </c>
      <c r="AH123" s="620">
        <v>2</v>
      </c>
      <c r="AI123" s="621">
        <v>1.6949152542372881</v>
      </c>
      <c r="AJ123" s="607">
        <v>2</v>
      </c>
      <c r="AK123" s="608">
        <v>500</v>
      </c>
      <c r="AL123" s="609">
        <v>3</v>
      </c>
      <c r="AM123" s="610">
        <v>0.6</v>
      </c>
    </row>
    <row r="124" spans="1:39" ht="12.9" customHeight="1">
      <c r="A124" s="294"/>
      <c r="B124" s="293" t="s">
        <v>216</v>
      </c>
      <c r="C124" s="600">
        <v>37</v>
      </c>
      <c r="D124" s="601">
        <v>0</v>
      </c>
      <c r="E124" s="602">
        <v>0</v>
      </c>
      <c r="F124" s="600">
        <v>43</v>
      </c>
      <c r="G124" s="603">
        <v>1</v>
      </c>
      <c r="H124" s="604">
        <v>2.3255813953488373</v>
      </c>
      <c r="I124" s="605">
        <v>41</v>
      </c>
      <c r="J124" s="603">
        <v>2</v>
      </c>
      <c r="K124" s="604">
        <v>4.8780487804878048</v>
      </c>
      <c r="L124" s="605">
        <v>35</v>
      </c>
      <c r="M124" s="603">
        <v>3</v>
      </c>
      <c r="N124" s="604">
        <v>8.5714285714285712</v>
      </c>
      <c r="O124" s="605">
        <v>48</v>
      </c>
      <c r="P124" s="603">
        <v>0</v>
      </c>
      <c r="Q124" s="604">
        <v>0</v>
      </c>
      <c r="R124" s="605">
        <v>58</v>
      </c>
      <c r="S124" s="603">
        <v>0</v>
      </c>
      <c r="T124" s="604">
        <v>0</v>
      </c>
      <c r="U124" s="605">
        <v>47</v>
      </c>
      <c r="V124" s="603">
        <v>0</v>
      </c>
      <c r="W124" s="604">
        <v>0</v>
      </c>
      <c r="X124" s="605">
        <v>49</v>
      </c>
      <c r="Y124" s="603">
        <v>0</v>
      </c>
      <c r="Z124" s="604">
        <v>0</v>
      </c>
      <c r="AA124" s="605">
        <v>57</v>
      </c>
      <c r="AB124" s="603">
        <v>1</v>
      </c>
      <c r="AC124" s="604">
        <v>1.7543859649122806</v>
      </c>
      <c r="AD124" s="606">
        <v>57</v>
      </c>
      <c r="AE124" s="603">
        <v>0</v>
      </c>
      <c r="AF124" s="604">
        <v>0</v>
      </c>
      <c r="AG124" s="606">
        <v>65</v>
      </c>
      <c r="AH124" s="603">
        <v>1</v>
      </c>
      <c r="AI124" s="604">
        <v>1.5384615384615385</v>
      </c>
      <c r="AJ124" s="607">
        <v>1</v>
      </c>
      <c r="AK124" s="608">
        <v>275</v>
      </c>
      <c r="AL124" s="609">
        <v>2</v>
      </c>
      <c r="AM124" s="610">
        <v>0.72727272727272729</v>
      </c>
    </row>
    <row r="125" spans="1:39" ht="12.9" customHeight="1">
      <c r="A125" s="297"/>
      <c r="B125" s="298" t="s">
        <v>217</v>
      </c>
      <c r="C125" s="611">
        <v>49</v>
      </c>
      <c r="D125" s="612">
        <v>0</v>
      </c>
      <c r="E125" s="624">
        <v>0</v>
      </c>
      <c r="F125" s="600">
        <v>35</v>
      </c>
      <c r="G125" s="603">
        <v>0</v>
      </c>
      <c r="H125" s="604">
        <v>0</v>
      </c>
      <c r="I125" s="605">
        <v>45</v>
      </c>
      <c r="J125" s="603">
        <v>0</v>
      </c>
      <c r="K125" s="613">
        <v>0</v>
      </c>
      <c r="L125" s="605">
        <v>43</v>
      </c>
      <c r="M125" s="603">
        <v>0</v>
      </c>
      <c r="N125" s="613">
        <v>0</v>
      </c>
      <c r="O125" s="605">
        <v>39</v>
      </c>
      <c r="P125" s="603">
        <v>0</v>
      </c>
      <c r="Q125" s="613">
        <v>0</v>
      </c>
      <c r="R125" s="605">
        <v>59</v>
      </c>
      <c r="S125" s="603">
        <v>0</v>
      </c>
      <c r="T125" s="613">
        <v>0</v>
      </c>
      <c r="U125" s="605">
        <v>49</v>
      </c>
      <c r="V125" s="603">
        <v>0</v>
      </c>
      <c r="W125" s="613">
        <v>0</v>
      </c>
      <c r="X125" s="605">
        <v>43</v>
      </c>
      <c r="Y125" s="603">
        <v>0</v>
      </c>
      <c r="Z125" s="604">
        <v>0</v>
      </c>
      <c r="AA125" s="605">
        <v>40</v>
      </c>
      <c r="AB125" s="603">
        <v>0</v>
      </c>
      <c r="AC125" s="604">
        <v>0</v>
      </c>
      <c r="AD125" s="606">
        <v>40</v>
      </c>
      <c r="AE125" s="603">
        <v>0</v>
      </c>
      <c r="AF125" s="604">
        <v>0</v>
      </c>
      <c r="AG125" s="606">
        <v>53</v>
      </c>
      <c r="AH125" s="603">
        <v>1</v>
      </c>
      <c r="AI125" s="604">
        <v>1.8867924528301887</v>
      </c>
      <c r="AJ125" s="614">
        <v>1</v>
      </c>
      <c r="AK125" s="615">
        <v>225</v>
      </c>
      <c r="AL125" s="616">
        <v>1</v>
      </c>
      <c r="AM125" s="617">
        <v>0.44444444444444442</v>
      </c>
    </row>
    <row r="126" spans="1:39" ht="12.9" customHeight="1">
      <c r="A126" s="295" t="s">
        <v>376</v>
      </c>
      <c r="B126" s="296" t="s">
        <v>215</v>
      </c>
      <c r="C126" s="600">
        <v>208</v>
      </c>
      <c r="D126" s="601">
        <v>4</v>
      </c>
      <c r="E126" s="618">
        <v>1.9230769230769231</v>
      </c>
      <c r="F126" s="619">
        <v>229</v>
      </c>
      <c r="G126" s="620">
        <v>4</v>
      </c>
      <c r="H126" s="621">
        <v>1.7467248908296942</v>
      </c>
      <c r="I126" s="622">
        <v>217</v>
      </c>
      <c r="J126" s="620">
        <v>1</v>
      </c>
      <c r="K126" s="604">
        <v>0.46082949308755761</v>
      </c>
      <c r="L126" s="622">
        <v>229</v>
      </c>
      <c r="M126" s="620">
        <v>1</v>
      </c>
      <c r="N126" s="604">
        <v>0.43668122270742354</v>
      </c>
      <c r="O126" s="622">
        <v>229</v>
      </c>
      <c r="P126" s="620">
        <v>5</v>
      </c>
      <c r="Q126" s="604">
        <v>2.1834061135371177</v>
      </c>
      <c r="R126" s="622">
        <v>217</v>
      </c>
      <c r="S126" s="620">
        <v>1</v>
      </c>
      <c r="T126" s="604">
        <v>0.46082949308755761</v>
      </c>
      <c r="U126" s="622">
        <v>216</v>
      </c>
      <c r="V126" s="620">
        <v>4</v>
      </c>
      <c r="W126" s="604">
        <v>1.8518518518518516</v>
      </c>
      <c r="X126" s="622">
        <v>227</v>
      </c>
      <c r="Y126" s="620">
        <v>3</v>
      </c>
      <c r="Z126" s="621">
        <v>1.3215859030837005</v>
      </c>
      <c r="AA126" s="622">
        <v>228</v>
      </c>
      <c r="AB126" s="620">
        <v>2</v>
      </c>
      <c r="AC126" s="621">
        <v>0.8771929824561403</v>
      </c>
      <c r="AD126" s="623">
        <v>256</v>
      </c>
      <c r="AE126" s="620">
        <v>3</v>
      </c>
      <c r="AF126" s="621">
        <v>1.171875</v>
      </c>
      <c r="AG126" s="623">
        <v>243</v>
      </c>
      <c r="AH126" s="620">
        <v>3</v>
      </c>
      <c r="AI126" s="621">
        <v>1.2345679012345678</v>
      </c>
      <c r="AJ126" s="607">
        <v>0</v>
      </c>
      <c r="AK126" s="608">
        <v>1170</v>
      </c>
      <c r="AL126" s="609">
        <v>15</v>
      </c>
      <c r="AM126" s="610">
        <v>1.2820512820512819</v>
      </c>
    </row>
    <row r="127" spans="1:39" ht="12.9" customHeight="1">
      <c r="A127" s="294"/>
      <c r="B127" s="293" t="s">
        <v>216</v>
      </c>
      <c r="C127" s="600">
        <v>117</v>
      </c>
      <c r="D127" s="601">
        <v>4</v>
      </c>
      <c r="E127" s="602">
        <v>3.4188034188034191</v>
      </c>
      <c r="F127" s="600">
        <v>124</v>
      </c>
      <c r="G127" s="603">
        <v>2</v>
      </c>
      <c r="H127" s="604">
        <v>1.6129032258064515</v>
      </c>
      <c r="I127" s="605">
        <v>104</v>
      </c>
      <c r="J127" s="603">
        <v>1</v>
      </c>
      <c r="K127" s="604">
        <v>0.96153846153846156</v>
      </c>
      <c r="L127" s="605">
        <v>113</v>
      </c>
      <c r="M127" s="603">
        <v>1</v>
      </c>
      <c r="N127" s="604">
        <v>0.88495575221238942</v>
      </c>
      <c r="O127" s="605">
        <v>107</v>
      </c>
      <c r="P127" s="603">
        <v>4</v>
      </c>
      <c r="Q127" s="604">
        <v>3.7383177570093453</v>
      </c>
      <c r="R127" s="605">
        <v>104</v>
      </c>
      <c r="S127" s="603">
        <v>1</v>
      </c>
      <c r="T127" s="604">
        <v>0.96153846153846156</v>
      </c>
      <c r="U127" s="605">
        <v>102</v>
      </c>
      <c r="V127" s="603">
        <v>3</v>
      </c>
      <c r="W127" s="604">
        <v>2.9411764705882351</v>
      </c>
      <c r="X127" s="605">
        <v>121</v>
      </c>
      <c r="Y127" s="603">
        <v>2</v>
      </c>
      <c r="Z127" s="604">
        <v>1.6528925619834711</v>
      </c>
      <c r="AA127" s="605">
        <v>98</v>
      </c>
      <c r="AB127" s="603">
        <v>2</v>
      </c>
      <c r="AC127" s="604">
        <v>2.0408163265306123</v>
      </c>
      <c r="AD127" s="606">
        <v>136</v>
      </c>
      <c r="AE127" s="603">
        <v>2</v>
      </c>
      <c r="AF127" s="604">
        <v>1.4705882352941175</v>
      </c>
      <c r="AG127" s="606">
        <v>130</v>
      </c>
      <c r="AH127" s="603">
        <v>2</v>
      </c>
      <c r="AI127" s="604">
        <v>1.5384615384615385</v>
      </c>
      <c r="AJ127" s="607">
        <v>0</v>
      </c>
      <c r="AK127" s="608">
        <v>587</v>
      </c>
      <c r="AL127" s="609">
        <v>11</v>
      </c>
      <c r="AM127" s="610">
        <v>1.8739352640545146</v>
      </c>
    </row>
    <row r="128" spans="1:39" ht="12.9" customHeight="1">
      <c r="A128" s="294"/>
      <c r="B128" s="293" t="s">
        <v>217</v>
      </c>
      <c r="C128" s="611">
        <v>91</v>
      </c>
      <c r="D128" s="612">
        <v>0</v>
      </c>
      <c r="E128" s="624">
        <v>0</v>
      </c>
      <c r="F128" s="611">
        <v>105</v>
      </c>
      <c r="G128" s="625">
        <v>2</v>
      </c>
      <c r="H128" s="613">
        <v>1.9047619047619049</v>
      </c>
      <c r="I128" s="626">
        <v>113</v>
      </c>
      <c r="J128" s="625">
        <v>0</v>
      </c>
      <c r="K128" s="604">
        <v>0</v>
      </c>
      <c r="L128" s="626">
        <v>116</v>
      </c>
      <c r="M128" s="625">
        <v>0</v>
      </c>
      <c r="N128" s="604">
        <v>0</v>
      </c>
      <c r="O128" s="626">
        <v>122</v>
      </c>
      <c r="P128" s="625">
        <v>1</v>
      </c>
      <c r="Q128" s="604">
        <v>0.81967213114754101</v>
      </c>
      <c r="R128" s="626">
        <v>113</v>
      </c>
      <c r="S128" s="625">
        <v>0</v>
      </c>
      <c r="T128" s="604">
        <v>0</v>
      </c>
      <c r="U128" s="626">
        <v>114</v>
      </c>
      <c r="V128" s="625">
        <v>1</v>
      </c>
      <c r="W128" s="613">
        <v>0.8771929824561403</v>
      </c>
      <c r="X128" s="626">
        <v>106</v>
      </c>
      <c r="Y128" s="625">
        <v>1</v>
      </c>
      <c r="Z128" s="604">
        <v>0.94339622641509435</v>
      </c>
      <c r="AA128" s="626">
        <v>130</v>
      </c>
      <c r="AB128" s="625">
        <v>0</v>
      </c>
      <c r="AC128" s="604">
        <v>0</v>
      </c>
      <c r="AD128" s="627">
        <v>120</v>
      </c>
      <c r="AE128" s="625">
        <v>1</v>
      </c>
      <c r="AF128" s="604">
        <v>0.83333333333333337</v>
      </c>
      <c r="AG128" s="627">
        <v>113</v>
      </c>
      <c r="AH128" s="625">
        <v>1</v>
      </c>
      <c r="AI128" s="604">
        <v>0.88495575221238942</v>
      </c>
      <c r="AJ128" s="614">
        <v>0</v>
      </c>
      <c r="AK128" s="615">
        <v>583</v>
      </c>
      <c r="AL128" s="616">
        <v>4</v>
      </c>
      <c r="AM128" s="617">
        <v>0.68610634648370494</v>
      </c>
    </row>
    <row r="129" spans="1:39" ht="12.9" customHeight="1">
      <c r="A129" s="295" t="s">
        <v>377</v>
      </c>
      <c r="B129" s="296" t="s">
        <v>215</v>
      </c>
      <c r="C129" s="600">
        <v>207</v>
      </c>
      <c r="D129" s="601">
        <v>3</v>
      </c>
      <c r="E129" s="602">
        <v>1.4492753623188406</v>
      </c>
      <c r="F129" s="600">
        <v>193</v>
      </c>
      <c r="G129" s="603">
        <v>1</v>
      </c>
      <c r="H129" s="621">
        <v>0.5181347150259068</v>
      </c>
      <c r="I129" s="622">
        <v>187</v>
      </c>
      <c r="J129" s="620">
        <v>3</v>
      </c>
      <c r="K129" s="621">
        <v>1.6042780748663104</v>
      </c>
      <c r="L129" s="622">
        <v>198</v>
      </c>
      <c r="M129" s="620">
        <v>3</v>
      </c>
      <c r="N129" s="621">
        <v>1.5151515151515151</v>
      </c>
      <c r="O129" s="622">
        <v>213</v>
      </c>
      <c r="P129" s="620">
        <v>1</v>
      </c>
      <c r="Q129" s="621">
        <v>0.46948356807511737</v>
      </c>
      <c r="R129" s="622">
        <v>230</v>
      </c>
      <c r="S129" s="620">
        <v>3</v>
      </c>
      <c r="T129" s="621">
        <v>1.3043478260869565</v>
      </c>
      <c r="U129" s="622">
        <v>223</v>
      </c>
      <c r="V129" s="620">
        <v>2</v>
      </c>
      <c r="W129" s="604">
        <v>0.89686098654708524</v>
      </c>
      <c r="X129" s="622">
        <v>229</v>
      </c>
      <c r="Y129" s="620">
        <v>3</v>
      </c>
      <c r="Z129" s="621">
        <v>1.3100436681222707</v>
      </c>
      <c r="AA129" s="622">
        <v>248</v>
      </c>
      <c r="AB129" s="620">
        <v>1</v>
      </c>
      <c r="AC129" s="621">
        <v>0.40322580645161288</v>
      </c>
      <c r="AD129" s="623">
        <v>233</v>
      </c>
      <c r="AE129" s="620">
        <v>2</v>
      </c>
      <c r="AF129" s="621">
        <v>0.85836909871244638</v>
      </c>
      <c r="AG129" s="623">
        <v>243</v>
      </c>
      <c r="AH129" s="620">
        <v>0</v>
      </c>
      <c r="AI129" s="621">
        <v>0</v>
      </c>
      <c r="AJ129" s="607">
        <v>-2</v>
      </c>
      <c r="AK129" s="608">
        <v>1176</v>
      </c>
      <c r="AL129" s="609">
        <v>8</v>
      </c>
      <c r="AM129" s="610">
        <v>0.68027210884353739</v>
      </c>
    </row>
    <row r="130" spans="1:39" ht="12.9" customHeight="1">
      <c r="A130" s="294"/>
      <c r="B130" s="293" t="s">
        <v>216</v>
      </c>
      <c r="C130" s="600">
        <v>95</v>
      </c>
      <c r="D130" s="601">
        <v>3</v>
      </c>
      <c r="E130" s="602">
        <v>3.1578947368421053</v>
      </c>
      <c r="F130" s="600">
        <v>101</v>
      </c>
      <c r="G130" s="603">
        <v>0</v>
      </c>
      <c r="H130" s="604">
        <v>0</v>
      </c>
      <c r="I130" s="605">
        <v>111</v>
      </c>
      <c r="J130" s="603">
        <v>2</v>
      </c>
      <c r="K130" s="604">
        <v>1.8018018018018018</v>
      </c>
      <c r="L130" s="605">
        <v>105</v>
      </c>
      <c r="M130" s="603">
        <v>2</v>
      </c>
      <c r="N130" s="604">
        <v>1.9047619047619049</v>
      </c>
      <c r="O130" s="605">
        <v>105</v>
      </c>
      <c r="P130" s="603">
        <v>1</v>
      </c>
      <c r="Q130" s="604">
        <v>0.95238095238095244</v>
      </c>
      <c r="R130" s="605">
        <v>125</v>
      </c>
      <c r="S130" s="603">
        <v>3</v>
      </c>
      <c r="T130" s="604">
        <v>2.4</v>
      </c>
      <c r="U130" s="605">
        <v>108</v>
      </c>
      <c r="V130" s="603">
        <v>1</v>
      </c>
      <c r="W130" s="604">
        <v>0.92592592592592582</v>
      </c>
      <c r="X130" s="605">
        <v>113</v>
      </c>
      <c r="Y130" s="603">
        <v>2</v>
      </c>
      <c r="Z130" s="604">
        <v>1.7699115044247788</v>
      </c>
      <c r="AA130" s="605">
        <v>123</v>
      </c>
      <c r="AB130" s="603">
        <v>1</v>
      </c>
      <c r="AC130" s="604">
        <v>0.81300813008130091</v>
      </c>
      <c r="AD130" s="606">
        <v>123</v>
      </c>
      <c r="AE130" s="603">
        <v>2</v>
      </c>
      <c r="AF130" s="604">
        <v>1.6260162601626018</v>
      </c>
      <c r="AG130" s="606">
        <v>126</v>
      </c>
      <c r="AH130" s="603">
        <v>0</v>
      </c>
      <c r="AI130" s="604">
        <v>0</v>
      </c>
      <c r="AJ130" s="607">
        <v>-2</v>
      </c>
      <c r="AK130" s="608">
        <v>593</v>
      </c>
      <c r="AL130" s="609">
        <v>6</v>
      </c>
      <c r="AM130" s="610">
        <v>1.0118043844856661</v>
      </c>
    </row>
    <row r="131" spans="1:39" ht="12.9" customHeight="1">
      <c r="A131" s="297"/>
      <c r="B131" s="298" t="s">
        <v>217</v>
      </c>
      <c r="C131" s="611">
        <v>112</v>
      </c>
      <c r="D131" s="612">
        <v>0</v>
      </c>
      <c r="E131" s="624">
        <v>0</v>
      </c>
      <c r="F131" s="611">
        <v>92</v>
      </c>
      <c r="G131" s="625">
        <v>1</v>
      </c>
      <c r="H131" s="613">
        <v>1.0869565217391304</v>
      </c>
      <c r="I131" s="626">
        <v>76</v>
      </c>
      <c r="J131" s="625">
        <v>1</v>
      </c>
      <c r="K131" s="613">
        <v>1.3157894736842104</v>
      </c>
      <c r="L131" s="626">
        <v>93</v>
      </c>
      <c r="M131" s="625">
        <v>1</v>
      </c>
      <c r="N131" s="613">
        <v>1.0752688172043012</v>
      </c>
      <c r="O131" s="626">
        <v>108</v>
      </c>
      <c r="P131" s="625">
        <v>0</v>
      </c>
      <c r="Q131" s="613">
        <v>0</v>
      </c>
      <c r="R131" s="626">
        <v>105</v>
      </c>
      <c r="S131" s="625">
        <v>0</v>
      </c>
      <c r="T131" s="613">
        <v>0</v>
      </c>
      <c r="U131" s="626">
        <v>115</v>
      </c>
      <c r="V131" s="625">
        <v>1</v>
      </c>
      <c r="W131" s="613">
        <v>0.86956521739130432</v>
      </c>
      <c r="X131" s="626">
        <v>116</v>
      </c>
      <c r="Y131" s="625">
        <v>1</v>
      </c>
      <c r="Z131" s="604">
        <v>0.86206896551724133</v>
      </c>
      <c r="AA131" s="626">
        <v>125</v>
      </c>
      <c r="AB131" s="625">
        <v>0</v>
      </c>
      <c r="AC131" s="604">
        <v>0</v>
      </c>
      <c r="AD131" s="627">
        <v>110</v>
      </c>
      <c r="AE131" s="625">
        <v>0</v>
      </c>
      <c r="AF131" s="604">
        <v>0</v>
      </c>
      <c r="AG131" s="627">
        <v>117</v>
      </c>
      <c r="AH131" s="625">
        <v>0</v>
      </c>
      <c r="AI131" s="604">
        <v>0</v>
      </c>
      <c r="AJ131" s="614">
        <v>0</v>
      </c>
      <c r="AK131" s="615">
        <v>583</v>
      </c>
      <c r="AL131" s="616">
        <v>2</v>
      </c>
      <c r="AM131" s="617">
        <v>0.34305317324185247</v>
      </c>
    </row>
    <row r="132" spans="1:39" ht="12.9" customHeight="1">
      <c r="A132" s="295" t="s">
        <v>378</v>
      </c>
      <c r="B132" s="296" t="s">
        <v>215</v>
      </c>
      <c r="C132" s="600">
        <v>208</v>
      </c>
      <c r="D132" s="601">
        <v>2</v>
      </c>
      <c r="E132" s="602">
        <v>0.96153846153846156</v>
      </c>
      <c r="F132" s="600">
        <v>271</v>
      </c>
      <c r="G132" s="603">
        <v>4</v>
      </c>
      <c r="H132" s="604">
        <v>1.4760147601476015</v>
      </c>
      <c r="I132" s="622">
        <v>256</v>
      </c>
      <c r="J132" s="620">
        <v>5</v>
      </c>
      <c r="K132" s="621">
        <v>1.953125</v>
      </c>
      <c r="L132" s="622">
        <v>264</v>
      </c>
      <c r="M132" s="620">
        <v>5</v>
      </c>
      <c r="N132" s="621">
        <v>1.893939393939394</v>
      </c>
      <c r="O132" s="622">
        <v>283</v>
      </c>
      <c r="P132" s="620">
        <v>4</v>
      </c>
      <c r="Q132" s="621">
        <v>1.4134275618374559</v>
      </c>
      <c r="R132" s="622">
        <v>257</v>
      </c>
      <c r="S132" s="620">
        <v>4</v>
      </c>
      <c r="T132" s="621">
        <v>1.556420233463035</v>
      </c>
      <c r="U132" s="622">
        <v>266</v>
      </c>
      <c r="V132" s="620">
        <v>2</v>
      </c>
      <c r="W132" s="604">
        <v>0.75187969924812026</v>
      </c>
      <c r="X132" s="622">
        <v>273</v>
      </c>
      <c r="Y132" s="620">
        <v>4</v>
      </c>
      <c r="Z132" s="621">
        <v>1.4652014652014651</v>
      </c>
      <c r="AA132" s="622">
        <v>260</v>
      </c>
      <c r="AB132" s="620">
        <v>2</v>
      </c>
      <c r="AC132" s="621">
        <v>0.76923076923076927</v>
      </c>
      <c r="AD132" s="623">
        <v>286</v>
      </c>
      <c r="AE132" s="620">
        <v>4</v>
      </c>
      <c r="AF132" s="621">
        <v>1.3986013986013985</v>
      </c>
      <c r="AG132" s="623">
        <v>299</v>
      </c>
      <c r="AH132" s="620">
        <v>4</v>
      </c>
      <c r="AI132" s="621">
        <v>1.3377926421404682</v>
      </c>
      <c r="AJ132" s="607">
        <v>0</v>
      </c>
      <c r="AK132" s="608">
        <v>1384</v>
      </c>
      <c r="AL132" s="609">
        <v>16</v>
      </c>
      <c r="AM132" s="610">
        <v>1.1560693641618496</v>
      </c>
    </row>
    <row r="133" spans="1:39" ht="12.9" customHeight="1">
      <c r="A133" s="294"/>
      <c r="B133" s="293" t="s">
        <v>216</v>
      </c>
      <c r="C133" s="600">
        <v>96</v>
      </c>
      <c r="D133" s="601">
        <v>2</v>
      </c>
      <c r="E133" s="602">
        <v>2.083333333333333</v>
      </c>
      <c r="F133" s="600">
        <v>131</v>
      </c>
      <c r="G133" s="603">
        <v>4</v>
      </c>
      <c r="H133" s="604">
        <v>3.0534351145038165</v>
      </c>
      <c r="I133" s="605">
        <v>123</v>
      </c>
      <c r="J133" s="603">
        <v>3</v>
      </c>
      <c r="K133" s="604">
        <v>2.4390243902439024</v>
      </c>
      <c r="L133" s="605">
        <v>138</v>
      </c>
      <c r="M133" s="603">
        <v>3</v>
      </c>
      <c r="N133" s="604">
        <v>2.1739130434782608</v>
      </c>
      <c r="O133" s="605">
        <v>131</v>
      </c>
      <c r="P133" s="603">
        <v>2</v>
      </c>
      <c r="Q133" s="604">
        <v>1.5267175572519083</v>
      </c>
      <c r="R133" s="605">
        <v>128</v>
      </c>
      <c r="S133" s="603">
        <v>3</v>
      </c>
      <c r="T133" s="604">
        <v>2.34375</v>
      </c>
      <c r="U133" s="605">
        <v>151</v>
      </c>
      <c r="V133" s="603">
        <v>2</v>
      </c>
      <c r="W133" s="604">
        <v>1.3245033112582782</v>
      </c>
      <c r="X133" s="605">
        <v>133</v>
      </c>
      <c r="Y133" s="603">
        <v>3</v>
      </c>
      <c r="Z133" s="604">
        <v>2.2556390977443606</v>
      </c>
      <c r="AA133" s="605">
        <v>125</v>
      </c>
      <c r="AB133" s="603">
        <v>2</v>
      </c>
      <c r="AC133" s="604">
        <v>1.6</v>
      </c>
      <c r="AD133" s="606">
        <v>150</v>
      </c>
      <c r="AE133" s="603">
        <v>3</v>
      </c>
      <c r="AF133" s="604">
        <v>2</v>
      </c>
      <c r="AG133" s="606">
        <v>153</v>
      </c>
      <c r="AH133" s="603">
        <v>2</v>
      </c>
      <c r="AI133" s="604">
        <v>1.3071895424836601</v>
      </c>
      <c r="AJ133" s="607">
        <v>-1</v>
      </c>
      <c r="AK133" s="608">
        <v>712</v>
      </c>
      <c r="AL133" s="609">
        <v>12</v>
      </c>
      <c r="AM133" s="610">
        <v>1.6853932584269662</v>
      </c>
    </row>
    <row r="134" spans="1:39" ht="12.9" customHeight="1">
      <c r="A134" s="297"/>
      <c r="B134" s="298" t="s">
        <v>217</v>
      </c>
      <c r="C134" s="611">
        <v>112</v>
      </c>
      <c r="D134" s="612">
        <v>0</v>
      </c>
      <c r="E134" s="602">
        <v>0</v>
      </c>
      <c r="F134" s="600">
        <v>140</v>
      </c>
      <c r="G134" s="603">
        <v>0</v>
      </c>
      <c r="H134" s="613">
        <v>0</v>
      </c>
      <c r="I134" s="605">
        <v>133</v>
      </c>
      <c r="J134" s="603">
        <v>2</v>
      </c>
      <c r="K134" s="613">
        <v>1.5037593984962405</v>
      </c>
      <c r="L134" s="605">
        <v>126</v>
      </c>
      <c r="M134" s="603">
        <v>2</v>
      </c>
      <c r="N134" s="613">
        <v>1.5873015873015872</v>
      </c>
      <c r="O134" s="605">
        <v>152</v>
      </c>
      <c r="P134" s="603">
        <v>2</v>
      </c>
      <c r="Q134" s="613">
        <v>1.3157894736842104</v>
      </c>
      <c r="R134" s="605">
        <v>129</v>
      </c>
      <c r="S134" s="603">
        <v>1</v>
      </c>
      <c r="T134" s="613">
        <v>0.77519379844961245</v>
      </c>
      <c r="U134" s="605">
        <v>115</v>
      </c>
      <c r="V134" s="603">
        <v>0</v>
      </c>
      <c r="W134" s="613">
        <v>0</v>
      </c>
      <c r="X134" s="605">
        <v>140</v>
      </c>
      <c r="Y134" s="603">
        <v>1</v>
      </c>
      <c r="Z134" s="604">
        <v>0.7142857142857143</v>
      </c>
      <c r="AA134" s="605">
        <v>135</v>
      </c>
      <c r="AB134" s="603">
        <v>0</v>
      </c>
      <c r="AC134" s="604">
        <v>0</v>
      </c>
      <c r="AD134" s="606">
        <v>136</v>
      </c>
      <c r="AE134" s="603">
        <v>1</v>
      </c>
      <c r="AF134" s="604">
        <v>0.73529411764705876</v>
      </c>
      <c r="AG134" s="606">
        <v>146</v>
      </c>
      <c r="AH134" s="603">
        <v>2</v>
      </c>
      <c r="AI134" s="604">
        <v>1.3698630136986301</v>
      </c>
      <c r="AJ134" s="614">
        <v>1</v>
      </c>
      <c r="AK134" s="615">
        <v>672</v>
      </c>
      <c r="AL134" s="616">
        <v>4</v>
      </c>
      <c r="AM134" s="617">
        <v>0.59523809523809523</v>
      </c>
    </row>
    <row r="135" spans="1:39" ht="12.9" customHeight="1">
      <c r="A135" s="292" t="s">
        <v>379</v>
      </c>
      <c r="B135" s="293" t="s">
        <v>215</v>
      </c>
      <c r="C135" s="600">
        <v>117</v>
      </c>
      <c r="D135" s="601">
        <v>2</v>
      </c>
      <c r="E135" s="618">
        <v>1.7094017094017095</v>
      </c>
      <c r="F135" s="619">
        <v>116</v>
      </c>
      <c r="G135" s="620">
        <v>2</v>
      </c>
      <c r="H135" s="621">
        <v>1.7241379310344827</v>
      </c>
      <c r="I135" s="622">
        <v>87</v>
      </c>
      <c r="J135" s="620">
        <v>2</v>
      </c>
      <c r="K135" s="604">
        <v>2.2988505747126435</v>
      </c>
      <c r="L135" s="622">
        <v>98</v>
      </c>
      <c r="M135" s="620">
        <v>2</v>
      </c>
      <c r="N135" s="604">
        <v>2.0408163265306123</v>
      </c>
      <c r="O135" s="622">
        <v>99</v>
      </c>
      <c r="P135" s="620">
        <v>1</v>
      </c>
      <c r="Q135" s="621">
        <v>1.0101010101010102</v>
      </c>
      <c r="R135" s="622">
        <v>85</v>
      </c>
      <c r="S135" s="620">
        <v>0</v>
      </c>
      <c r="T135" s="604">
        <v>0</v>
      </c>
      <c r="U135" s="622">
        <v>101</v>
      </c>
      <c r="V135" s="620">
        <v>1</v>
      </c>
      <c r="W135" s="604">
        <v>0.99009900990099009</v>
      </c>
      <c r="X135" s="622">
        <v>107</v>
      </c>
      <c r="Y135" s="620">
        <v>1</v>
      </c>
      <c r="Z135" s="621">
        <v>0.93457943925233633</v>
      </c>
      <c r="AA135" s="622">
        <v>134</v>
      </c>
      <c r="AB135" s="620">
        <v>1</v>
      </c>
      <c r="AC135" s="621">
        <v>0.74626865671641784</v>
      </c>
      <c r="AD135" s="623">
        <v>112</v>
      </c>
      <c r="AE135" s="620">
        <v>0</v>
      </c>
      <c r="AF135" s="621">
        <v>0</v>
      </c>
      <c r="AG135" s="623">
        <v>106</v>
      </c>
      <c r="AH135" s="620">
        <v>2</v>
      </c>
      <c r="AI135" s="621">
        <v>1.8867924528301887</v>
      </c>
      <c r="AJ135" s="607">
        <v>2</v>
      </c>
      <c r="AK135" s="608">
        <v>560</v>
      </c>
      <c r="AL135" s="609">
        <v>5</v>
      </c>
      <c r="AM135" s="610">
        <v>0.89285714285714279</v>
      </c>
    </row>
    <row r="136" spans="1:39" ht="12.9" customHeight="1">
      <c r="A136" s="294"/>
      <c r="B136" s="293" t="s">
        <v>216</v>
      </c>
      <c r="C136" s="600">
        <v>62</v>
      </c>
      <c r="D136" s="601">
        <v>2</v>
      </c>
      <c r="E136" s="602">
        <v>3.225806451612903</v>
      </c>
      <c r="F136" s="600">
        <v>60</v>
      </c>
      <c r="G136" s="603">
        <v>2</v>
      </c>
      <c r="H136" s="604">
        <v>3.3333333333333335</v>
      </c>
      <c r="I136" s="605">
        <v>48</v>
      </c>
      <c r="J136" s="603">
        <v>2</v>
      </c>
      <c r="K136" s="604">
        <v>4.1666666666666661</v>
      </c>
      <c r="L136" s="605">
        <v>47</v>
      </c>
      <c r="M136" s="603">
        <v>2</v>
      </c>
      <c r="N136" s="604">
        <v>4.2553191489361701</v>
      </c>
      <c r="O136" s="605">
        <v>46</v>
      </c>
      <c r="P136" s="603">
        <v>1</v>
      </c>
      <c r="Q136" s="604">
        <v>2.1739130434782608</v>
      </c>
      <c r="R136" s="605">
        <v>50</v>
      </c>
      <c r="S136" s="603">
        <v>0</v>
      </c>
      <c r="T136" s="604">
        <v>0</v>
      </c>
      <c r="U136" s="605">
        <v>53</v>
      </c>
      <c r="V136" s="603">
        <v>1</v>
      </c>
      <c r="W136" s="604">
        <v>1.8867924528301887</v>
      </c>
      <c r="X136" s="605">
        <v>55</v>
      </c>
      <c r="Y136" s="603">
        <v>0</v>
      </c>
      <c r="Z136" s="604">
        <v>0</v>
      </c>
      <c r="AA136" s="605">
        <v>74</v>
      </c>
      <c r="AB136" s="603">
        <v>1</v>
      </c>
      <c r="AC136" s="604">
        <v>1.3513513513513513</v>
      </c>
      <c r="AD136" s="606">
        <v>56</v>
      </c>
      <c r="AE136" s="603">
        <v>0</v>
      </c>
      <c r="AF136" s="604">
        <v>0</v>
      </c>
      <c r="AG136" s="606">
        <v>53</v>
      </c>
      <c r="AH136" s="603">
        <v>1</v>
      </c>
      <c r="AI136" s="604">
        <v>1.8867924528301887</v>
      </c>
      <c r="AJ136" s="607">
        <v>1</v>
      </c>
      <c r="AK136" s="608">
        <v>291</v>
      </c>
      <c r="AL136" s="609">
        <v>3</v>
      </c>
      <c r="AM136" s="610">
        <v>1.0309278350515463</v>
      </c>
    </row>
    <row r="137" spans="1:39" ht="12.9" customHeight="1">
      <c r="A137" s="294"/>
      <c r="B137" s="293" t="s">
        <v>217</v>
      </c>
      <c r="C137" s="611">
        <v>55</v>
      </c>
      <c r="D137" s="612">
        <v>0</v>
      </c>
      <c r="E137" s="624">
        <v>0</v>
      </c>
      <c r="F137" s="611">
        <v>56</v>
      </c>
      <c r="G137" s="625">
        <v>0</v>
      </c>
      <c r="H137" s="613">
        <v>0</v>
      </c>
      <c r="I137" s="626">
        <v>39</v>
      </c>
      <c r="J137" s="625">
        <v>0</v>
      </c>
      <c r="K137" s="604">
        <v>0</v>
      </c>
      <c r="L137" s="626">
        <v>51</v>
      </c>
      <c r="M137" s="625">
        <v>0</v>
      </c>
      <c r="N137" s="604">
        <v>0</v>
      </c>
      <c r="O137" s="626">
        <v>53</v>
      </c>
      <c r="P137" s="625">
        <v>0</v>
      </c>
      <c r="Q137" s="604">
        <v>0</v>
      </c>
      <c r="R137" s="626">
        <v>35</v>
      </c>
      <c r="S137" s="625">
        <v>0</v>
      </c>
      <c r="T137" s="604">
        <v>0</v>
      </c>
      <c r="U137" s="626">
        <v>48</v>
      </c>
      <c r="V137" s="625">
        <v>0</v>
      </c>
      <c r="W137" s="613">
        <v>0</v>
      </c>
      <c r="X137" s="626">
        <v>52</v>
      </c>
      <c r="Y137" s="625">
        <v>1</v>
      </c>
      <c r="Z137" s="613">
        <v>1.9230769230769231</v>
      </c>
      <c r="AA137" s="626">
        <v>60</v>
      </c>
      <c r="AB137" s="625">
        <v>0</v>
      </c>
      <c r="AC137" s="613">
        <v>0</v>
      </c>
      <c r="AD137" s="627">
        <v>56</v>
      </c>
      <c r="AE137" s="625">
        <v>0</v>
      </c>
      <c r="AF137" s="613">
        <v>0</v>
      </c>
      <c r="AG137" s="627">
        <v>53</v>
      </c>
      <c r="AH137" s="625">
        <v>1</v>
      </c>
      <c r="AI137" s="613">
        <v>1.8867924528301887</v>
      </c>
      <c r="AJ137" s="614">
        <v>1</v>
      </c>
      <c r="AK137" s="615">
        <v>269</v>
      </c>
      <c r="AL137" s="616">
        <v>2</v>
      </c>
      <c r="AM137" s="617">
        <v>0.74349442379182151</v>
      </c>
    </row>
    <row r="138" spans="1:39" ht="12.9" customHeight="1">
      <c r="A138" s="295" t="s">
        <v>380</v>
      </c>
      <c r="B138" s="296" t="s">
        <v>215</v>
      </c>
      <c r="C138" s="600">
        <v>369</v>
      </c>
      <c r="D138" s="601">
        <v>6</v>
      </c>
      <c r="E138" s="602">
        <v>1.6260162601626018</v>
      </c>
      <c r="F138" s="600">
        <v>367</v>
      </c>
      <c r="G138" s="603">
        <v>3</v>
      </c>
      <c r="H138" s="621">
        <v>0.81743869209809261</v>
      </c>
      <c r="I138" s="622">
        <v>370</v>
      </c>
      <c r="J138" s="620">
        <v>3</v>
      </c>
      <c r="K138" s="621">
        <v>0.81081081081081086</v>
      </c>
      <c r="L138" s="622">
        <v>354</v>
      </c>
      <c r="M138" s="620">
        <v>2</v>
      </c>
      <c r="N138" s="621">
        <v>0.56497175141242939</v>
      </c>
      <c r="O138" s="622">
        <v>325</v>
      </c>
      <c r="P138" s="620">
        <v>6</v>
      </c>
      <c r="Q138" s="621">
        <v>1.8461538461538463</v>
      </c>
      <c r="R138" s="622">
        <v>374</v>
      </c>
      <c r="S138" s="620">
        <v>5</v>
      </c>
      <c r="T138" s="621">
        <v>1.3368983957219251</v>
      </c>
      <c r="U138" s="622">
        <v>314</v>
      </c>
      <c r="V138" s="620">
        <v>1</v>
      </c>
      <c r="W138" s="604">
        <v>0.31847133757961787</v>
      </c>
      <c r="X138" s="622">
        <v>374</v>
      </c>
      <c r="Y138" s="620">
        <v>1</v>
      </c>
      <c r="Z138" s="604">
        <v>0.26737967914438499</v>
      </c>
      <c r="AA138" s="622">
        <v>426</v>
      </c>
      <c r="AB138" s="620">
        <v>5</v>
      </c>
      <c r="AC138" s="604">
        <v>1.1737089201877933</v>
      </c>
      <c r="AD138" s="623">
        <v>429</v>
      </c>
      <c r="AE138" s="620">
        <v>3</v>
      </c>
      <c r="AF138" s="604">
        <v>0.69930069930069927</v>
      </c>
      <c r="AG138" s="623">
        <v>438</v>
      </c>
      <c r="AH138" s="620">
        <v>4</v>
      </c>
      <c r="AI138" s="604">
        <v>0.91324200913242004</v>
      </c>
      <c r="AJ138" s="607">
        <v>1</v>
      </c>
      <c r="AK138" s="608">
        <v>1981</v>
      </c>
      <c r="AL138" s="609">
        <v>14</v>
      </c>
      <c r="AM138" s="610">
        <v>0.70671378091872794</v>
      </c>
    </row>
    <row r="139" spans="1:39" ht="12.9" customHeight="1">
      <c r="A139" s="294"/>
      <c r="B139" s="293" t="s">
        <v>216</v>
      </c>
      <c r="C139" s="600">
        <v>184</v>
      </c>
      <c r="D139" s="601">
        <v>4</v>
      </c>
      <c r="E139" s="602">
        <v>2.1739130434782608</v>
      </c>
      <c r="F139" s="600">
        <v>209</v>
      </c>
      <c r="G139" s="603">
        <v>2</v>
      </c>
      <c r="H139" s="604">
        <v>0.9569377990430622</v>
      </c>
      <c r="I139" s="605">
        <v>182</v>
      </c>
      <c r="J139" s="603">
        <v>1</v>
      </c>
      <c r="K139" s="604">
        <v>0.5494505494505495</v>
      </c>
      <c r="L139" s="605">
        <v>194</v>
      </c>
      <c r="M139" s="603">
        <v>2</v>
      </c>
      <c r="N139" s="604">
        <v>1.0309278350515463</v>
      </c>
      <c r="O139" s="605">
        <v>177</v>
      </c>
      <c r="P139" s="603">
        <v>3</v>
      </c>
      <c r="Q139" s="604">
        <v>1.6949152542372881</v>
      </c>
      <c r="R139" s="605">
        <v>196</v>
      </c>
      <c r="S139" s="603">
        <v>3</v>
      </c>
      <c r="T139" s="604">
        <v>1.5306122448979591</v>
      </c>
      <c r="U139" s="605">
        <v>173</v>
      </c>
      <c r="V139" s="603">
        <v>0</v>
      </c>
      <c r="W139" s="604">
        <v>0</v>
      </c>
      <c r="X139" s="605">
        <v>211</v>
      </c>
      <c r="Y139" s="603">
        <v>1</v>
      </c>
      <c r="Z139" s="604">
        <v>0.47393364928909953</v>
      </c>
      <c r="AA139" s="605">
        <v>208</v>
      </c>
      <c r="AB139" s="603">
        <v>5</v>
      </c>
      <c r="AC139" s="604">
        <v>2.4038461538461542</v>
      </c>
      <c r="AD139" s="606">
        <v>207</v>
      </c>
      <c r="AE139" s="603">
        <v>3</v>
      </c>
      <c r="AF139" s="604">
        <v>1.4492753623188406</v>
      </c>
      <c r="AG139" s="606">
        <v>220</v>
      </c>
      <c r="AH139" s="603">
        <v>3</v>
      </c>
      <c r="AI139" s="604">
        <v>1.3636363636363635</v>
      </c>
      <c r="AJ139" s="607">
        <v>0</v>
      </c>
      <c r="AK139" s="608">
        <v>1019</v>
      </c>
      <c r="AL139" s="609">
        <v>12</v>
      </c>
      <c r="AM139" s="610">
        <v>1.1776251226692835</v>
      </c>
    </row>
    <row r="140" spans="1:39" ht="12.9" customHeight="1">
      <c r="A140" s="297"/>
      <c r="B140" s="298" t="s">
        <v>217</v>
      </c>
      <c r="C140" s="611">
        <v>185</v>
      </c>
      <c r="D140" s="612">
        <v>2</v>
      </c>
      <c r="E140" s="602">
        <v>1.0810810810810811</v>
      </c>
      <c r="F140" s="600">
        <v>158</v>
      </c>
      <c r="G140" s="603">
        <v>1</v>
      </c>
      <c r="H140" s="613">
        <v>0.63291139240506333</v>
      </c>
      <c r="I140" s="626">
        <v>188</v>
      </c>
      <c r="J140" s="625">
        <v>2</v>
      </c>
      <c r="K140" s="613">
        <v>1.0638297872340425</v>
      </c>
      <c r="L140" s="626">
        <v>160</v>
      </c>
      <c r="M140" s="625">
        <v>0</v>
      </c>
      <c r="N140" s="613">
        <v>0</v>
      </c>
      <c r="O140" s="626">
        <v>148</v>
      </c>
      <c r="P140" s="625">
        <v>3</v>
      </c>
      <c r="Q140" s="613">
        <v>2.0270270270270272</v>
      </c>
      <c r="R140" s="626">
        <v>178</v>
      </c>
      <c r="S140" s="625">
        <v>2</v>
      </c>
      <c r="T140" s="613">
        <v>1.1235955056179776</v>
      </c>
      <c r="U140" s="626">
        <v>141</v>
      </c>
      <c r="V140" s="625">
        <v>1</v>
      </c>
      <c r="W140" s="613">
        <v>0.70921985815602839</v>
      </c>
      <c r="X140" s="626">
        <v>163</v>
      </c>
      <c r="Y140" s="625">
        <v>0</v>
      </c>
      <c r="Z140" s="613">
        <v>0</v>
      </c>
      <c r="AA140" s="626">
        <v>218</v>
      </c>
      <c r="AB140" s="625">
        <v>0</v>
      </c>
      <c r="AC140" s="613">
        <v>0</v>
      </c>
      <c r="AD140" s="627">
        <v>222</v>
      </c>
      <c r="AE140" s="625">
        <v>0</v>
      </c>
      <c r="AF140" s="613">
        <v>0</v>
      </c>
      <c r="AG140" s="627">
        <v>218</v>
      </c>
      <c r="AH140" s="625">
        <v>1</v>
      </c>
      <c r="AI140" s="613">
        <v>0.45871559633027525</v>
      </c>
      <c r="AJ140" s="614">
        <v>1</v>
      </c>
      <c r="AK140" s="615">
        <v>962</v>
      </c>
      <c r="AL140" s="616">
        <v>2</v>
      </c>
      <c r="AM140" s="617">
        <v>0.20790020790020791</v>
      </c>
    </row>
    <row r="141" spans="1:39" ht="12.9" customHeight="1">
      <c r="A141" s="295" t="s">
        <v>381</v>
      </c>
      <c r="B141" s="296" t="s">
        <v>215</v>
      </c>
      <c r="C141" s="600">
        <v>152</v>
      </c>
      <c r="D141" s="601">
        <v>3</v>
      </c>
      <c r="E141" s="618">
        <v>1.9736842105263157</v>
      </c>
      <c r="F141" s="619">
        <v>147</v>
      </c>
      <c r="G141" s="620">
        <v>3</v>
      </c>
      <c r="H141" s="621">
        <v>2.0408163265306123</v>
      </c>
      <c r="I141" s="622">
        <v>181</v>
      </c>
      <c r="J141" s="620">
        <v>1</v>
      </c>
      <c r="K141" s="604">
        <v>0.55248618784530379</v>
      </c>
      <c r="L141" s="622">
        <v>165</v>
      </c>
      <c r="M141" s="620">
        <v>2</v>
      </c>
      <c r="N141" s="604">
        <v>1.2121212121212122</v>
      </c>
      <c r="O141" s="622">
        <v>161</v>
      </c>
      <c r="P141" s="620">
        <v>1</v>
      </c>
      <c r="Q141" s="604">
        <v>0.6211180124223602</v>
      </c>
      <c r="R141" s="622">
        <v>185</v>
      </c>
      <c r="S141" s="620">
        <v>3</v>
      </c>
      <c r="T141" s="604">
        <v>1.6216216216216217</v>
      </c>
      <c r="U141" s="622">
        <v>193</v>
      </c>
      <c r="V141" s="620">
        <v>2</v>
      </c>
      <c r="W141" s="604">
        <v>1.0362694300518136</v>
      </c>
      <c r="X141" s="622">
        <v>155</v>
      </c>
      <c r="Y141" s="620">
        <v>2</v>
      </c>
      <c r="Z141" s="604">
        <v>1.2903225806451613</v>
      </c>
      <c r="AA141" s="622">
        <v>198</v>
      </c>
      <c r="AB141" s="620">
        <v>2</v>
      </c>
      <c r="AC141" s="604">
        <v>1.0101010101010102</v>
      </c>
      <c r="AD141" s="623">
        <v>183</v>
      </c>
      <c r="AE141" s="620">
        <v>1</v>
      </c>
      <c r="AF141" s="604">
        <v>0.54644808743169404</v>
      </c>
      <c r="AG141" s="623">
        <v>179</v>
      </c>
      <c r="AH141" s="620">
        <v>1</v>
      </c>
      <c r="AI141" s="604">
        <v>0.55865921787709494</v>
      </c>
      <c r="AJ141" s="607">
        <v>0</v>
      </c>
      <c r="AK141" s="608">
        <v>908</v>
      </c>
      <c r="AL141" s="609">
        <v>8</v>
      </c>
      <c r="AM141" s="610">
        <v>0.88105726872246704</v>
      </c>
    </row>
    <row r="142" spans="1:39" ht="12.9" customHeight="1">
      <c r="A142" s="294"/>
      <c r="B142" s="293" t="s">
        <v>216</v>
      </c>
      <c r="C142" s="600">
        <v>80</v>
      </c>
      <c r="D142" s="601">
        <v>3</v>
      </c>
      <c r="E142" s="602">
        <v>3.75</v>
      </c>
      <c r="F142" s="600">
        <v>67</v>
      </c>
      <c r="G142" s="603">
        <v>3</v>
      </c>
      <c r="H142" s="604">
        <v>4.4776119402985071</v>
      </c>
      <c r="I142" s="605">
        <v>78</v>
      </c>
      <c r="J142" s="603">
        <v>1</v>
      </c>
      <c r="K142" s="604">
        <v>1.2820512820512819</v>
      </c>
      <c r="L142" s="605">
        <v>74</v>
      </c>
      <c r="M142" s="603">
        <v>2</v>
      </c>
      <c r="N142" s="604">
        <v>2.7027027027027026</v>
      </c>
      <c r="O142" s="605">
        <v>98</v>
      </c>
      <c r="P142" s="603">
        <v>1</v>
      </c>
      <c r="Q142" s="604">
        <v>1.0204081632653061</v>
      </c>
      <c r="R142" s="605">
        <v>97</v>
      </c>
      <c r="S142" s="603">
        <v>3</v>
      </c>
      <c r="T142" s="604">
        <v>3.0927835051546393</v>
      </c>
      <c r="U142" s="605">
        <v>91</v>
      </c>
      <c r="V142" s="603">
        <v>2</v>
      </c>
      <c r="W142" s="604">
        <v>2.197802197802198</v>
      </c>
      <c r="X142" s="605">
        <v>73</v>
      </c>
      <c r="Y142" s="603">
        <v>2</v>
      </c>
      <c r="Z142" s="604">
        <v>2.7397260273972601</v>
      </c>
      <c r="AA142" s="605">
        <v>95</v>
      </c>
      <c r="AB142" s="603">
        <v>1</v>
      </c>
      <c r="AC142" s="604">
        <v>1.0526315789473684</v>
      </c>
      <c r="AD142" s="606">
        <v>92</v>
      </c>
      <c r="AE142" s="603">
        <v>1</v>
      </c>
      <c r="AF142" s="604">
        <v>1.0869565217391304</v>
      </c>
      <c r="AG142" s="606">
        <v>89</v>
      </c>
      <c r="AH142" s="603">
        <v>1</v>
      </c>
      <c r="AI142" s="604">
        <v>1.1235955056179776</v>
      </c>
      <c r="AJ142" s="607">
        <v>0</v>
      </c>
      <c r="AK142" s="608">
        <v>440</v>
      </c>
      <c r="AL142" s="609">
        <v>7</v>
      </c>
      <c r="AM142" s="610">
        <v>1.5909090909090908</v>
      </c>
    </row>
    <row r="143" spans="1:39" ht="12.9" customHeight="1">
      <c r="A143" s="297"/>
      <c r="B143" s="298" t="s">
        <v>217</v>
      </c>
      <c r="C143" s="611">
        <v>72</v>
      </c>
      <c r="D143" s="612">
        <v>0</v>
      </c>
      <c r="E143" s="624">
        <v>0</v>
      </c>
      <c r="F143" s="611">
        <v>80</v>
      </c>
      <c r="G143" s="625">
        <v>0</v>
      </c>
      <c r="H143" s="604">
        <v>0</v>
      </c>
      <c r="I143" s="605">
        <v>103</v>
      </c>
      <c r="J143" s="603">
        <v>0</v>
      </c>
      <c r="K143" s="604">
        <v>0</v>
      </c>
      <c r="L143" s="605">
        <v>91</v>
      </c>
      <c r="M143" s="603">
        <v>0</v>
      </c>
      <c r="N143" s="613">
        <v>0</v>
      </c>
      <c r="O143" s="605">
        <v>63</v>
      </c>
      <c r="P143" s="603">
        <v>0</v>
      </c>
      <c r="Q143" s="604">
        <v>0</v>
      </c>
      <c r="R143" s="605">
        <v>88</v>
      </c>
      <c r="S143" s="603">
        <v>0</v>
      </c>
      <c r="T143" s="604">
        <v>0</v>
      </c>
      <c r="U143" s="605">
        <v>102</v>
      </c>
      <c r="V143" s="603">
        <v>0</v>
      </c>
      <c r="W143" s="613">
        <v>0</v>
      </c>
      <c r="X143" s="605">
        <v>82</v>
      </c>
      <c r="Y143" s="603">
        <v>0</v>
      </c>
      <c r="Z143" s="604">
        <v>0</v>
      </c>
      <c r="AA143" s="605">
        <v>103</v>
      </c>
      <c r="AB143" s="603">
        <v>1</v>
      </c>
      <c r="AC143" s="604">
        <v>0.97087378640776689</v>
      </c>
      <c r="AD143" s="606">
        <v>91</v>
      </c>
      <c r="AE143" s="603">
        <v>0</v>
      </c>
      <c r="AF143" s="604">
        <v>0</v>
      </c>
      <c r="AG143" s="606">
        <v>90</v>
      </c>
      <c r="AH143" s="603">
        <v>0</v>
      </c>
      <c r="AI143" s="604">
        <v>0</v>
      </c>
      <c r="AJ143" s="614">
        <v>0</v>
      </c>
      <c r="AK143" s="615">
        <v>468</v>
      </c>
      <c r="AL143" s="616">
        <v>1</v>
      </c>
      <c r="AM143" s="617">
        <v>0.21367521367521369</v>
      </c>
    </row>
    <row r="144" spans="1:39" ht="12.9" customHeight="1">
      <c r="A144" s="292" t="s">
        <v>382</v>
      </c>
      <c r="B144" s="293" t="s">
        <v>215</v>
      </c>
      <c r="C144" s="600">
        <v>95</v>
      </c>
      <c r="D144" s="601">
        <v>4</v>
      </c>
      <c r="E144" s="602">
        <v>4.2105263157894735</v>
      </c>
      <c r="F144" s="600">
        <v>99</v>
      </c>
      <c r="G144" s="603">
        <v>3</v>
      </c>
      <c r="H144" s="621">
        <v>3.0303030303030303</v>
      </c>
      <c r="I144" s="622">
        <v>104</v>
      </c>
      <c r="J144" s="620">
        <v>1</v>
      </c>
      <c r="K144" s="621">
        <v>0.96153846153846156</v>
      </c>
      <c r="L144" s="622">
        <v>104</v>
      </c>
      <c r="M144" s="620">
        <v>1</v>
      </c>
      <c r="N144" s="621">
        <v>0.96153846153846156</v>
      </c>
      <c r="O144" s="622">
        <v>101</v>
      </c>
      <c r="P144" s="620">
        <v>3</v>
      </c>
      <c r="Q144" s="621">
        <v>2.9702970297029703</v>
      </c>
      <c r="R144" s="622">
        <v>124</v>
      </c>
      <c r="S144" s="620">
        <v>2</v>
      </c>
      <c r="T144" s="621">
        <v>1.6129032258064515</v>
      </c>
      <c r="U144" s="622">
        <v>111</v>
      </c>
      <c r="V144" s="620">
        <v>5</v>
      </c>
      <c r="W144" s="604">
        <v>4.5045045045045047</v>
      </c>
      <c r="X144" s="622">
        <v>104</v>
      </c>
      <c r="Y144" s="620">
        <v>1</v>
      </c>
      <c r="Z144" s="621">
        <v>0.96153846153846156</v>
      </c>
      <c r="AA144" s="622">
        <v>130</v>
      </c>
      <c r="AB144" s="620">
        <v>1</v>
      </c>
      <c r="AC144" s="621">
        <v>0.76923076923076927</v>
      </c>
      <c r="AD144" s="623">
        <v>116</v>
      </c>
      <c r="AE144" s="620">
        <v>1</v>
      </c>
      <c r="AF144" s="621">
        <v>0.86206896551724133</v>
      </c>
      <c r="AG144" s="623">
        <v>119</v>
      </c>
      <c r="AH144" s="620">
        <v>0</v>
      </c>
      <c r="AI144" s="621">
        <v>0</v>
      </c>
      <c r="AJ144" s="607">
        <v>-1</v>
      </c>
      <c r="AK144" s="608">
        <v>580</v>
      </c>
      <c r="AL144" s="609">
        <v>8</v>
      </c>
      <c r="AM144" s="610">
        <v>1.3793103448275863</v>
      </c>
    </row>
    <row r="145" spans="1:39" ht="12.9" customHeight="1">
      <c r="A145" s="294"/>
      <c r="B145" s="293" t="s">
        <v>216</v>
      </c>
      <c r="C145" s="600">
        <v>43</v>
      </c>
      <c r="D145" s="601">
        <v>2</v>
      </c>
      <c r="E145" s="602">
        <v>4.6511627906976747</v>
      </c>
      <c r="F145" s="600">
        <v>59</v>
      </c>
      <c r="G145" s="603">
        <v>3</v>
      </c>
      <c r="H145" s="604">
        <v>5.0847457627118651</v>
      </c>
      <c r="I145" s="605">
        <v>49</v>
      </c>
      <c r="J145" s="603">
        <v>0</v>
      </c>
      <c r="K145" s="604">
        <v>0</v>
      </c>
      <c r="L145" s="605">
        <v>46</v>
      </c>
      <c r="M145" s="603">
        <v>0</v>
      </c>
      <c r="N145" s="604">
        <v>0</v>
      </c>
      <c r="O145" s="605">
        <v>54</v>
      </c>
      <c r="P145" s="603">
        <v>2</v>
      </c>
      <c r="Q145" s="604">
        <v>3.7037037037037033</v>
      </c>
      <c r="R145" s="605">
        <v>61</v>
      </c>
      <c r="S145" s="603">
        <v>2</v>
      </c>
      <c r="T145" s="604">
        <v>3.278688524590164</v>
      </c>
      <c r="U145" s="605">
        <v>49</v>
      </c>
      <c r="V145" s="603">
        <v>2</v>
      </c>
      <c r="W145" s="604">
        <v>4.0816326530612246</v>
      </c>
      <c r="X145" s="605">
        <v>46</v>
      </c>
      <c r="Y145" s="603">
        <v>1</v>
      </c>
      <c r="Z145" s="604">
        <v>2.1739130434782608</v>
      </c>
      <c r="AA145" s="605">
        <v>66</v>
      </c>
      <c r="AB145" s="603">
        <v>1</v>
      </c>
      <c r="AC145" s="604">
        <v>1.5151515151515151</v>
      </c>
      <c r="AD145" s="606">
        <v>54</v>
      </c>
      <c r="AE145" s="603">
        <v>0</v>
      </c>
      <c r="AF145" s="604">
        <v>0</v>
      </c>
      <c r="AG145" s="606">
        <v>67</v>
      </c>
      <c r="AH145" s="603">
        <v>0</v>
      </c>
      <c r="AI145" s="604">
        <v>0</v>
      </c>
      <c r="AJ145" s="607">
        <v>0</v>
      </c>
      <c r="AK145" s="608">
        <v>282</v>
      </c>
      <c r="AL145" s="609">
        <v>4</v>
      </c>
      <c r="AM145" s="610">
        <v>1.4184397163120568</v>
      </c>
    </row>
    <row r="146" spans="1:39" ht="12.9" customHeight="1">
      <c r="A146" s="294"/>
      <c r="B146" s="293" t="s">
        <v>217</v>
      </c>
      <c r="C146" s="611">
        <v>52</v>
      </c>
      <c r="D146" s="612">
        <v>2</v>
      </c>
      <c r="E146" s="602">
        <v>3.8461538461538463</v>
      </c>
      <c r="F146" s="600">
        <v>40</v>
      </c>
      <c r="G146" s="603">
        <v>0</v>
      </c>
      <c r="H146" s="613">
        <v>0</v>
      </c>
      <c r="I146" s="626">
        <v>55</v>
      </c>
      <c r="J146" s="625">
        <v>1</v>
      </c>
      <c r="K146" s="613">
        <v>1.8181818181818181</v>
      </c>
      <c r="L146" s="626">
        <v>58</v>
      </c>
      <c r="M146" s="625">
        <v>1</v>
      </c>
      <c r="N146" s="613">
        <v>1.7241379310344827</v>
      </c>
      <c r="O146" s="626">
        <v>47</v>
      </c>
      <c r="P146" s="625">
        <v>1</v>
      </c>
      <c r="Q146" s="613">
        <v>2.1276595744680851</v>
      </c>
      <c r="R146" s="626">
        <v>63</v>
      </c>
      <c r="S146" s="625">
        <v>0</v>
      </c>
      <c r="T146" s="613">
        <v>0</v>
      </c>
      <c r="U146" s="626">
        <v>62</v>
      </c>
      <c r="V146" s="625">
        <v>3</v>
      </c>
      <c r="W146" s="613">
        <v>4.838709677419355</v>
      </c>
      <c r="X146" s="626">
        <v>58</v>
      </c>
      <c r="Y146" s="625">
        <v>0</v>
      </c>
      <c r="Z146" s="613">
        <v>0</v>
      </c>
      <c r="AA146" s="626">
        <v>64</v>
      </c>
      <c r="AB146" s="625">
        <v>0</v>
      </c>
      <c r="AC146" s="613">
        <v>0</v>
      </c>
      <c r="AD146" s="627">
        <v>62</v>
      </c>
      <c r="AE146" s="625">
        <v>1</v>
      </c>
      <c r="AF146" s="613">
        <v>1.6129032258064515</v>
      </c>
      <c r="AG146" s="627">
        <v>52</v>
      </c>
      <c r="AH146" s="625">
        <v>0</v>
      </c>
      <c r="AI146" s="613">
        <v>0</v>
      </c>
      <c r="AJ146" s="614">
        <v>-1</v>
      </c>
      <c r="AK146" s="615">
        <v>298</v>
      </c>
      <c r="AL146" s="616">
        <v>4</v>
      </c>
      <c r="AM146" s="617">
        <v>1.3422818791946309</v>
      </c>
    </row>
    <row r="147" spans="1:39" ht="12.9" customHeight="1">
      <c r="A147" s="295" t="s">
        <v>383</v>
      </c>
      <c r="B147" s="296" t="s">
        <v>215</v>
      </c>
      <c r="C147" s="600">
        <v>174</v>
      </c>
      <c r="D147" s="601">
        <v>8</v>
      </c>
      <c r="E147" s="618">
        <v>4.5977011494252871</v>
      </c>
      <c r="F147" s="619">
        <v>168</v>
      </c>
      <c r="G147" s="620">
        <v>1</v>
      </c>
      <c r="H147" s="621">
        <v>0.59523809523809523</v>
      </c>
      <c r="I147" s="622">
        <v>170</v>
      </c>
      <c r="J147" s="620">
        <v>2</v>
      </c>
      <c r="K147" s="604">
        <v>1.1764705882352942</v>
      </c>
      <c r="L147" s="622">
        <v>190</v>
      </c>
      <c r="M147" s="620">
        <v>5</v>
      </c>
      <c r="N147" s="621">
        <v>2.6315789473684208</v>
      </c>
      <c r="O147" s="622">
        <v>167</v>
      </c>
      <c r="P147" s="620">
        <v>3</v>
      </c>
      <c r="Q147" s="604">
        <v>1.7964071856287425</v>
      </c>
      <c r="R147" s="622">
        <v>186</v>
      </c>
      <c r="S147" s="620">
        <v>1</v>
      </c>
      <c r="T147" s="604">
        <v>0.53763440860215062</v>
      </c>
      <c r="U147" s="622">
        <v>187</v>
      </c>
      <c r="V147" s="620">
        <v>0</v>
      </c>
      <c r="W147" s="604">
        <v>0</v>
      </c>
      <c r="X147" s="622">
        <v>208</v>
      </c>
      <c r="Y147" s="620">
        <v>1</v>
      </c>
      <c r="Z147" s="604">
        <v>0.48076923076923078</v>
      </c>
      <c r="AA147" s="622">
        <v>219</v>
      </c>
      <c r="AB147" s="620">
        <v>3</v>
      </c>
      <c r="AC147" s="604">
        <v>1.3698630136986301</v>
      </c>
      <c r="AD147" s="623">
        <v>237</v>
      </c>
      <c r="AE147" s="620">
        <v>2</v>
      </c>
      <c r="AF147" s="604">
        <v>0.8438818565400843</v>
      </c>
      <c r="AG147" s="623">
        <v>214</v>
      </c>
      <c r="AH147" s="620">
        <v>2</v>
      </c>
      <c r="AI147" s="604">
        <v>0.93457943925233633</v>
      </c>
      <c r="AJ147" s="607">
        <v>0</v>
      </c>
      <c r="AK147" s="608">
        <v>1065</v>
      </c>
      <c r="AL147" s="609">
        <v>8</v>
      </c>
      <c r="AM147" s="610">
        <v>0.75117370892018775</v>
      </c>
    </row>
    <row r="148" spans="1:39" ht="12.9" customHeight="1">
      <c r="A148" s="294"/>
      <c r="B148" s="293" t="s">
        <v>216</v>
      </c>
      <c r="C148" s="600">
        <v>80</v>
      </c>
      <c r="D148" s="601">
        <v>6</v>
      </c>
      <c r="E148" s="602">
        <v>7.5</v>
      </c>
      <c r="F148" s="600">
        <v>79</v>
      </c>
      <c r="G148" s="603">
        <v>1</v>
      </c>
      <c r="H148" s="604">
        <v>1.2658227848101267</v>
      </c>
      <c r="I148" s="605">
        <v>98</v>
      </c>
      <c r="J148" s="603">
        <v>2</v>
      </c>
      <c r="K148" s="604">
        <v>2.0408163265306123</v>
      </c>
      <c r="L148" s="605">
        <v>96</v>
      </c>
      <c r="M148" s="603">
        <v>4</v>
      </c>
      <c r="N148" s="604">
        <v>4.1666666666666661</v>
      </c>
      <c r="O148" s="605">
        <v>91</v>
      </c>
      <c r="P148" s="603">
        <v>3</v>
      </c>
      <c r="Q148" s="604">
        <v>3.296703296703297</v>
      </c>
      <c r="R148" s="605">
        <v>94</v>
      </c>
      <c r="S148" s="603">
        <v>1</v>
      </c>
      <c r="T148" s="604">
        <v>1.0638297872340425</v>
      </c>
      <c r="U148" s="605">
        <v>107</v>
      </c>
      <c r="V148" s="603">
        <v>0</v>
      </c>
      <c r="W148" s="604">
        <v>0</v>
      </c>
      <c r="X148" s="605">
        <v>110</v>
      </c>
      <c r="Y148" s="603">
        <v>1</v>
      </c>
      <c r="Z148" s="604">
        <v>0.90909090909090906</v>
      </c>
      <c r="AA148" s="605">
        <v>126</v>
      </c>
      <c r="AB148" s="603">
        <v>1</v>
      </c>
      <c r="AC148" s="604">
        <v>0.79365079365079361</v>
      </c>
      <c r="AD148" s="606">
        <v>127</v>
      </c>
      <c r="AE148" s="603">
        <v>0</v>
      </c>
      <c r="AF148" s="604">
        <v>0</v>
      </c>
      <c r="AG148" s="606">
        <v>103</v>
      </c>
      <c r="AH148" s="603">
        <v>1</v>
      </c>
      <c r="AI148" s="604">
        <v>0.97087378640776689</v>
      </c>
      <c r="AJ148" s="607">
        <v>1</v>
      </c>
      <c r="AK148" s="608">
        <v>573</v>
      </c>
      <c r="AL148" s="609">
        <v>3</v>
      </c>
      <c r="AM148" s="610">
        <v>0.52356020942408377</v>
      </c>
    </row>
    <row r="149" spans="1:39" ht="12.9" customHeight="1">
      <c r="A149" s="297"/>
      <c r="B149" s="298" t="s">
        <v>217</v>
      </c>
      <c r="C149" s="611">
        <v>94</v>
      </c>
      <c r="D149" s="612">
        <v>2</v>
      </c>
      <c r="E149" s="624">
        <v>2.1276595744680851</v>
      </c>
      <c r="F149" s="611">
        <v>89</v>
      </c>
      <c r="G149" s="625">
        <v>0</v>
      </c>
      <c r="H149" s="613">
        <v>0</v>
      </c>
      <c r="I149" s="626">
        <v>72</v>
      </c>
      <c r="J149" s="625">
        <v>0</v>
      </c>
      <c r="K149" s="604">
        <v>0</v>
      </c>
      <c r="L149" s="626">
        <v>94</v>
      </c>
      <c r="M149" s="625">
        <v>1</v>
      </c>
      <c r="N149" s="604">
        <v>1.0638297872340425</v>
      </c>
      <c r="O149" s="626">
        <v>76</v>
      </c>
      <c r="P149" s="625">
        <v>0</v>
      </c>
      <c r="Q149" s="604">
        <v>0</v>
      </c>
      <c r="R149" s="626">
        <v>92</v>
      </c>
      <c r="S149" s="625">
        <v>0</v>
      </c>
      <c r="T149" s="604">
        <v>0</v>
      </c>
      <c r="U149" s="626">
        <v>80</v>
      </c>
      <c r="V149" s="625">
        <v>0</v>
      </c>
      <c r="W149" s="613">
        <v>0</v>
      </c>
      <c r="X149" s="626">
        <v>98</v>
      </c>
      <c r="Y149" s="625">
        <v>0</v>
      </c>
      <c r="Z149" s="604">
        <v>0</v>
      </c>
      <c r="AA149" s="626">
        <v>93</v>
      </c>
      <c r="AB149" s="625">
        <v>2</v>
      </c>
      <c r="AC149" s="604">
        <v>2.1505376344086025</v>
      </c>
      <c r="AD149" s="627">
        <v>110</v>
      </c>
      <c r="AE149" s="625">
        <v>2</v>
      </c>
      <c r="AF149" s="604">
        <v>1.8181818181818181</v>
      </c>
      <c r="AG149" s="627">
        <v>111</v>
      </c>
      <c r="AH149" s="625">
        <v>1</v>
      </c>
      <c r="AI149" s="604">
        <v>0.90090090090090091</v>
      </c>
      <c r="AJ149" s="614">
        <v>-1</v>
      </c>
      <c r="AK149" s="615">
        <v>492</v>
      </c>
      <c r="AL149" s="616">
        <v>5</v>
      </c>
      <c r="AM149" s="617">
        <v>1.0162601626016259</v>
      </c>
    </row>
    <row r="150" spans="1:39" ht="12.9" customHeight="1">
      <c r="A150" s="292" t="s">
        <v>384</v>
      </c>
      <c r="B150" s="293" t="s">
        <v>215</v>
      </c>
      <c r="C150" s="600">
        <v>173</v>
      </c>
      <c r="D150" s="601">
        <v>1</v>
      </c>
      <c r="E150" s="602">
        <v>0.57803468208092479</v>
      </c>
      <c r="F150" s="600">
        <v>193</v>
      </c>
      <c r="G150" s="603">
        <v>1</v>
      </c>
      <c r="H150" s="621">
        <v>0.5181347150259068</v>
      </c>
      <c r="I150" s="622">
        <v>197</v>
      </c>
      <c r="J150" s="620">
        <v>3</v>
      </c>
      <c r="K150" s="621">
        <v>1.5228426395939088</v>
      </c>
      <c r="L150" s="622">
        <v>171</v>
      </c>
      <c r="M150" s="620">
        <v>2</v>
      </c>
      <c r="N150" s="621">
        <v>1.1695906432748537</v>
      </c>
      <c r="O150" s="622">
        <v>182</v>
      </c>
      <c r="P150" s="620">
        <v>1</v>
      </c>
      <c r="Q150" s="621">
        <v>0.5494505494505495</v>
      </c>
      <c r="R150" s="622">
        <v>170</v>
      </c>
      <c r="S150" s="620">
        <v>1</v>
      </c>
      <c r="T150" s="621">
        <v>0.58823529411764708</v>
      </c>
      <c r="U150" s="622">
        <v>195</v>
      </c>
      <c r="V150" s="620">
        <v>2</v>
      </c>
      <c r="W150" s="604">
        <v>1.0256410256410255</v>
      </c>
      <c r="X150" s="622">
        <v>195</v>
      </c>
      <c r="Y150" s="620">
        <v>3</v>
      </c>
      <c r="Z150" s="621">
        <v>1.5384615384615385</v>
      </c>
      <c r="AA150" s="622">
        <v>194</v>
      </c>
      <c r="AB150" s="620">
        <v>5</v>
      </c>
      <c r="AC150" s="621">
        <v>2.5773195876288657</v>
      </c>
      <c r="AD150" s="623">
        <v>220</v>
      </c>
      <c r="AE150" s="620">
        <v>1</v>
      </c>
      <c r="AF150" s="621">
        <v>0.45454545454545453</v>
      </c>
      <c r="AG150" s="623">
        <v>203</v>
      </c>
      <c r="AH150" s="620">
        <v>6</v>
      </c>
      <c r="AI150" s="621">
        <v>2.9556650246305418</v>
      </c>
      <c r="AJ150" s="607">
        <v>5</v>
      </c>
      <c r="AK150" s="608">
        <v>1007</v>
      </c>
      <c r="AL150" s="609">
        <v>17</v>
      </c>
      <c r="AM150" s="610">
        <v>1.6881827209533267</v>
      </c>
    </row>
    <row r="151" spans="1:39" ht="12.9" customHeight="1">
      <c r="A151" s="294"/>
      <c r="B151" s="293" t="s">
        <v>216</v>
      </c>
      <c r="C151" s="600">
        <v>93</v>
      </c>
      <c r="D151" s="601">
        <v>0</v>
      </c>
      <c r="E151" s="602">
        <v>0</v>
      </c>
      <c r="F151" s="600">
        <v>110</v>
      </c>
      <c r="G151" s="603">
        <v>1</v>
      </c>
      <c r="H151" s="604">
        <v>0.90909090909090906</v>
      </c>
      <c r="I151" s="605">
        <v>107</v>
      </c>
      <c r="J151" s="603">
        <v>3</v>
      </c>
      <c r="K151" s="604">
        <v>2.8037383177570092</v>
      </c>
      <c r="L151" s="605">
        <v>86</v>
      </c>
      <c r="M151" s="603">
        <v>2</v>
      </c>
      <c r="N151" s="604">
        <v>2.3255813953488373</v>
      </c>
      <c r="O151" s="605">
        <v>97</v>
      </c>
      <c r="P151" s="603">
        <v>1</v>
      </c>
      <c r="Q151" s="604">
        <v>1.0309278350515463</v>
      </c>
      <c r="R151" s="605">
        <v>86</v>
      </c>
      <c r="S151" s="603">
        <v>0</v>
      </c>
      <c r="T151" s="604">
        <v>0</v>
      </c>
      <c r="U151" s="605">
        <v>108</v>
      </c>
      <c r="V151" s="603">
        <v>2</v>
      </c>
      <c r="W151" s="604">
        <v>1.8518518518518516</v>
      </c>
      <c r="X151" s="605">
        <v>94</v>
      </c>
      <c r="Y151" s="603">
        <v>2</v>
      </c>
      <c r="Z151" s="604">
        <v>2.1276595744680851</v>
      </c>
      <c r="AA151" s="605">
        <v>108</v>
      </c>
      <c r="AB151" s="603">
        <v>4</v>
      </c>
      <c r="AC151" s="604">
        <v>3.7037037037037033</v>
      </c>
      <c r="AD151" s="606">
        <v>127</v>
      </c>
      <c r="AE151" s="603">
        <v>1</v>
      </c>
      <c r="AF151" s="604">
        <v>0.78740157480314954</v>
      </c>
      <c r="AG151" s="606">
        <v>112</v>
      </c>
      <c r="AH151" s="603">
        <v>6</v>
      </c>
      <c r="AI151" s="604">
        <v>5.3571428571428568</v>
      </c>
      <c r="AJ151" s="607">
        <v>5</v>
      </c>
      <c r="AK151" s="608">
        <v>549</v>
      </c>
      <c r="AL151" s="609">
        <v>15</v>
      </c>
      <c r="AM151" s="610">
        <v>2.7322404371584699</v>
      </c>
    </row>
    <row r="152" spans="1:39" ht="12.9" customHeight="1">
      <c r="A152" s="294"/>
      <c r="B152" s="293" t="s">
        <v>217</v>
      </c>
      <c r="C152" s="611">
        <v>80</v>
      </c>
      <c r="D152" s="612">
        <v>1</v>
      </c>
      <c r="E152" s="602">
        <v>1.25</v>
      </c>
      <c r="F152" s="600">
        <v>83</v>
      </c>
      <c r="G152" s="603">
        <v>0</v>
      </c>
      <c r="H152" s="613">
        <v>0</v>
      </c>
      <c r="I152" s="626">
        <v>90</v>
      </c>
      <c r="J152" s="625">
        <v>0</v>
      </c>
      <c r="K152" s="613">
        <v>0</v>
      </c>
      <c r="L152" s="626">
        <v>85</v>
      </c>
      <c r="M152" s="625">
        <v>0</v>
      </c>
      <c r="N152" s="613">
        <v>0</v>
      </c>
      <c r="O152" s="626">
        <v>85</v>
      </c>
      <c r="P152" s="625">
        <v>0</v>
      </c>
      <c r="Q152" s="613">
        <v>0</v>
      </c>
      <c r="R152" s="626">
        <v>84</v>
      </c>
      <c r="S152" s="625">
        <v>1</v>
      </c>
      <c r="T152" s="613">
        <v>1.1904761904761905</v>
      </c>
      <c r="U152" s="626">
        <v>87</v>
      </c>
      <c r="V152" s="625">
        <v>0</v>
      </c>
      <c r="W152" s="613">
        <v>0</v>
      </c>
      <c r="X152" s="626">
        <v>101</v>
      </c>
      <c r="Y152" s="625">
        <v>1</v>
      </c>
      <c r="Z152" s="613">
        <v>0.99009900990099009</v>
      </c>
      <c r="AA152" s="626">
        <v>86</v>
      </c>
      <c r="AB152" s="625">
        <v>1</v>
      </c>
      <c r="AC152" s="613">
        <v>1.1627906976744187</v>
      </c>
      <c r="AD152" s="627">
        <v>93</v>
      </c>
      <c r="AE152" s="625">
        <v>0</v>
      </c>
      <c r="AF152" s="613">
        <v>0</v>
      </c>
      <c r="AG152" s="627">
        <v>91</v>
      </c>
      <c r="AH152" s="625">
        <v>0</v>
      </c>
      <c r="AI152" s="613">
        <v>0</v>
      </c>
      <c r="AJ152" s="614">
        <v>0</v>
      </c>
      <c r="AK152" s="615">
        <v>458</v>
      </c>
      <c r="AL152" s="616">
        <v>2</v>
      </c>
      <c r="AM152" s="617">
        <v>0.43668122270742354</v>
      </c>
    </row>
    <row r="153" spans="1:39" ht="12.9" customHeight="1">
      <c r="A153" s="295" t="s">
        <v>385</v>
      </c>
      <c r="B153" s="296" t="s">
        <v>215</v>
      </c>
      <c r="C153" s="600">
        <v>97</v>
      </c>
      <c r="D153" s="601">
        <v>1</v>
      </c>
      <c r="E153" s="618">
        <v>1.0309278350515463</v>
      </c>
      <c r="F153" s="619">
        <v>109</v>
      </c>
      <c r="G153" s="620">
        <v>1</v>
      </c>
      <c r="H153" s="621">
        <v>0.91743119266055051</v>
      </c>
      <c r="I153" s="622">
        <v>102</v>
      </c>
      <c r="J153" s="620">
        <v>1</v>
      </c>
      <c r="K153" s="604">
        <v>0.98039215686274506</v>
      </c>
      <c r="L153" s="622">
        <v>112</v>
      </c>
      <c r="M153" s="620">
        <v>1</v>
      </c>
      <c r="N153" s="604">
        <v>0.89285714285714279</v>
      </c>
      <c r="O153" s="622">
        <v>91</v>
      </c>
      <c r="P153" s="620">
        <v>1</v>
      </c>
      <c r="Q153" s="621">
        <v>1.098901098901099</v>
      </c>
      <c r="R153" s="622">
        <v>106</v>
      </c>
      <c r="S153" s="620">
        <v>0</v>
      </c>
      <c r="T153" s="604">
        <v>0</v>
      </c>
      <c r="U153" s="622">
        <v>111</v>
      </c>
      <c r="V153" s="620">
        <v>2</v>
      </c>
      <c r="W153" s="604">
        <v>1.8018018018018018</v>
      </c>
      <c r="X153" s="622">
        <v>114</v>
      </c>
      <c r="Y153" s="620">
        <v>1</v>
      </c>
      <c r="Z153" s="604">
        <v>0.8771929824561403</v>
      </c>
      <c r="AA153" s="622">
        <v>130</v>
      </c>
      <c r="AB153" s="620">
        <v>0</v>
      </c>
      <c r="AC153" s="604">
        <v>0</v>
      </c>
      <c r="AD153" s="623">
        <v>106</v>
      </c>
      <c r="AE153" s="620">
        <v>1</v>
      </c>
      <c r="AF153" s="604">
        <v>0.94339622641509435</v>
      </c>
      <c r="AG153" s="623">
        <v>107</v>
      </c>
      <c r="AH153" s="620">
        <v>0</v>
      </c>
      <c r="AI153" s="604">
        <v>0</v>
      </c>
      <c r="AJ153" s="607">
        <v>-1</v>
      </c>
      <c r="AK153" s="608">
        <v>568</v>
      </c>
      <c r="AL153" s="609">
        <v>4</v>
      </c>
      <c r="AM153" s="610">
        <v>0.70422535211267612</v>
      </c>
    </row>
    <row r="154" spans="1:39" ht="12.9" customHeight="1">
      <c r="A154" s="294"/>
      <c r="B154" s="293" t="s">
        <v>216</v>
      </c>
      <c r="C154" s="600">
        <v>43</v>
      </c>
      <c r="D154" s="601">
        <v>1</v>
      </c>
      <c r="E154" s="602">
        <v>2.3255813953488373</v>
      </c>
      <c r="F154" s="600">
        <v>49</v>
      </c>
      <c r="G154" s="603">
        <v>1</v>
      </c>
      <c r="H154" s="604">
        <v>2.0408163265306123</v>
      </c>
      <c r="I154" s="605">
        <v>61</v>
      </c>
      <c r="J154" s="603">
        <v>1</v>
      </c>
      <c r="K154" s="604">
        <v>1.639344262295082</v>
      </c>
      <c r="L154" s="605">
        <v>61</v>
      </c>
      <c r="M154" s="603">
        <v>0</v>
      </c>
      <c r="N154" s="604">
        <v>0</v>
      </c>
      <c r="O154" s="605">
        <v>41</v>
      </c>
      <c r="P154" s="603">
        <v>1</v>
      </c>
      <c r="Q154" s="604">
        <v>2.4390243902439024</v>
      </c>
      <c r="R154" s="605">
        <v>50</v>
      </c>
      <c r="S154" s="603">
        <v>0</v>
      </c>
      <c r="T154" s="604">
        <v>0</v>
      </c>
      <c r="U154" s="605">
        <v>66</v>
      </c>
      <c r="V154" s="603">
        <v>2</v>
      </c>
      <c r="W154" s="604">
        <v>3.0303030303030303</v>
      </c>
      <c r="X154" s="605">
        <v>58</v>
      </c>
      <c r="Y154" s="603">
        <v>0</v>
      </c>
      <c r="Z154" s="604">
        <v>0</v>
      </c>
      <c r="AA154" s="605">
        <v>65</v>
      </c>
      <c r="AB154" s="603">
        <v>0</v>
      </c>
      <c r="AC154" s="604">
        <v>0</v>
      </c>
      <c r="AD154" s="606">
        <v>56</v>
      </c>
      <c r="AE154" s="603">
        <v>1</v>
      </c>
      <c r="AF154" s="604">
        <v>1.7857142857142856</v>
      </c>
      <c r="AG154" s="606">
        <v>54</v>
      </c>
      <c r="AH154" s="603">
        <v>0</v>
      </c>
      <c r="AI154" s="604">
        <v>0</v>
      </c>
      <c r="AJ154" s="607">
        <v>-1</v>
      </c>
      <c r="AK154" s="608">
        <v>299</v>
      </c>
      <c r="AL154" s="609">
        <v>3</v>
      </c>
      <c r="AM154" s="610">
        <v>1.0033444816053512</v>
      </c>
    </row>
    <row r="155" spans="1:39" ht="12.9" customHeight="1">
      <c r="A155" s="297"/>
      <c r="B155" s="298" t="s">
        <v>217</v>
      </c>
      <c r="C155" s="611">
        <v>54</v>
      </c>
      <c r="D155" s="612">
        <v>0</v>
      </c>
      <c r="E155" s="624">
        <v>0</v>
      </c>
      <c r="F155" s="611">
        <v>60</v>
      </c>
      <c r="G155" s="625">
        <v>0</v>
      </c>
      <c r="H155" s="613">
        <v>0</v>
      </c>
      <c r="I155" s="605">
        <v>41</v>
      </c>
      <c r="J155" s="603">
        <v>0</v>
      </c>
      <c r="K155" s="604">
        <v>0</v>
      </c>
      <c r="L155" s="605">
        <v>51</v>
      </c>
      <c r="M155" s="603">
        <v>1</v>
      </c>
      <c r="N155" s="613">
        <v>1.9607843137254901</v>
      </c>
      <c r="O155" s="605">
        <v>50</v>
      </c>
      <c r="P155" s="603">
        <v>0</v>
      </c>
      <c r="Q155" s="604">
        <v>0</v>
      </c>
      <c r="R155" s="605">
        <v>56</v>
      </c>
      <c r="S155" s="603">
        <v>0</v>
      </c>
      <c r="T155" s="604">
        <v>0</v>
      </c>
      <c r="U155" s="605">
        <v>45</v>
      </c>
      <c r="V155" s="603">
        <v>0</v>
      </c>
      <c r="W155" s="613">
        <v>0</v>
      </c>
      <c r="X155" s="605">
        <v>56</v>
      </c>
      <c r="Y155" s="603">
        <v>1</v>
      </c>
      <c r="Z155" s="613">
        <v>1.7857142857142856</v>
      </c>
      <c r="AA155" s="605">
        <v>65</v>
      </c>
      <c r="AB155" s="603">
        <v>0</v>
      </c>
      <c r="AC155" s="613">
        <v>0</v>
      </c>
      <c r="AD155" s="606">
        <v>50</v>
      </c>
      <c r="AE155" s="603">
        <v>0</v>
      </c>
      <c r="AF155" s="613">
        <v>0</v>
      </c>
      <c r="AG155" s="606">
        <v>53</v>
      </c>
      <c r="AH155" s="603">
        <v>0</v>
      </c>
      <c r="AI155" s="613">
        <v>0</v>
      </c>
      <c r="AJ155" s="614">
        <v>0</v>
      </c>
      <c r="AK155" s="615">
        <v>269</v>
      </c>
      <c r="AL155" s="616">
        <v>1</v>
      </c>
      <c r="AM155" s="617">
        <v>0.37174721189591076</v>
      </c>
    </row>
    <row r="156" spans="1:39" ht="12.9" customHeight="1">
      <c r="A156" s="292" t="s">
        <v>386</v>
      </c>
      <c r="B156" s="293" t="s">
        <v>215</v>
      </c>
      <c r="C156" s="600">
        <v>150</v>
      </c>
      <c r="D156" s="601">
        <v>1</v>
      </c>
      <c r="E156" s="602">
        <v>0.66666666666666674</v>
      </c>
      <c r="F156" s="600">
        <v>146</v>
      </c>
      <c r="G156" s="603">
        <v>1</v>
      </c>
      <c r="H156" s="621">
        <v>0.68493150684931503</v>
      </c>
      <c r="I156" s="622">
        <v>126</v>
      </c>
      <c r="J156" s="620">
        <v>0</v>
      </c>
      <c r="K156" s="621">
        <v>0</v>
      </c>
      <c r="L156" s="622">
        <v>154</v>
      </c>
      <c r="M156" s="620">
        <v>5</v>
      </c>
      <c r="N156" s="621">
        <v>3.2467532467532463</v>
      </c>
      <c r="O156" s="622">
        <v>149</v>
      </c>
      <c r="P156" s="620">
        <v>1</v>
      </c>
      <c r="Q156" s="621">
        <v>0.67114093959731547</v>
      </c>
      <c r="R156" s="622">
        <v>153</v>
      </c>
      <c r="S156" s="620">
        <v>2</v>
      </c>
      <c r="T156" s="621">
        <v>1.3071895424836601</v>
      </c>
      <c r="U156" s="622">
        <v>146</v>
      </c>
      <c r="V156" s="620">
        <v>2</v>
      </c>
      <c r="W156" s="604">
        <v>1.3698630136986301</v>
      </c>
      <c r="X156" s="622">
        <v>149</v>
      </c>
      <c r="Y156" s="620">
        <v>1</v>
      </c>
      <c r="Z156" s="604">
        <v>0.67114093959731547</v>
      </c>
      <c r="AA156" s="622">
        <v>168</v>
      </c>
      <c r="AB156" s="620">
        <v>1</v>
      </c>
      <c r="AC156" s="604">
        <v>0.59523809523809523</v>
      </c>
      <c r="AD156" s="623">
        <v>152</v>
      </c>
      <c r="AE156" s="620">
        <v>1</v>
      </c>
      <c r="AF156" s="604">
        <v>0.6578947368421052</v>
      </c>
      <c r="AG156" s="623">
        <v>162</v>
      </c>
      <c r="AH156" s="620">
        <v>2</v>
      </c>
      <c r="AI156" s="604">
        <v>1.2345679012345678</v>
      </c>
      <c r="AJ156" s="607">
        <v>1</v>
      </c>
      <c r="AK156" s="608">
        <v>777</v>
      </c>
      <c r="AL156" s="609">
        <v>7</v>
      </c>
      <c r="AM156" s="610">
        <v>0.90090090090090091</v>
      </c>
    </row>
    <row r="157" spans="1:39" ht="12.9" customHeight="1">
      <c r="A157" s="294"/>
      <c r="B157" s="293" t="s">
        <v>216</v>
      </c>
      <c r="C157" s="600">
        <v>60</v>
      </c>
      <c r="D157" s="601">
        <v>0</v>
      </c>
      <c r="E157" s="602">
        <v>0</v>
      </c>
      <c r="F157" s="600">
        <v>69</v>
      </c>
      <c r="G157" s="603">
        <v>1</v>
      </c>
      <c r="H157" s="604">
        <v>1.4492753623188406</v>
      </c>
      <c r="I157" s="605">
        <v>71</v>
      </c>
      <c r="J157" s="603">
        <v>0</v>
      </c>
      <c r="K157" s="604">
        <v>0</v>
      </c>
      <c r="L157" s="605">
        <v>77</v>
      </c>
      <c r="M157" s="603">
        <v>5</v>
      </c>
      <c r="N157" s="604">
        <v>6.4935064935064926</v>
      </c>
      <c r="O157" s="605">
        <v>69</v>
      </c>
      <c r="P157" s="603">
        <v>0</v>
      </c>
      <c r="Q157" s="604">
        <v>0</v>
      </c>
      <c r="R157" s="605">
        <v>77</v>
      </c>
      <c r="S157" s="603">
        <v>1</v>
      </c>
      <c r="T157" s="604">
        <v>1.2987012987012987</v>
      </c>
      <c r="U157" s="605">
        <v>71</v>
      </c>
      <c r="V157" s="603">
        <v>1</v>
      </c>
      <c r="W157" s="604">
        <v>1.4084507042253522</v>
      </c>
      <c r="X157" s="605">
        <v>67</v>
      </c>
      <c r="Y157" s="603">
        <v>1</v>
      </c>
      <c r="Z157" s="604">
        <v>1.4925373134328357</v>
      </c>
      <c r="AA157" s="605">
        <v>76</v>
      </c>
      <c r="AB157" s="603">
        <v>0</v>
      </c>
      <c r="AC157" s="604">
        <v>0</v>
      </c>
      <c r="AD157" s="606">
        <v>70</v>
      </c>
      <c r="AE157" s="603">
        <v>1</v>
      </c>
      <c r="AF157" s="604">
        <v>1.4285714285714286</v>
      </c>
      <c r="AG157" s="606">
        <v>77</v>
      </c>
      <c r="AH157" s="603">
        <v>0</v>
      </c>
      <c r="AI157" s="604">
        <v>0</v>
      </c>
      <c r="AJ157" s="607">
        <v>-1</v>
      </c>
      <c r="AK157" s="608">
        <v>361</v>
      </c>
      <c r="AL157" s="609">
        <v>3</v>
      </c>
      <c r="AM157" s="610">
        <v>0.8310249307479225</v>
      </c>
    </row>
    <row r="158" spans="1:39" ht="12.9" customHeight="1">
      <c r="A158" s="294"/>
      <c r="B158" s="293" t="s">
        <v>217</v>
      </c>
      <c r="C158" s="611">
        <v>90</v>
      </c>
      <c r="D158" s="612">
        <v>1</v>
      </c>
      <c r="E158" s="602">
        <v>1.1111111111111112</v>
      </c>
      <c r="F158" s="600">
        <v>77</v>
      </c>
      <c r="G158" s="603">
        <v>0</v>
      </c>
      <c r="H158" s="613">
        <v>0</v>
      </c>
      <c r="I158" s="626">
        <v>55</v>
      </c>
      <c r="J158" s="625">
        <v>0</v>
      </c>
      <c r="K158" s="613">
        <v>0</v>
      </c>
      <c r="L158" s="626">
        <v>77</v>
      </c>
      <c r="M158" s="625">
        <v>0</v>
      </c>
      <c r="N158" s="613">
        <v>0</v>
      </c>
      <c r="O158" s="626">
        <v>80</v>
      </c>
      <c r="P158" s="625">
        <v>1</v>
      </c>
      <c r="Q158" s="613">
        <v>1.25</v>
      </c>
      <c r="R158" s="626">
        <v>76</v>
      </c>
      <c r="S158" s="625">
        <v>1</v>
      </c>
      <c r="T158" s="613">
        <v>1.3157894736842104</v>
      </c>
      <c r="U158" s="626">
        <v>75</v>
      </c>
      <c r="V158" s="625">
        <v>1</v>
      </c>
      <c r="W158" s="613">
        <v>1.3333333333333335</v>
      </c>
      <c r="X158" s="626">
        <v>82</v>
      </c>
      <c r="Y158" s="625">
        <v>0</v>
      </c>
      <c r="Z158" s="604">
        <v>0</v>
      </c>
      <c r="AA158" s="626">
        <v>92</v>
      </c>
      <c r="AB158" s="625">
        <v>1</v>
      </c>
      <c r="AC158" s="604">
        <v>1.0869565217391304</v>
      </c>
      <c r="AD158" s="627">
        <v>82</v>
      </c>
      <c r="AE158" s="625">
        <v>0</v>
      </c>
      <c r="AF158" s="604">
        <v>0</v>
      </c>
      <c r="AG158" s="627">
        <v>85</v>
      </c>
      <c r="AH158" s="625">
        <v>2</v>
      </c>
      <c r="AI158" s="604">
        <v>2.3529411764705883</v>
      </c>
      <c r="AJ158" s="614">
        <v>2</v>
      </c>
      <c r="AK158" s="615">
        <v>416</v>
      </c>
      <c r="AL158" s="616">
        <v>4</v>
      </c>
      <c r="AM158" s="617">
        <v>0.96153846153846156</v>
      </c>
    </row>
    <row r="159" spans="1:39" ht="12.9" customHeight="1">
      <c r="A159" s="295" t="s">
        <v>387</v>
      </c>
      <c r="B159" s="296" t="s">
        <v>215</v>
      </c>
      <c r="C159" s="600">
        <v>176</v>
      </c>
      <c r="D159" s="601">
        <v>1</v>
      </c>
      <c r="E159" s="618">
        <v>0.56818181818181823</v>
      </c>
      <c r="F159" s="619">
        <v>172</v>
      </c>
      <c r="G159" s="620">
        <v>7</v>
      </c>
      <c r="H159" s="621">
        <v>4.0697674418604652</v>
      </c>
      <c r="I159" s="622">
        <v>147</v>
      </c>
      <c r="J159" s="620">
        <v>3</v>
      </c>
      <c r="K159" s="604">
        <v>2.0408163265306123</v>
      </c>
      <c r="L159" s="622">
        <v>161</v>
      </c>
      <c r="M159" s="620">
        <v>3</v>
      </c>
      <c r="N159" s="621">
        <v>1.8633540372670807</v>
      </c>
      <c r="O159" s="622">
        <v>195</v>
      </c>
      <c r="P159" s="620">
        <v>2</v>
      </c>
      <c r="Q159" s="604">
        <v>1.0256410256410255</v>
      </c>
      <c r="R159" s="622">
        <v>183</v>
      </c>
      <c r="S159" s="620">
        <v>2</v>
      </c>
      <c r="T159" s="604">
        <v>1.0928961748633881</v>
      </c>
      <c r="U159" s="622">
        <v>192</v>
      </c>
      <c r="V159" s="620">
        <v>2</v>
      </c>
      <c r="W159" s="604">
        <v>1.0416666666666665</v>
      </c>
      <c r="X159" s="622">
        <v>171</v>
      </c>
      <c r="Y159" s="620">
        <v>2</v>
      </c>
      <c r="Z159" s="621">
        <v>1.1695906432748537</v>
      </c>
      <c r="AA159" s="622">
        <v>176</v>
      </c>
      <c r="AB159" s="620">
        <v>2</v>
      </c>
      <c r="AC159" s="621">
        <v>1.1363636363636365</v>
      </c>
      <c r="AD159" s="623">
        <v>185</v>
      </c>
      <c r="AE159" s="620">
        <v>2</v>
      </c>
      <c r="AF159" s="621">
        <v>1.0810810810810811</v>
      </c>
      <c r="AG159" s="623">
        <v>184</v>
      </c>
      <c r="AH159" s="620">
        <v>1</v>
      </c>
      <c r="AI159" s="621">
        <v>0.54347826086956519</v>
      </c>
      <c r="AJ159" s="607">
        <v>-1</v>
      </c>
      <c r="AK159" s="608">
        <v>908</v>
      </c>
      <c r="AL159" s="609">
        <v>9</v>
      </c>
      <c r="AM159" s="610">
        <v>0.99118942731277537</v>
      </c>
    </row>
    <row r="160" spans="1:39" ht="12.9" customHeight="1">
      <c r="A160" s="294"/>
      <c r="B160" s="293" t="s">
        <v>216</v>
      </c>
      <c r="C160" s="600">
        <v>83</v>
      </c>
      <c r="D160" s="601">
        <v>0</v>
      </c>
      <c r="E160" s="602">
        <v>0</v>
      </c>
      <c r="F160" s="600">
        <v>92</v>
      </c>
      <c r="G160" s="603">
        <v>5</v>
      </c>
      <c r="H160" s="604">
        <v>5.4347826086956523</v>
      </c>
      <c r="I160" s="605">
        <v>66</v>
      </c>
      <c r="J160" s="603">
        <v>1</v>
      </c>
      <c r="K160" s="604">
        <v>1.5151515151515151</v>
      </c>
      <c r="L160" s="605">
        <v>93</v>
      </c>
      <c r="M160" s="603">
        <v>3</v>
      </c>
      <c r="N160" s="604">
        <v>3.225806451612903</v>
      </c>
      <c r="O160" s="605">
        <v>105</v>
      </c>
      <c r="P160" s="603">
        <v>1</v>
      </c>
      <c r="Q160" s="604">
        <v>0.95238095238095244</v>
      </c>
      <c r="R160" s="605">
        <v>80</v>
      </c>
      <c r="S160" s="603">
        <v>1</v>
      </c>
      <c r="T160" s="604">
        <v>1.25</v>
      </c>
      <c r="U160" s="605">
        <v>89</v>
      </c>
      <c r="V160" s="603">
        <v>2</v>
      </c>
      <c r="W160" s="604">
        <v>2.2471910112359552</v>
      </c>
      <c r="X160" s="605">
        <v>86</v>
      </c>
      <c r="Y160" s="603">
        <v>2</v>
      </c>
      <c r="Z160" s="604">
        <v>2.3255813953488373</v>
      </c>
      <c r="AA160" s="605">
        <v>94</v>
      </c>
      <c r="AB160" s="603">
        <v>1</v>
      </c>
      <c r="AC160" s="604">
        <v>1.0638297872340425</v>
      </c>
      <c r="AD160" s="606">
        <v>83</v>
      </c>
      <c r="AE160" s="603">
        <v>2</v>
      </c>
      <c r="AF160" s="604">
        <v>2.4096385542168677</v>
      </c>
      <c r="AG160" s="606">
        <v>85</v>
      </c>
      <c r="AH160" s="603">
        <v>0</v>
      </c>
      <c r="AI160" s="604">
        <v>0</v>
      </c>
      <c r="AJ160" s="607">
        <v>-2</v>
      </c>
      <c r="AK160" s="608">
        <v>437</v>
      </c>
      <c r="AL160" s="609">
        <v>7</v>
      </c>
      <c r="AM160" s="610">
        <v>1.6018306636155606</v>
      </c>
    </row>
    <row r="161" spans="1:39" ht="12.9" customHeight="1">
      <c r="A161" s="297"/>
      <c r="B161" s="298" t="s">
        <v>217</v>
      </c>
      <c r="C161" s="611">
        <v>93</v>
      </c>
      <c r="D161" s="612">
        <v>1</v>
      </c>
      <c r="E161" s="624">
        <v>1.0752688172043012</v>
      </c>
      <c r="F161" s="611">
        <v>80</v>
      </c>
      <c r="G161" s="625">
        <v>2</v>
      </c>
      <c r="H161" s="613">
        <v>2.5</v>
      </c>
      <c r="I161" s="626">
        <v>81</v>
      </c>
      <c r="J161" s="625">
        <v>2</v>
      </c>
      <c r="K161" s="604">
        <v>2.4691358024691357</v>
      </c>
      <c r="L161" s="626">
        <v>68</v>
      </c>
      <c r="M161" s="625">
        <v>0</v>
      </c>
      <c r="N161" s="604">
        <v>0</v>
      </c>
      <c r="O161" s="626">
        <v>90</v>
      </c>
      <c r="P161" s="625">
        <v>1</v>
      </c>
      <c r="Q161" s="604">
        <v>1.1111111111111112</v>
      </c>
      <c r="R161" s="626">
        <v>103</v>
      </c>
      <c r="S161" s="625">
        <v>1</v>
      </c>
      <c r="T161" s="604">
        <v>0.97087378640776689</v>
      </c>
      <c r="U161" s="626">
        <v>103</v>
      </c>
      <c r="V161" s="625">
        <v>0</v>
      </c>
      <c r="W161" s="613">
        <v>0</v>
      </c>
      <c r="X161" s="626">
        <v>85</v>
      </c>
      <c r="Y161" s="625">
        <v>0</v>
      </c>
      <c r="Z161" s="604">
        <v>0</v>
      </c>
      <c r="AA161" s="626">
        <v>82</v>
      </c>
      <c r="AB161" s="625">
        <v>1</v>
      </c>
      <c r="AC161" s="604">
        <v>1.2195121951219512</v>
      </c>
      <c r="AD161" s="627">
        <v>102</v>
      </c>
      <c r="AE161" s="625">
        <v>0</v>
      </c>
      <c r="AF161" s="604">
        <v>0</v>
      </c>
      <c r="AG161" s="627">
        <v>99</v>
      </c>
      <c r="AH161" s="625">
        <v>1</v>
      </c>
      <c r="AI161" s="604">
        <v>1.0101010101010102</v>
      </c>
      <c r="AJ161" s="614">
        <v>1</v>
      </c>
      <c r="AK161" s="615">
        <v>471</v>
      </c>
      <c r="AL161" s="616">
        <v>2</v>
      </c>
      <c r="AM161" s="617">
        <v>0.42462845010615713</v>
      </c>
    </row>
    <row r="162" spans="1:39" ht="12.9" customHeight="1">
      <c r="A162" s="295" t="s">
        <v>388</v>
      </c>
      <c r="B162" s="296" t="s">
        <v>215</v>
      </c>
      <c r="C162" s="600">
        <v>158</v>
      </c>
      <c r="D162" s="601">
        <v>4</v>
      </c>
      <c r="E162" s="602">
        <v>2.5316455696202533</v>
      </c>
      <c r="F162" s="600">
        <v>140</v>
      </c>
      <c r="G162" s="603">
        <v>3</v>
      </c>
      <c r="H162" s="621">
        <v>2.1428571428571428</v>
      </c>
      <c r="I162" s="622">
        <v>139</v>
      </c>
      <c r="J162" s="620">
        <v>0</v>
      </c>
      <c r="K162" s="621">
        <v>0</v>
      </c>
      <c r="L162" s="622">
        <v>146</v>
      </c>
      <c r="M162" s="620">
        <v>2</v>
      </c>
      <c r="N162" s="621">
        <v>1.3698630136986301</v>
      </c>
      <c r="O162" s="622">
        <v>151</v>
      </c>
      <c r="P162" s="620">
        <v>2</v>
      </c>
      <c r="Q162" s="621">
        <v>1.3245033112582782</v>
      </c>
      <c r="R162" s="622">
        <v>136</v>
      </c>
      <c r="S162" s="620">
        <v>0</v>
      </c>
      <c r="T162" s="621">
        <v>0</v>
      </c>
      <c r="U162" s="622">
        <v>154</v>
      </c>
      <c r="V162" s="620">
        <v>4</v>
      </c>
      <c r="W162" s="604">
        <v>2.5974025974025974</v>
      </c>
      <c r="X162" s="622">
        <v>158</v>
      </c>
      <c r="Y162" s="620">
        <v>3</v>
      </c>
      <c r="Z162" s="621">
        <v>1.89873417721519</v>
      </c>
      <c r="AA162" s="622">
        <v>168</v>
      </c>
      <c r="AB162" s="620">
        <v>3</v>
      </c>
      <c r="AC162" s="621">
        <v>1.7857142857142856</v>
      </c>
      <c r="AD162" s="623">
        <v>175</v>
      </c>
      <c r="AE162" s="620">
        <v>1</v>
      </c>
      <c r="AF162" s="621">
        <v>0.5714285714285714</v>
      </c>
      <c r="AG162" s="623">
        <v>180</v>
      </c>
      <c r="AH162" s="620">
        <v>1</v>
      </c>
      <c r="AI162" s="621">
        <v>0.55555555555555558</v>
      </c>
      <c r="AJ162" s="607">
        <v>0</v>
      </c>
      <c r="AK162" s="608">
        <v>835</v>
      </c>
      <c r="AL162" s="609">
        <v>12</v>
      </c>
      <c r="AM162" s="610">
        <v>1.437125748502994</v>
      </c>
    </row>
    <row r="163" spans="1:39" ht="12.9" customHeight="1">
      <c r="A163" s="294"/>
      <c r="B163" s="293" t="s">
        <v>216</v>
      </c>
      <c r="C163" s="600">
        <v>75</v>
      </c>
      <c r="D163" s="601">
        <v>2</v>
      </c>
      <c r="E163" s="602">
        <v>2.666666666666667</v>
      </c>
      <c r="F163" s="600">
        <v>71</v>
      </c>
      <c r="G163" s="603">
        <v>2</v>
      </c>
      <c r="H163" s="604">
        <v>2.8169014084507045</v>
      </c>
      <c r="I163" s="605">
        <v>71</v>
      </c>
      <c r="J163" s="603">
        <v>0</v>
      </c>
      <c r="K163" s="604">
        <v>0</v>
      </c>
      <c r="L163" s="605">
        <v>68</v>
      </c>
      <c r="M163" s="603">
        <v>1</v>
      </c>
      <c r="N163" s="604">
        <v>1.4705882352941175</v>
      </c>
      <c r="O163" s="605">
        <v>79</v>
      </c>
      <c r="P163" s="603">
        <v>0</v>
      </c>
      <c r="Q163" s="604">
        <v>0</v>
      </c>
      <c r="R163" s="605">
        <v>77</v>
      </c>
      <c r="S163" s="603">
        <v>0</v>
      </c>
      <c r="T163" s="604">
        <v>0</v>
      </c>
      <c r="U163" s="605">
        <v>73</v>
      </c>
      <c r="V163" s="603">
        <v>2</v>
      </c>
      <c r="W163" s="604">
        <v>2.7397260273972601</v>
      </c>
      <c r="X163" s="605">
        <v>81</v>
      </c>
      <c r="Y163" s="603">
        <v>2</v>
      </c>
      <c r="Z163" s="604">
        <v>2.4691358024691357</v>
      </c>
      <c r="AA163" s="605">
        <v>83</v>
      </c>
      <c r="AB163" s="603">
        <v>3</v>
      </c>
      <c r="AC163" s="604">
        <v>3.6144578313253009</v>
      </c>
      <c r="AD163" s="606">
        <v>87</v>
      </c>
      <c r="AE163" s="603">
        <v>0</v>
      </c>
      <c r="AF163" s="604">
        <v>0</v>
      </c>
      <c r="AG163" s="606">
        <v>84</v>
      </c>
      <c r="AH163" s="603">
        <v>0</v>
      </c>
      <c r="AI163" s="604">
        <v>0</v>
      </c>
      <c r="AJ163" s="607">
        <v>0</v>
      </c>
      <c r="AK163" s="608">
        <v>408</v>
      </c>
      <c r="AL163" s="609">
        <v>7</v>
      </c>
      <c r="AM163" s="610">
        <v>1.715686274509804</v>
      </c>
    </row>
    <row r="164" spans="1:39" ht="12.9" customHeight="1">
      <c r="A164" s="297"/>
      <c r="B164" s="298" t="s">
        <v>217</v>
      </c>
      <c r="C164" s="611">
        <v>83</v>
      </c>
      <c r="D164" s="612">
        <v>2</v>
      </c>
      <c r="E164" s="602">
        <v>2.4096385542168677</v>
      </c>
      <c r="F164" s="600">
        <v>69</v>
      </c>
      <c r="G164" s="603">
        <v>1</v>
      </c>
      <c r="H164" s="613">
        <v>1.4492753623188406</v>
      </c>
      <c r="I164" s="626">
        <v>68</v>
      </c>
      <c r="J164" s="625">
        <v>0</v>
      </c>
      <c r="K164" s="613">
        <v>0</v>
      </c>
      <c r="L164" s="626">
        <v>78</v>
      </c>
      <c r="M164" s="625">
        <v>1</v>
      </c>
      <c r="N164" s="613">
        <v>1.2820512820512819</v>
      </c>
      <c r="O164" s="626">
        <v>72</v>
      </c>
      <c r="P164" s="625">
        <v>2</v>
      </c>
      <c r="Q164" s="613">
        <v>2.7777777777777777</v>
      </c>
      <c r="R164" s="626">
        <v>59</v>
      </c>
      <c r="S164" s="625">
        <v>0</v>
      </c>
      <c r="T164" s="613">
        <v>0</v>
      </c>
      <c r="U164" s="626">
        <v>81</v>
      </c>
      <c r="V164" s="625">
        <v>2</v>
      </c>
      <c r="W164" s="613">
        <v>2.4691358024691357</v>
      </c>
      <c r="X164" s="626">
        <v>77</v>
      </c>
      <c r="Y164" s="625">
        <v>1</v>
      </c>
      <c r="Z164" s="604">
        <v>1.2987012987012987</v>
      </c>
      <c r="AA164" s="626">
        <v>85</v>
      </c>
      <c r="AB164" s="625">
        <v>0</v>
      </c>
      <c r="AC164" s="604">
        <v>0</v>
      </c>
      <c r="AD164" s="627">
        <v>88</v>
      </c>
      <c r="AE164" s="625">
        <v>1</v>
      </c>
      <c r="AF164" s="604">
        <v>1.1363636363636365</v>
      </c>
      <c r="AG164" s="627">
        <v>96</v>
      </c>
      <c r="AH164" s="625">
        <v>1</v>
      </c>
      <c r="AI164" s="604">
        <v>1.0416666666666665</v>
      </c>
      <c r="AJ164" s="614">
        <v>0</v>
      </c>
      <c r="AK164" s="615">
        <v>427</v>
      </c>
      <c r="AL164" s="616">
        <v>5</v>
      </c>
      <c r="AM164" s="617">
        <v>1.1709601873536302</v>
      </c>
    </row>
    <row r="165" spans="1:39" ht="12.9" customHeight="1">
      <c r="A165" s="295" t="s">
        <v>389</v>
      </c>
      <c r="B165" s="293" t="s">
        <v>215</v>
      </c>
      <c r="C165" s="600">
        <v>160</v>
      </c>
      <c r="D165" s="601">
        <v>3</v>
      </c>
      <c r="E165" s="618">
        <v>1.875</v>
      </c>
      <c r="F165" s="619">
        <v>150</v>
      </c>
      <c r="G165" s="620">
        <v>2</v>
      </c>
      <c r="H165" s="621">
        <v>1.3333333333333335</v>
      </c>
      <c r="I165" s="622">
        <v>139</v>
      </c>
      <c r="J165" s="620">
        <v>0</v>
      </c>
      <c r="K165" s="604">
        <v>0</v>
      </c>
      <c r="L165" s="622">
        <v>178</v>
      </c>
      <c r="M165" s="620">
        <v>4</v>
      </c>
      <c r="N165" s="604">
        <v>2.2471910112359552</v>
      </c>
      <c r="O165" s="622">
        <v>156</v>
      </c>
      <c r="P165" s="620">
        <v>0</v>
      </c>
      <c r="Q165" s="604">
        <v>0</v>
      </c>
      <c r="R165" s="622">
        <v>148</v>
      </c>
      <c r="S165" s="620">
        <v>3</v>
      </c>
      <c r="T165" s="621">
        <v>2.0270270270270272</v>
      </c>
      <c r="U165" s="622">
        <v>142</v>
      </c>
      <c r="V165" s="620">
        <v>0</v>
      </c>
      <c r="W165" s="604">
        <v>0</v>
      </c>
      <c r="X165" s="622">
        <v>168</v>
      </c>
      <c r="Y165" s="620">
        <v>2</v>
      </c>
      <c r="Z165" s="621">
        <v>1.1904761904761905</v>
      </c>
      <c r="AA165" s="622">
        <v>167</v>
      </c>
      <c r="AB165" s="620">
        <v>0</v>
      </c>
      <c r="AC165" s="621">
        <v>0</v>
      </c>
      <c r="AD165" s="623">
        <v>149</v>
      </c>
      <c r="AE165" s="620">
        <v>2</v>
      </c>
      <c r="AF165" s="621">
        <v>1.3422818791946309</v>
      </c>
      <c r="AG165" s="623">
        <v>164</v>
      </c>
      <c r="AH165" s="620">
        <v>0</v>
      </c>
      <c r="AI165" s="621">
        <v>0</v>
      </c>
      <c r="AJ165" s="607">
        <v>-2</v>
      </c>
      <c r="AK165" s="608">
        <v>790</v>
      </c>
      <c r="AL165" s="609">
        <v>4</v>
      </c>
      <c r="AM165" s="610">
        <v>0.50632911392405067</v>
      </c>
    </row>
    <row r="166" spans="1:39" ht="12.9" customHeight="1">
      <c r="A166" s="294"/>
      <c r="B166" s="293" t="s">
        <v>216</v>
      </c>
      <c r="C166" s="600">
        <v>86</v>
      </c>
      <c r="D166" s="601">
        <v>3</v>
      </c>
      <c r="E166" s="602">
        <v>3.4883720930232558</v>
      </c>
      <c r="F166" s="600">
        <v>84</v>
      </c>
      <c r="G166" s="603">
        <v>2</v>
      </c>
      <c r="H166" s="604">
        <v>2.3809523809523809</v>
      </c>
      <c r="I166" s="605">
        <v>72</v>
      </c>
      <c r="J166" s="603">
        <v>0</v>
      </c>
      <c r="K166" s="604">
        <v>0</v>
      </c>
      <c r="L166" s="605">
        <v>87</v>
      </c>
      <c r="M166" s="603">
        <v>3</v>
      </c>
      <c r="N166" s="604">
        <v>3.4482758620689653</v>
      </c>
      <c r="O166" s="605">
        <v>74</v>
      </c>
      <c r="P166" s="603">
        <v>0</v>
      </c>
      <c r="Q166" s="604">
        <v>0</v>
      </c>
      <c r="R166" s="605">
        <v>74</v>
      </c>
      <c r="S166" s="603">
        <v>3</v>
      </c>
      <c r="T166" s="604">
        <v>4.0540540540540544</v>
      </c>
      <c r="U166" s="605">
        <v>76</v>
      </c>
      <c r="V166" s="603">
        <v>0</v>
      </c>
      <c r="W166" s="604">
        <v>0</v>
      </c>
      <c r="X166" s="605">
        <v>75</v>
      </c>
      <c r="Y166" s="603">
        <v>2</v>
      </c>
      <c r="Z166" s="604">
        <v>2.666666666666667</v>
      </c>
      <c r="AA166" s="605">
        <v>71</v>
      </c>
      <c r="AB166" s="603">
        <v>0</v>
      </c>
      <c r="AC166" s="604">
        <v>0</v>
      </c>
      <c r="AD166" s="606">
        <v>70</v>
      </c>
      <c r="AE166" s="603">
        <v>2</v>
      </c>
      <c r="AF166" s="604">
        <v>2.8571428571428572</v>
      </c>
      <c r="AG166" s="606">
        <v>92</v>
      </c>
      <c r="AH166" s="603">
        <v>0</v>
      </c>
      <c r="AI166" s="604">
        <v>0</v>
      </c>
      <c r="AJ166" s="607">
        <v>-2</v>
      </c>
      <c r="AK166" s="608">
        <v>384</v>
      </c>
      <c r="AL166" s="609">
        <v>4</v>
      </c>
      <c r="AM166" s="610">
        <v>1.0416666666666665</v>
      </c>
    </row>
    <row r="167" spans="1:39" ht="12.9" customHeight="1" thickBot="1">
      <c r="A167" s="300"/>
      <c r="B167" s="301" t="s">
        <v>217</v>
      </c>
      <c r="C167" s="633">
        <v>74</v>
      </c>
      <c r="D167" s="634">
        <v>0</v>
      </c>
      <c r="E167" s="635">
        <v>0</v>
      </c>
      <c r="F167" s="633">
        <v>66</v>
      </c>
      <c r="G167" s="636">
        <v>0</v>
      </c>
      <c r="H167" s="637">
        <v>0</v>
      </c>
      <c r="I167" s="638">
        <v>67</v>
      </c>
      <c r="J167" s="636">
        <v>0</v>
      </c>
      <c r="K167" s="637">
        <v>0</v>
      </c>
      <c r="L167" s="638">
        <v>91</v>
      </c>
      <c r="M167" s="636">
        <v>1</v>
      </c>
      <c r="N167" s="637">
        <v>1.098901098901099</v>
      </c>
      <c r="O167" s="638">
        <v>82</v>
      </c>
      <c r="P167" s="636">
        <v>0</v>
      </c>
      <c r="Q167" s="637">
        <v>0</v>
      </c>
      <c r="R167" s="638">
        <v>74</v>
      </c>
      <c r="S167" s="636">
        <v>0</v>
      </c>
      <c r="T167" s="637">
        <v>0</v>
      </c>
      <c r="U167" s="638">
        <v>66</v>
      </c>
      <c r="V167" s="636">
        <v>0</v>
      </c>
      <c r="W167" s="637">
        <v>0</v>
      </c>
      <c r="X167" s="638">
        <v>93</v>
      </c>
      <c r="Y167" s="636">
        <v>0</v>
      </c>
      <c r="Z167" s="604">
        <v>0</v>
      </c>
      <c r="AA167" s="638">
        <v>96</v>
      </c>
      <c r="AB167" s="636">
        <v>0</v>
      </c>
      <c r="AC167" s="604">
        <v>0</v>
      </c>
      <c r="AD167" s="639">
        <v>79</v>
      </c>
      <c r="AE167" s="636">
        <v>0</v>
      </c>
      <c r="AF167" s="637">
        <v>0</v>
      </c>
      <c r="AG167" s="639">
        <v>72</v>
      </c>
      <c r="AH167" s="636">
        <v>0</v>
      </c>
      <c r="AI167" s="637">
        <v>0</v>
      </c>
      <c r="AJ167" s="640">
        <v>0</v>
      </c>
      <c r="AK167" s="641">
        <v>406</v>
      </c>
      <c r="AL167" s="642">
        <v>0</v>
      </c>
      <c r="AM167" s="643">
        <v>0</v>
      </c>
    </row>
    <row r="168" spans="1:39" ht="15.6" customHeight="1">
      <c r="A168" s="7" t="s">
        <v>89</v>
      </c>
      <c r="Z168" s="34"/>
      <c r="AC168" s="34"/>
    </row>
    <row r="169" spans="1:39" ht="15.6" customHeight="1"/>
    <row r="170" spans="1:39" ht="15.6" customHeight="1"/>
    <row r="171" spans="1:39" ht="15.6" customHeight="1"/>
    <row r="172" spans="1:39" ht="15.6" customHeight="1"/>
    <row r="173" spans="1:39" ht="15.6" customHeight="1"/>
    <row r="174" spans="1:39" ht="15.6" customHeight="1"/>
    <row r="175" spans="1:39" ht="15.6" customHeight="1"/>
    <row r="176" spans="1:39" ht="15.6" customHeight="1"/>
    <row r="177" spans="2:39" s="9" customFormat="1" ht="15.6" customHeight="1">
      <c r="B177" s="4"/>
      <c r="C177" s="33"/>
      <c r="D177" s="32"/>
      <c r="E177" s="4"/>
      <c r="F177" s="33"/>
      <c r="G177" s="4"/>
      <c r="H177" s="4"/>
      <c r="I177" s="33"/>
      <c r="J177" s="4"/>
      <c r="K177" s="4"/>
      <c r="L177" s="33"/>
      <c r="M177" s="4"/>
      <c r="N177" s="4"/>
      <c r="O177" s="32"/>
      <c r="P177" s="4"/>
      <c r="Q177" s="4"/>
      <c r="R177" s="32"/>
      <c r="S177" s="4"/>
      <c r="T177" s="4"/>
      <c r="U177" s="33"/>
      <c r="V177" s="4"/>
      <c r="W177" s="4"/>
      <c r="X177" s="33"/>
      <c r="Y177" s="4"/>
      <c r="Z177" s="4"/>
      <c r="AA177" s="33"/>
      <c r="AB177" s="4"/>
      <c r="AC177" s="4"/>
      <c r="AD177" s="33"/>
      <c r="AE177" s="4"/>
      <c r="AF177" s="4"/>
      <c r="AG177" s="33"/>
      <c r="AH177" s="4"/>
      <c r="AI177" s="4"/>
      <c r="AJ177" s="4"/>
      <c r="AK177" s="302"/>
      <c r="AL177" s="4"/>
      <c r="AM177" s="4"/>
    </row>
    <row r="178" spans="2:39" s="9" customFormat="1" ht="15.6" customHeight="1">
      <c r="B178" s="4"/>
      <c r="C178" s="33"/>
      <c r="D178" s="32"/>
      <c r="E178" s="4"/>
      <c r="F178" s="33"/>
      <c r="G178" s="4"/>
      <c r="H178" s="4"/>
      <c r="I178" s="33"/>
      <c r="J178" s="4"/>
      <c r="K178" s="4"/>
      <c r="L178" s="33"/>
      <c r="M178" s="4"/>
      <c r="N178" s="4"/>
      <c r="O178" s="32"/>
      <c r="P178" s="4"/>
      <c r="Q178" s="4"/>
      <c r="R178" s="32"/>
      <c r="S178" s="4"/>
      <c r="T178" s="4"/>
      <c r="U178" s="33"/>
      <c r="V178" s="4"/>
      <c r="W178" s="4"/>
      <c r="X178" s="33"/>
      <c r="Y178" s="4"/>
      <c r="Z178" s="4"/>
      <c r="AA178" s="33"/>
      <c r="AB178" s="4"/>
      <c r="AC178" s="4"/>
      <c r="AD178" s="33"/>
      <c r="AE178" s="4"/>
      <c r="AF178" s="4"/>
      <c r="AG178" s="33"/>
      <c r="AH178" s="4"/>
      <c r="AI178" s="4"/>
      <c r="AJ178" s="4"/>
      <c r="AK178" s="302"/>
      <c r="AL178" s="4"/>
      <c r="AM178" s="4"/>
    </row>
    <row r="179" spans="2:39" s="9" customFormat="1" ht="15.6" customHeight="1">
      <c r="B179" s="4"/>
      <c r="C179" s="33"/>
      <c r="D179" s="32"/>
      <c r="E179" s="4"/>
      <c r="F179" s="33"/>
      <c r="G179" s="4"/>
      <c r="H179" s="4"/>
      <c r="I179" s="33"/>
      <c r="J179" s="4"/>
      <c r="K179" s="4"/>
      <c r="L179" s="33"/>
      <c r="M179" s="4"/>
      <c r="N179" s="4"/>
      <c r="O179" s="32"/>
      <c r="P179" s="4"/>
      <c r="Q179" s="4"/>
      <c r="R179" s="32"/>
      <c r="S179" s="4"/>
      <c r="T179" s="4"/>
      <c r="U179" s="33"/>
      <c r="V179" s="4"/>
      <c r="W179" s="4"/>
      <c r="X179" s="33"/>
      <c r="Y179" s="4"/>
      <c r="Z179" s="4"/>
      <c r="AA179" s="33"/>
      <c r="AB179" s="4"/>
      <c r="AC179" s="4"/>
      <c r="AD179" s="33"/>
      <c r="AE179" s="4"/>
      <c r="AF179" s="4"/>
      <c r="AG179" s="33"/>
      <c r="AH179" s="4"/>
      <c r="AI179" s="4"/>
      <c r="AJ179" s="4"/>
      <c r="AK179" s="302"/>
      <c r="AL179" s="4"/>
      <c r="AM179" s="4"/>
    </row>
    <row r="180" spans="2:39" s="9" customFormat="1" ht="15.6" customHeight="1">
      <c r="B180" s="4"/>
      <c r="C180" s="33"/>
      <c r="D180" s="32"/>
      <c r="E180" s="4"/>
      <c r="F180" s="33"/>
      <c r="G180" s="4"/>
      <c r="H180" s="4"/>
      <c r="I180" s="33"/>
      <c r="J180" s="4"/>
      <c r="K180" s="4"/>
      <c r="L180" s="33"/>
      <c r="M180" s="4"/>
      <c r="N180" s="4"/>
      <c r="O180" s="32"/>
      <c r="P180" s="4"/>
      <c r="Q180" s="4"/>
      <c r="R180" s="32"/>
      <c r="S180" s="4"/>
      <c r="T180" s="4"/>
      <c r="U180" s="33"/>
      <c r="V180" s="4"/>
      <c r="W180" s="4"/>
      <c r="X180" s="33"/>
      <c r="Y180" s="4"/>
      <c r="Z180" s="4"/>
      <c r="AA180" s="33"/>
      <c r="AB180" s="4"/>
      <c r="AC180" s="4"/>
      <c r="AD180" s="33"/>
      <c r="AE180" s="4"/>
      <c r="AF180" s="4"/>
      <c r="AG180" s="33"/>
      <c r="AH180" s="4"/>
      <c r="AI180" s="4"/>
      <c r="AJ180" s="4"/>
      <c r="AK180" s="302"/>
      <c r="AL180" s="4"/>
      <c r="AM180" s="4"/>
    </row>
    <row r="181" spans="2:39" s="9" customFormat="1" ht="15.6" customHeight="1">
      <c r="B181" s="4"/>
      <c r="C181" s="33"/>
      <c r="D181" s="32"/>
      <c r="E181" s="4"/>
      <c r="F181" s="33"/>
      <c r="G181" s="4"/>
      <c r="H181" s="4"/>
      <c r="I181" s="33"/>
      <c r="J181" s="4"/>
      <c r="K181" s="4"/>
      <c r="L181" s="33"/>
      <c r="M181" s="4"/>
      <c r="N181" s="4"/>
      <c r="O181" s="32"/>
      <c r="P181" s="4"/>
      <c r="Q181" s="4"/>
      <c r="R181" s="32"/>
      <c r="S181" s="4"/>
      <c r="T181" s="4"/>
      <c r="U181" s="33"/>
      <c r="V181" s="4"/>
      <c r="W181" s="4"/>
      <c r="X181" s="33"/>
      <c r="Y181" s="4"/>
      <c r="Z181" s="4"/>
      <c r="AA181" s="33"/>
      <c r="AB181" s="4"/>
      <c r="AC181" s="4"/>
      <c r="AD181" s="33"/>
      <c r="AE181" s="4"/>
      <c r="AF181" s="4"/>
      <c r="AG181" s="33"/>
      <c r="AH181" s="4"/>
      <c r="AI181" s="4"/>
      <c r="AJ181" s="4"/>
      <c r="AK181" s="302"/>
      <c r="AL181" s="4"/>
      <c r="AM181" s="4"/>
    </row>
  </sheetData>
  <mergeCells count="27">
    <mergeCell ref="L3:N3"/>
    <mergeCell ref="A3:A5"/>
    <mergeCell ref="B3:B5"/>
    <mergeCell ref="C3:E3"/>
    <mergeCell ref="F3:H3"/>
    <mergeCell ref="I3:K3"/>
    <mergeCell ref="AG3:AI3"/>
    <mergeCell ref="AJ3:AJ5"/>
    <mergeCell ref="AK3:AM3"/>
    <mergeCell ref="C4:E4"/>
    <mergeCell ref="F4:H4"/>
    <mergeCell ref="I4:K4"/>
    <mergeCell ref="L4:N4"/>
    <mergeCell ref="O4:Q4"/>
    <mergeCell ref="R4:T4"/>
    <mergeCell ref="U4:W4"/>
    <mergeCell ref="O3:Q3"/>
    <mergeCell ref="R3:T3"/>
    <mergeCell ref="U3:W3"/>
    <mergeCell ref="X3:Z3"/>
    <mergeCell ref="AA3:AC3"/>
    <mergeCell ref="AD3:AF3"/>
    <mergeCell ref="X4:Z4"/>
    <mergeCell ref="AA4:AC4"/>
    <mergeCell ref="AD4:AF4"/>
    <mergeCell ref="AG4:AI4"/>
    <mergeCell ref="AK4:AM4"/>
  </mergeCells>
  <phoneticPr fontId="4"/>
  <printOptions horizontalCentered="1"/>
  <pageMargins left="0.78740157480314965" right="0.78740157480314965" top="0.55118110236220474" bottom="0.59055118110236227" header="0.39370078740157483" footer="0.31496062992125984"/>
  <pageSetup paperSize="8" scale="64" firstPageNumber="38" fitToHeight="2" orientation="landscape" useFirstPageNumber="1" r:id="rId1"/>
  <headerFooter differentOddEven="1" alignWithMargins="0"/>
  <rowBreaks count="1" manualBreakCount="1">
    <brk id="86" max="3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附表1性・年齢階級別自殺者数（全国）</vt:lpstr>
      <vt:lpstr>附表2性・年齢階級別自殺者数（千葉県）</vt:lpstr>
      <vt:lpstr>附表3自殺数_死亡率(全国･千葉県）</vt:lpstr>
      <vt:lpstr>附表4年齢調整死亡率（全国・千葉） </vt:lpstr>
      <vt:lpstr>附表5自殺死因順位（性年齢階級別）</vt:lpstr>
      <vt:lpstr>附表6性・年齢階級別死因割合</vt:lpstr>
      <vt:lpstr>附表7月別自殺者数 </vt:lpstr>
      <vt:lpstr>附表8保健所別自殺割合・年齢調整死亡率</vt:lpstr>
      <vt:lpstr>附表9市町村・年度別自殺死亡数_割合</vt:lpstr>
      <vt:lpstr>附表10市町村別・R2_R6自殺概要</vt:lpstr>
      <vt:lpstr>附表11自殺統計_自殺者数</vt:lpstr>
      <vt:lpstr>附表12自殺統計_職業別</vt:lpstr>
      <vt:lpstr>附表13自殺統計_原因×年齢（自殺日）</vt:lpstr>
      <vt:lpstr>附表14自殺統計_原因別 </vt:lpstr>
      <vt:lpstr>附表15原票_原因動機詳細</vt:lpstr>
      <vt:lpstr>附表16年齢×職業×原因</vt:lpstr>
      <vt:lpstr>附表17未遂歴</vt:lpstr>
      <vt:lpstr>附表18完全失業率 附表19・20消防</vt:lpstr>
      <vt:lpstr>附表21年齢階級別人口（県_R2-R6）</vt:lpstr>
      <vt:lpstr>附表10市町村別・R2_R6自殺概要!Print_Area</vt:lpstr>
      <vt:lpstr>附表11自殺統計_自殺者数!Print_Area</vt:lpstr>
      <vt:lpstr>附表12自殺統計_職業別!Print_Area</vt:lpstr>
      <vt:lpstr>'附表13自殺統計_原因×年齢（自殺日）'!Print_Area</vt:lpstr>
      <vt:lpstr>'附表14自殺統計_原因別 '!Print_Area</vt:lpstr>
      <vt:lpstr>附表15原票_原因動機詳細!Print_Area</vt:lpstr>
      <vt:lpstr>附表16年齢×職業×原因!Print_Area</vt:lpstr>
      <vt:lpstr>附表17未遂歴!Print_Area</vt:lpstr>
      <vt:lpstr>'附表18完全失業率 附表19・20消防'!Print_Area</vt:lpstr>
      <vt:lpstr>'附表21年齢階級別人口（県_R2-R6）'!Print_Area</vt:lpstr>
      <vt:lpstr>'附表2性・年齢階級別自殺者数（千葉県）'!Print_Area</vt:lpstr>
      <vt:lpstr>'附表3自殺数_死亡率(全国･千葉県）'!Print_Area</vt:lpstr>
      <vt:lpstr>'附表5自殺死因順位（性年齢階級別）'!Print_Area</vt:lpstr>
      <vt:lpstr>附表6性・年齢階級別死因割合!Print_Area</vt:lpstr>
      <vt:lpstr>'附表7月別自殺者数 '!Print_Area</vt:lpstr>
      <vt:lpstr>附表9市町村・年度別自殺死亡数_割合!Print_Area</vt:lpstr>
      <vt:lpstr>'附表1性・年齢階級別自殺者数（全国）'!Print_Titles</vt:lpstr>
      <vt:lpstr>'附表2性・年齢階級別自殺者数（千葉県）'!Print_Titles</vt:lpstr>
      <vt:lpstr>附表9市町村・年度別自殺死亡数_割合!Print_Titles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2025-11-18T07:36:29Z</dcterms:created>
  <dcterms:modified xsi:type="dcterms:W3CDTF">2026-03-05T05:34:53Z</dcterms:modified>
</cp:coreProperties>
</file>