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9260" windowHeight="4320" activeTab="0"/>
  </bookViews>
  <sheets>
    <sheet name="表1性・年齢階級別自殺者数（全国）" sheetId="1" r:id="rId1"/>
    <sheet name="表2性・年齢階級別自殺者数（千葉県）" sheetId="2" r:id="rId2"/>
    <sheet name="表3自殺数_粗死亡率(全国･千葉県）" sheetId="3" r:id="rId3"/>
    <sheet name="表4年齢調整死亡率・SMR（全国・千葉）" sheetId="4" r:id="rId4"/>
    <sheet name="表5自殺死因順位（性年齢階級別）" sheetId="5" r:id="rId5"/>
    <sheet name="表6性・年齢階級別死因割合" sheetId="6" r:id="rId6"/>
    <sheet name="表7月別自殺者数" sheetId="7" r:id="rId7"/>
    <sheet name="表8保健所別年齢調整死亡_SMR" sheetId="8" r:id="rId8"/>
    <sheet name="表9保健所別自殺割合" sheetId="9" r:id="rId9"/>
    <sheet name="表10市町村・年度別自殺死亡数_割合" sheetId="10" r:id="rId10"/>
    <sheet name="表11市町村別・H24_28自殺概要" sheetId="11" r:id="rId11"/>
    <sheet name="表12警察統計_自殺者数" sheetId="12" r:id="rId12"/>
    <sheet name="表13警察統計_職業別" sheetId="13" r:id="rId13"/>
    <sheet name="表14-1警察統計_原因別" sheetId="14" r:id="rId14"/>
    <sheet name="表14-2警察統計_原因別" sheetId="15" r:id="rId15"/>
    <sheet name="表15警察統計_原因年齢別" sheetId="16" r:id="rId16"/>
    <sheet name="表1６年齢階級別人口(県_H19-28)" sheetId="17" r:id="rId17"/>
    <sheet name="表17職業別人口 表18完全失業率" sheetId="18" r:id="rId18"/>
    <sheet name="表19・20消防" sheetId="19" r:id="rId19"/>
    <sheet name="表21 H24-28市町村別人口" sheetId="20" r:id="rId20"/>
  </sheets>
  <externalReferences>
    <externalReference r:id="rId23"/>
  </externalReferences>
  <definedNames>
    <definedName name="\a" localSheetId="14">'[1]033 入力'!#REF!</definedName>
    <definedName name="\a" localSheetId="16">'[1]033 入力'!#REF!</definedName>
    <definedName name="\a" localSheetId="17">'[1]033 入力'!#REF!</definedName>
    <definedName name="\a" localSheetId="19">'[1]033 入力'!#REF!</definedName>
    <definedName name="\a">'[1]033 入力'!#REF!</definedName>
    <definedName name="\b" localSheetId="14">'[1]033 入力'!#REF!</definedName>
    <definedName name="\b" localSheetId="16">'[1]033 入力'!#REF!</definedName>
    <definedName name="\b" localSheetId="17">'[1]033 入力'!#REF!</definedName>
    <definedName name="\b" localSheetId="19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'表10市町村・年度別自殺死亡数_割合'!$A$1:$BM$166</definedName>
    <definedName name="_xlnm.Print_Area" localSheetId="10">'表11市町村別・H24_28自殺概要'!$A$1:$V$60</definedName>
    <definedName name="_xlnm.Print_Area" localSheetId="15">'表15警察統計_原因年齢別'!$A$1:$M$30</definedName>
    <definedName name="_xlnm.Print_Area" localSheetId="16">'表1６年齢階級別人口(県_H19-28)'!$A$1:$U$35</definedName>
    <definedName name="_xlnm.Print_Area" localSheetId="17">'表17職業別人口 表18完全失業率'!$A$1:$V$42</definedName>
    <definedName name="_xlnm.Print_Area" localSheetId="19">'表21 H24-28市町村別人口'!$A$1:$AA$173</definedName>
    <definedName name="_xlnm.Print_Area" localSheetId="1">'表2性・年齢階級別自殺者数（千葉県）'!$A$1:$V$63</definedName>
    <definedName name="_xlnm.Print_Area" localSheetId="2">'表3自殺数_粗死亡率(全国･千葉県）'!$A$1:$K$55</definedName>
    <definedName name="_xlnm.Print_Area" localSheetId="7">'表8保健所別年齢調整死亡_SMR'!$A$1:$M$23</definedName>
    <definedName name="_xlnm.Print_Area" localSheetId="8">'表9保健所別自殺割合'!$A$1:$BG$55</definedName>
    <definedName name="Print_Area_MI">#N/A</definedName>
    <definedName name="_xlnm.Print_Titles" localSheetId="9">'表10市町村・年度別自殺死亡数_割合'!$A:$B,'表10市町村・年度別自殺死亡数_割合'!$3:$4</definedName>
    <definedName name="_xlnm.Print_Titles" localSheetId="0">'表1性・年齢階級別自殺者数（全国）'!$3:$3</definedName>
    <definedName name="_xlnm.Print_Titles" localSheetId="19">'表21 H24-28市町村別人口'!$A:$B,'表21 H24-28市町村別人口'!$3:$4</definedName>
    <definedName name="_xlnm.Print_Titles" localSheetId="8">'表9保健所別自殺割合'!$A:$B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<sst xmlns="http://schemas.openxmlformats.org/spreadsheetml/2006/main" count="2597" uniqueCount="577">
  <si>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</si>
  <si>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</si>
  <si>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</si>
  <si>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</si>
  <si>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</si>
  <si>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</si>
  <si>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</si>
  <si>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</si>
  <si>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</si>
  <si>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</si>
  <si>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</si>
  <si>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</si>
  <si>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</si>
  <si>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</si>
  <si>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</si>
  <si>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</si>
  <si>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</si>
  <si>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</si>
  <si>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</si>
  <si>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</si>
  <si>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</si>
  <si>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</si>
  <si>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</si>
  <si>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</si>
  <si>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</si>
  <si>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</si>
  <si>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</si>
  <si>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</si>
  <si>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</si>
  <si>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</si>
  <si>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</si>
  <si>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</si>
  <si>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</si>
  <si>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</si>
  <si>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</si>
  <si>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</si>
  <si>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</si>
  <si>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</si>
  <si>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</si>
  <si>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</si>
  <si>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</si>
  <si>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</si>
  <si>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</si>
  <si>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</si>
  <si>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</si>
  <si>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</si>
  <si>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</si>
  <si>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</si>
  <si>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</si>
  <si>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</si>
  <si>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</si>
  <si>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</si>
  <si>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</si>
  <si>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</si>
  <si>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</si>
  <si>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</si>
  <si>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</si>
  <si>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</si>
  <si>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</si>
  <si>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</si>
  <si>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</si>
  <si>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</si>
  <si>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</si>
  <si>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</si>
  <si>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</si>
  <si>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</si>
  <si>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</si>
  <si>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</si>
  <si>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</si>
  <si>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</si>
  <si>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</si>
  <si>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</si>
  <si>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</si>
  <si>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</si>
  <si>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</si>
  <si>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</si>
  <si>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</si>
  <si>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</si>
  <si>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</si>
  <si>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</si>
  <si>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</si>
  <si>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</si>
  <si>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</si>
  <si>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</si>
  <si>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</si>
  <si>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</si>
  <si>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</si>
  <si>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</si>
  <si>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</si>
  <si>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</si>
  <si>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</si>
  <si>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</si>
  <si>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</si>
  <si>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</si>
  <si>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</si>
  <si>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</si>
  <si>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4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</si>
  <si>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</si>
  <si>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</si>
  <si>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</si>
  <si>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</si>
  <si>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</si>
  <si>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</si>
  <si>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</si>
  <si>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</si>
  <si>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</si>
  <si>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</si>
  <si>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</si>
  <si>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</si>
  <si>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</si>
  <si>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</si>
  <si>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</si>
  <si>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</si>
  <si>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</si>
  <si>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</si>
  <si>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</si>
  <si>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</si>
  <si>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</si>
  <si>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</si>
  <si>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</si>
  <si>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</si>
  <si>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</si>
  <si>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</si>
  <si>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</si>
  <si>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</si>
  <si>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</si>
  <si>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</si>
  <si>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</si>
  <si>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</si>
  <si>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</si>
  <si>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</si>
  <si>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</si>
  <si>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</si>
  <si>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</si>
  <si>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</si>
  <si>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</si>
  <si>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</si>
  <si>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</si>
  <si>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</si>
  <si>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</si>
  <si>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</si>
  <si>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</si>
  <si>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</si>
  <si>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</si>
  <si>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</si>
  <si>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</si>
  <si>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</si>
  <si>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</si>
  <si>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</si>
  <si>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割合</t>
  </si>
  <si>
    <t>計</t>
  </si>
  <si>
    <t>不詳</t>
  </si>
  <si>
    <t>柏市</t>
  </si>
  <si>
    <t>性</t>
  </si>
  <si>
    <t>人数</t>
  </si>
  <si>
    <t xml:space="preserve"> </t>
  </si>
  <si>
    <t>H19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</si>
  <si>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</si>
  <si>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</si>
  <si>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</si>
  <si>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</si>
  <si>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</si>
  <si>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</si>
  <si>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</si>
  <si>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</si>
  <si>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</si>
  <si>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</si>
  <si>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</si>
  <si>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</si>
  <si>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</si>
  <si>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</si>
  <si>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</si>
  <si>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</si>
  <si>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</si>
  <si>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</si>
  <si>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</si>
  <si>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</si>
  <si>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</si>
  <si>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</si>
  <si>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</si>
  <si>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</si>
  <si>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</si>
  <si>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</si>
  <si>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</si>
  <si>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</si>
  <si>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</si>
  <si>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</si>
  <si>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</si>
  <si>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</si>
  <si>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</si>
  <si>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</si>
  <si>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</si>
  <si>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</si>
  <si>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</si>
  <si>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</si>
  <si>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</si>
  <si>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</si>
  <si>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</si>
  <si>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</si>
  <si>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</si>
  <si>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</si>
  <si>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</si>
  <si>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</si>
  <si>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</si>
  <si>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</si>
  <si>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</si>
  <si>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</si>
  <si>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</si>
  <si>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</si>
  <si>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</si>
  <si>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</si>
  <si>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</si>
  <si>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</si>
  <si>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</si>
  <si>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</si>
  <si>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</si>
  <si>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</si>
  <si>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</si>
  <si>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</si>
  <si>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</si>
  <si>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</si>
  <si>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</si>
  <si>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</si>
  <si>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</si>
  <si>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</si>
  <si>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</si>
  <si>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</si>
  <si>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</si>
  <si>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</si>
  <si>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</si>
  <si>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</si>
  <si>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</si>
  <si>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</si>
  <si>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</si>
  <si>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</si>
  <si>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</si>
  <si>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</si>
  <si>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</si>
  <si>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</si>
  <si>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</si>
  <si>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</si>
  <si>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</si>
  <si>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</si>
  <si>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</si>
  <si>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</si>
  <si>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</si>
  <si>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</si>
  <si>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</si>
  <si>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</si>
  <si>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</si>
  <si>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</si>
  <si>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</si>
  <si>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</si>
  <si>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</si>
  <si>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</si>
  <si>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</si>
  <si>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</si>
  <si>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</si>
  <si>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全国値：</t>
  </si>
  <si>
    <t>千葉県値：</t>
  </si>
  <si>
    <t>千葉県(10歳以上）</t>
  </si>
  <si>
    <t>【出典】</t>
  </si>
  <si>
    <t>出典</t>
  </si>
  <si>
    <t>人口動態調査（厚生労働省）：性・年齢別にみた死因順位</t>
  </si>
  <si>
    <t>千葉県衛生統計年報：死因順位、性・年齢（5歳階級）別</t>
  </si>
  <si>
    <t>全国</t>
  </si>
  <si>
    <t>全国：人口動態統計（厚生労働省），下巻　死亡　「死亡数、性・死亡月・死因(死因簡単分類)別 」</t>
  </si>
  <si>
    <t>H20年</t>
  </si>
  <si>
    <t>H21年</t>
  </si>
  <si>
    <t>市町村名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</si>
  <si>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</si>
  <si>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</si>
  <si>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</si>
  <si>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</si>
  <si>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</si>
  <si>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</si>
  <si>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</si>
  <si>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</si>
  <si>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</si>
  <si>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</si>
  <si>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</si>
  <si>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</si>
  <si>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</si>
  <si>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</si>
  <si>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</si>
  <si>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</si>
  <si>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</si>
  <si>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</si>
  <si>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</si>
  <si>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</si>
  <si>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</si>
  <si>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</si>
  <si>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</si>
  <si>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</si>
  <si>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</si>
  <si>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</si>
  <si>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SMR</t>
  </si>
  <si>
    <t>柏市</t>
  </si>
  <si>
    <t>表３　自殺の粗死亡率・男女比（全国・千葉県　年次推移）</t>
  </si>
  <si>
    <t>性別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</si>
  <si>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</si>
  <si>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</si>
  <si>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</si>
  <si>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</si>
  <si>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</si>
  <si>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</si>
  <si>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</si>
  <si>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</si>
  <si>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</si>
  <si>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</si>
  <si>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</si>
  <si>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</si>
  <si>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</si>
  <si>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</si>
  <si>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表５　性・年齢階級別自殺の死因順位（全国･千葉県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</si>
  <si>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</si>
  <si>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</si>
  <si>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</si>
  <si>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</si>
  <si>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</si>
  <si>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</si>
  <si>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</si>
  <si>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</si>
  <si>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</si>
  <si>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</si>
  <si>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</si>
  <si>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SMR</t>
  </si>
  <si>
    <t>全国</t>
  </si>
  <si>
    <t>H22</t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</si>
  <si>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</si>
  <si>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</si>
  <si>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</si>
  <si>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</si>
  <si>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</si>
  <si>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</si>
  <si>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</si>
  <si>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</si>
  <si>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</si>
  <si>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</si>
  <si>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H22年</t>
  </si>
  <si>
    <t>男女問題</t>
  </si>
  <si>
    <t>学校問題</t>
  </si>
  <si>
    <t>死因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</si>
  <si>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</si>
  <si>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</si>
  <si>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</si>
  <si>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</si>
  <si>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</si>
  <si>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</si>
  <si>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</si>
  <si>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</si>
  <si>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</si>
  <si>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</si>
  <si>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</si>
  <si>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</si>
  <si>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</si>
  <si>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</si>
  <si>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</si>
  <si>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H23</t>
  </si>
  <si>
    <t>H23</t>
  </si>
  <si>
    <t>H23</t>
  </si>
  <si>
    <t>H22</t>
  </si>
  <si>
    <t>H23</t>
  </si>
  <si>
    <t>H23年</t>
  </si>
  <si>
    <t>H23年</t>
  </si>
  <si>
    <t>H23</t>
  </si>
  <si>
    <t>H22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</si>
  <si>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</si>
  <si>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</si>
  <si>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</si>
  <si>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</si>
  <si>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</si>
  <si>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</si>
  <si>
    <t>H24</t>
  </si>
  <si>
    <r>
      <t>平成24年</t>
    </r>
  </si>
  <si>
    <t>H24</t>
  </si>
  <si>
    <t>85～89歳</t>
  </si>
  <si>
    <t>90～94歳</t>
  </si>
  <si>
    <t>95～99歳</t>
  </si>
  <si>
    <t>100歳以上</t>
  </si>
  <si>
    <t>H24</t>
  </si>
  <si>
    <t>％</t>
  </si>
  <si>
    <t>％</t>
  </si>
  <si>
    <t>％</t>
  </si>
  <si>
    <t>H24年</t>
  </si>
  <si>
    <t>H24</t>
  </si>
  <si>
    <t>H25</t>
  </si>
  <si>
    <t>H25</t>
  </si>
  <si>
    <t>H25年</t>
  </si>
  <si>
    <t>自殺者総数</t>
  </si>
  <si>
    <t>*値は労働力調査（基本集計）都道府県別結果（モデル推計値）　時系列データ（平成９年～）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</si>
  <si>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</si>
  <si>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</si>
  <si>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</si>
  <si>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</si>
  <si>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</si>
  <si>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</si>
  <si>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</si>
  <si>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</si>
  <si>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千葉県：人口動態統計（厚生労働省），保管統計表　都道府県編　死亡・死因　第3表－12（千葉県） 死亡数，性・死亡月・死因（死因簡単分類）・都道府県（21大都市再掲）別</t>
  </si>
  <si>
    <r>
      <t>　－は</t>
    </r>
    <r>
      <rPr>
        <sz val="11"/>
        <rFont val="ＭＳ Ｐゴシック"/>
        <family val="3"/>
      </rPr>
      <t>自殺者なし</t>
    </r>
  </si>
  <si>
    <t xml:space="preserve">  http://ikiru.ncnp.go.jp/ikiru-hp/genjo/toukei/pdf/2011table4.pdf</t>
  </si>
  <si>
    <t xml:space="preserve">  http://ikiru.ncnp.go.jp/ikiru-hp/genjo/toukei/pdf/2011table1.pdf</t>
  </si>
  <si>
    <t>死亡数：千葉県健康福祉部健康福祉指導課「千葉県衛生統計年報（人口動態調査）」</t>
  </si>
  <si>
    <t>区分</t>
  </si>
  <si>
    <t>出場件数</t>
  </si>
  <si>
    <t>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</si>
  <si>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</si>
  <si>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</si>
  <si>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</si>
  <si>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</si>
  <si>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</si>
  <si>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</si>
  <si>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</si>
  <si>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</si>
  <si>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</si>
  <si>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</si>
  <si>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</si>
  <si>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年</t>
  </si>
  <si>
    <t>転院
搬送</t>
  </si>
  <si>
    <t>医師
搬送</t>
  </si>
  <si>
    <t>資機材
等輸送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</si>
  <si>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</si>
  <si>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</si>
  <si>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</si>
  <si>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</si>
  <si>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</si>
  <si>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</si>
  <si>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</si>
  <si>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</si>
  <si>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</si>
  <si>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</si>
  <si>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搬送人員</t>
  </si>
  <si>
    <t>参考</t>
  </si>
  <si>
    <t>（人口動態統計）</t>
  </si>
  <si>
    <t>交通事故
死亡者数</t>
  </si>
  <si>
    <t>出典：救急出場件数および搬送人員…千葉県防災危機管理部消防課　消防防災年報より</t>
  </si>
  <si>
    <t>大網白里市</t>
  </si>
  <si>
    <t>表１　性・年齢階級別自殺者数　（全国　年次推移）</t>
  </si>
  <si>
    <t>表２　性・年齢階級別自殺者数（千葉県　年次推移）</t>
  </si>
  <si>
    <t>表７　性・月別自殺者数と構成割合（全国・千葉県　年次推移）</t>
  </si>
  <si>
    <t>表１２　警察統計・自殺者数（全国・千葉県　年次推移）</t>
  </si>
  <si>
    <t>表１３　警察統計・職業別自殺者数（全国・千葉県　年次推移）</t>
  </si>
  <si>
    <t>自殺者数（警察統計の平成19年及び平成20年の集計値）から平成19年の値（千葉県警より入手）を引いて算出</t>
  </si>
  <si>
    <t>S53～H18　原因別自殺者数（警察統計）</t>
  </si>
  <si>
    <t>表１４-１　警察統計・原因別自殺者数（全国・千葉県　S５３～H１８）</t>
  </si>
  <si>
    <t>自殺者数</t>
  </si>
  <si>
    <t>　　　　交通事故死亡者・自殺者数…人口動態統計より</t>
  </si>
  <si>
    <t>H26</t>
  </si>
  <si>
    <t>H26</t>
  </si>
  <si>
    <t>H26</t>
  </si>
  <si>
    <t>H26年</t>
  </si>
  <si>
    <t>平成25年</t>
  </si>
  <si>
    <t>-</t>
  </si>
  <si>
    <t>参考：EBSMR</t>
  </si>
  <si>
    <t>白井市</t>
  </si>
  <si>
    <t>年齢調整死亡率
（直接法）</t>
  </si>
  <si>
    <t>参考：
EBSMR</t>
  </si>
  <si>
    <t>死亡総数（人）</t>
  </si>
  <si>
    <t>自殺者数（人）</t>
  </si>
  <si>
    <t>年齢調整死亡率（直接法）</t>
  </si>
  <si>
    <t>粗死亡率（人口10万対）</t>
  </si>
  <si>
    <t>H27</t>
  </si>
  <si>
    <r>
      <t>平成27年</t>
    </r>
  </si>
  <si>
    <t>H27</t>
  </si>
  <si>
    <t>自殺の年次推移（平成21年まで）：自殺死亡数、死亡率、年齢調整死亡率</t>
  </si>
  <si>
    <t>都道府県別の自殺の年次推移（平成21年まで）：標準化死亡比(SMR)、年齢調整死亡率</t>
  </si>
  <si>
    <t>H23～27年</t>
  </si>
  <si>
    <t>-</t>
  </si>
  <si>
    <t>H27年</t>
  </si>
  <si>
    <t>-</t>
  </si>
  <si>
    <t>平成26年</t>
  </si>
  <si>
    <t>平成21年までの都道府県別の自殺の年次推移：自殺死亡数・死亡率　http://ikiru.ncnp.go.jp/ikiru-hp/genjo/toukei/pdf/2011table3.pdf</t>
  </si>
  <si>
    <t>平成21年までの自殺の年次推移：自殺死亡数、死亡率、年齢調整死亡率　http://ikiru.ncnp.go.jp/ikiru-hp/genjo/toukei/pdf/2011table1.pdf</t>
  </si>
  <si>
    <t>11位以下</t>
  </si>
  <si>
    <t>原因・動機別総数
(不詳を除く)</t>
  </si>
  <si>
    <t>２）原因・動機別総数に対する割合</t>
  </si>
  <si>
    <t>不詳（自殺者総数に占める割合）</t>
  </si>
  <si>
    <t>H28</t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</si>
  <si>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</si>
  <si>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平成12年</t>
    </r>
  </si>
  <si>
    <r>
      <t>平成13年</t>
    </r>
  </si>
  <si>
    <r>
      <t>平成14年</t>
    </r>
  </si>
  <si>
    <r>
      <t>平成15年</t>
    </r>
  </si>
  <si>
    <r>
      <t>平成16年</t>
    </r>
  </si>
  <si>
    <r>
      <t>平成17年</t>
    </r>
  </si>
  <si>
    <r>
      <t>平成18年</t>
    </r>
  </si>
  <si>
    <r>
      <t>平成19年</t>
    </r>
  </si>
  <si>
    <r>
      <t>平成20年</t>
    </r>
  </si>
  <si>
    <r>
      <t>平成21年</t>
    </r>
  </si>
  <si>
    <r>
      <t>平成22年</t>
    </r>
  </si>
  <si>
    <r>
      <t>平成23年</t>
    </r>
  </si>
  <si>
    <r>
      <t>平成25年</t>
    </r>
  </si>
  <si>
    <r>
      <t>平成26年</t>
    </r>
  </si>
  <si>
    <r>
      <t>平成28年</t>
    </r>
  </si>
  <si>
    <t>H28</t>
  </si>
  <si>
    <t>主婦</t>
  </si>
  <si>
    <t>表１４-２　警察統計・原因別自殺者数（全国・千葉県　H１９～H２８）</t>
  </si>
  <si>
    <t>H19～H28　原因別自殺者数（警察統計）</t>
  </si>
  <si>
    <t>表１５　警察統計　原因別・年齢階級別自殺者数（全国　平成28年）</t>
  </si>
  <si>
    <t>平成27年</t>
  </si>
  <si>
    <t>H28</t>
  </si>
  <si>
    <t>H28</t>
  </si>
  <si>
    <t>平成22年～28年の値は、以下の統計を用いて算出</t>
  </si>
  <si>
    <t>平成22年～28年の値は、人口動態統計より算出</t>
  </si>
  <si>
    <t>表６　性・年齢階級・死因別死亡数（千葉県　H24～H28年合計）</t>
  </si>
  <si>
    <t>H28</t>
  </si>
  <si>
    <t>H24～28年</t>
  </si>
  <si>
    <t>H28年</t>
  </si>
  <si>
    <t>H24～H28年</t>
  </si>
  <si>
    <t>表１１　市町村別自殺の概要（H24～H28合計）</t>
  </si>
  <si>
    <t>0～4歳</t>
  </si>
  <si>
    <t>5～9歳</t>
  </si>
  <si>
    <t>85～89歳</t>
  </si>
  <si>
    <t>90～94歳</t>
  </si>
  <si>
    <t>95～99歳</t>
  </si>
  <si>
    <t>100歳～</t>
  </si>
  <si>
    <t>（再掲）</t>
  </si>
  <si>
    <t>35歳未満</t>
  </si>
  <si>
    <t>35～64歳</t>
  </si>
  <si>
    <t>65歳以上</t>
  </si>
  <si>
    <t>女</t>
  </si>
  <si>
    <t>人口推計：第4表　都道府県、男女別人口及び人口性比-総人口、日本人人口（各年10月1日現在）※</t>
  </si>
  <si>
    <t>平成27年国勢調査 年齢・国籍不詳をあん分した人口（総務省統計局）第3表　年齢(各歳)，国籍(2区分)，男女別人口</t>
  </si>
  <si>
    <t>※平成27年の人口は以下の統計値を用いた。</t>
  </si>
  <si>
    <t>【出典】平成24年～28年の人口：千葉県総合企画部統計課「千葉県年齢別・町丁字別人口調査における登録人口」</t>
  </si>
  <si>
    <r>
      <t>平成9年</t>
    </r>
  </si>
  <si>
    <r>
      <t>平成10年</t>
    </r>
  </si>
  <si>
    <t>割合（％）</t>
  </si>
  <si>
    <t>合計</t>
  </si>
  <si>
    <t>全年齢</t>
  </si>
  <si>
    <t>全死因</t>
  </si>
  <si>
    <t>死因</t>
  </si>
  <si>
    <t>総死亡</t>
  </si>
  <si>
    <t>表４　性別自殺の年齢調整死亡率・SMR（全国・千葉県　年次推移）</t>
  </si>
  <si>
    <t>失業者</t>
  </si>
  <si>
    <t>被雇用・勤め人</t>
  </si>
  <si>
    <t>その他無職者</t>
  </si>
  <si>
    <t>自営業・家族従業者</t>
  </si>
  <si>
    <t>各項目について、平成27年国勢調査「就業状態等基本集計」の内、下記の区分を用いて集計した。</t>
  </si>
  <si>
    <t>失業者：完全失業者</t>
  </si>
  <si>
    <t>自営業・家族従業者：就業者の内、雇人のある業主+雇人のない業主+家族従業者+家庭内職者</t>
  </si>
  <si>
    <t>被雇用・勤め人：就業者の内、雇用者+役員+従業上の地位「不詳」</t>
  </si>
  <si>
    <t>主婦：非労働力人口の内、家事（女性のみ）</t>
  </si>
  <si>
    <t>＊「就業状態等基本集計」は15歳以上人口が対象のため、14歳以下の人口を“学生・生徒等”に加算した。</t>
  </si>
  <si>
    <t>学生・生徒等：非労働力人口の内、通学+14歳以下の人口（国勢調査「人口等基本集計」を使用）</t>
  </si>
  <si>
    <t>その他無職者：非労働力人口の内、家事（男性のみ）+その他</t>
  </si>
  <si>
    <t>不詳：労働力状態「不詳」</t>
  </si>
  <si>
    <t>85歳～</t>
  </si>
  <si>
    <t>―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</si>
  <si>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</si>
  <si>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</si>
  <si>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</si>
  <si>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</si>
  <si>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</si>
  <si>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</si>
  <si>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</si>
  <si>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</si>
  <si>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</si>
  <si>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</si>
  <si>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</si>
  <si>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</si>
  <si>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</si>
  <si>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</si>
  <si>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</si>
  <si>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</si>
  <si>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</si>
  <si>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</si>
  <si>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</si>
  <si>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</si>
  <si>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　2017年12月1日公表の完全失業率（年平均）より</t>
  </si>
  <si>
    <t>表１６　性・年齢階級別人口（千葉県　平成19～28年）</t>
  </si>
  <si>
    <t>表１８　完全失業率（全国・千葉県　年次推移）</t>
  </si>
  <si>
    <t>表１９　事故種別救急出場件数年次別推移</t>
  </si>
  <si>
    <t>表２０　事故種別救急搬送人員　年次別推移</t>
  </si>
  <si>
    <t>表２１　市町村別年齢階級別人口（H24～H28合計）</t>
  </si>
  <si>
    <t>表１７　職業別人口（全国・千葉県　平成27年）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</si>
</sst>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  <numFmt numFmtId="234" formatCode="0.0000000"/>
    <numFmt numFmtId="235" formatCode="0.000000"/>
    <numFmt numFmtId="236" formatCode="0.00000"/>
    <numFmt numFmtId="237" formatCode="0.0000"/>
    <numFmt numFmtId="238" formatCode="0.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9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178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176" fontId="7" fillId="0" borderId="30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176" fontId="9" fillId="0" borderId="18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13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38" fontId="7" fillId="0" borderId="33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38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38" fontId="9" fillId="0" borderId="33" xfId="0" applyNumberFormat="1" applyFont="1" applyBorder="1" applyAlignment="1">
      <alignment vertical="center"/>
    </xf>
    <xf numFmtId="38" fontId="9" fillId="0" borderId="31" xfId="0" applyNumberFormat="1" applyFont="1" applyBorder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37" xfId="0" applyNumberFormat="1" applyFont="1" applyBorder="1" applyAlignment="1">
      <alignment vertical="center"/>
    </xf>
    <xf numFmtId="38" fontId="9" fillId="0" borderId="23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65" applyFont="1" applyFill="1" applyBorder="1" applyAlignment="1">
      <alignment vertical="center"/>
      <protection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5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37" fillId="0" borderId="19" xfId="70" applyFont="1" applyBorder="1" applyAlignment="1">
      <alignment horizontal="center" vertical="center"/>
      <protection/>
    </xf>
    <xf numFmtId="0" fontId="8" fillId="0" borderId="11" xfId="70" applyFont="1" applyBorder="1" applyAlignment="1">
      <alignment horizontal="center"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31" xfId="0" applyFont="1" applyFill="1" applyBorder="1" applyAlignment="1">
      <alignment vertical="center" shrinkToFit="1"/>
    </xf>
    <xf numFmtId="38" fontId="7" fillId="0" borderId="31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49" applyNumberFormat="1" applyFont="1" applyFill="1" applyAlignment="1">
      <alignment vertical="center"/>
    </xf>
    <xf numFmtId="176" fontId="39" fillId="0" borderId="0" xfId="49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7" fillId="0" borderId="16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189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0" xfId="70" applyFont="1" applyFill="1" applyBorder="1" applyAlignment="1">
      <alignment horizontal="center" vertical="center" wrapText="1"/>
      <protection/>
    </xf>
    <xf numFmtId="38" fontId="9" fillId="0" borderId="46" xfId="49" applyFont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38" fontId="9" fillId="0" borderId="35" xfId="49" applyFont="1" applyBorder="1" applyAlignment="1">
      <alignment horizontal="right" vertical="center"/>
    </xf>
    <xf numFmtId="38" fontId="9" fillId="0" borderId="37" xfId="49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0" xfId="42" applyNumberFormat="1" applyFont="1" applyBorder="1" applyAlignment="1">
      <alignment vertical="center"/>
    </xf>
    <xf numFmtId="176" fontId="13" fillId="0" borderId="11" xfId="42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38" fontId="9" fillId="0" borderId="0" xfId="0" applyNumberFormat="1" applyFont="1" applyFill="1" applyBorder="1" applyAlignment="1">
      <alignment horizontal="center" vertical="center"/>
    </xf>
    <xf numFmtId="187" fontId="7" fillId="24" borderId="16" xfId="0" applyNumberFormat="1" applyFont="1" applyFill="1" applyBorder="1" applyAlignment="1">
      <alignment vertical="center"/>
    </xf>
    <xf numFmtId="187" fontId="7" fillId="24" borderId="10" xfId="0" applyNumberFormat="1" applyFont="1" applyFill="1" applyBorder="1" applyAlignment="1">
      <alignment vertical="center"/>
    </xf>
    <xf numFmtId="187" fontId="7" fillId="24" borderId="25" xfId="0" applyNumberFormat="1" applyFont="1" applyFill="1" applyBorder="1" applyAlignment="1">
      <alignment vertical="center"/>
    </xf>
    <xf numFmtId="187" fontId="7" fillId="24" borderId="19" xfId="0" applyNumberFormat="1" applyFont="1" applyFill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24" borderId="15" xfId="0" applyNumberFormat="1" applyFont="1" applyFill="1" applyBorder="1" applyAlignment="1">
      <alignment vertical="center"/>
    </xf>
    <xf numFmtId="187" fontId="7" fillId="24" borderId="12" xfId="0" applyNumberFormat="1" applyFont="1" applyFill="1" applyBorder="1" applyAlignment="1">
      <alignment vertical="center"/>
    </xf>
    <xf numFmtId="187" fontId="7" fillId="24" borderId="14" xfId="0" applyNumberFormat="1" applyFont="1" applyFill="1" applyBorder="1" applyAlignment="1">
      <alignment vertical="center"/>
    </xf>
    <xf numFmtId="187" fontId="7" fillId="24" borderId="13" xfId="0" applyNumberFormat="1" applyFont="1" applyFill="1" applyBorder="1" applyAlignment="1">
      <alignment vertical="center"/>
    </xf>
    <xf numFmtId="196" fontId="7" fillId="24" borderId="19" xfId="0" applyNumberFormat="1" applyFont="1" applyFill="1" applyBorder="1" applyAlignment="1">
      <alignment vertical="center"/>
    </xf>
    <xf numFmtId="196" fontId="7" fillId="0" borderId="14" xfId="0" applyNumberFormat="1" applyFont="1" applyBorder="1" applyAlignment="1">
      <alignment vertical="center"/>
    </xf>
    <xf numFmtId="196" fontId="7" fillId="0" borderId="19" xfId="0" applyNumberFormat="1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87" fontId="0" fillId="0" borderId="49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177" fontId="0" fillId="0" borderId="50" xfId="0" applyNumberFormat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3" fontId="0" fillId="0" borderId="50" xfId="0" applyNumberFormat="1" applyBorder="1" applyAlignment="1">
      <alignment vertical="center"/>
    </xf>
    <xf numFmtId="187" fontId="16" fillId="0" borderId="49" xfId="69" applyNumberFormat="1" applyBorder="1">
      <alignment vertical="center"/>
      <protection/>
    </xf>
    <xf numFmtId="217" fontId="0" fillId="0" borderId="50" xfId="0" applyNumberFormat="1" applyFont="1" applyBorder="1" applyAlignment="1">
      <alignment vertical="center"/>
    </xf>
    <xf numFmtId="187" fontId="0" fillId="0" borderId="49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87" fontId="0" fillId="0" borderId="49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224" fontId="0" fillId="0" borderId="50" xfId="0" applyNumberFormat="1" applyFont="1" applyBorder="1" applyAlignment="1">
      <alignment horizontal="right" vertical="center"/>
    </xf>
    <xf numFmtId="224" fontId="0" fillId="0" borderId="50" xfId="0" applyNumberFormat="1" applyFont="1" applyFill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7" fontId="16" fillId="0" borderId="49" xfId="69" applyNumberFormat="1" applyFont="1" applyBorder="1" applyAlignment="1">
      <alignment horizontal="right" vertical="center"/>
      <protection/>
    </xf>
    <xf numFmtId="187" fontId="16" fillId="0" borderId="53" xfId="69" applyNumberFormat="1" applyFont="1" applyBorder="1" applyAlignment="1">
      <alignment horizontal="right" vertical="center"/>
      <protection/>
    </xf>
    <xf numFmtId="187" fontId="0" fillId="0" borderId="49" xfId="0" applyNumberFormat="1" applyFont="1" applyBorder="1" applyAlignment="1">
      <alignment vertical="center"/>
    </xf>
    <xf numFmtId="224" fontId="0" fillId="0" borderId="50" xfId="0" applyNumberFormat="1" applyFont="1" applyBorder="1" applyAlignment="1">
      <alignment vertical="center"/>
    </xf>
    <xf numFmtId="224" fontId="0" fillId="0" borderId="50" xfId="0" applyNumberFormat="1" applyFont="1" applyFill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0" fontId="7" fillId="0" borderId="31" xfId="65" applyFont="1" applyFill="1" applyBorder="1" applyAlignment="1">
      <alignment horizontal="center" vertical="center" shrinkToFit="1"/>
      <protection/>
    </xf>
    <xf numFmtId="0" fontId="7" fillId="0" borderId="54" xfId="0" applyFont="1" applyFill="1" applyBorder="1" applyAlignment="1">
      <alignment horizontal="center" vertical="center" shrinkToFit="1"/>
    </xf>
    <xf numFmtId="0" fontId="7" fillId="0" borderId="33" xfId="65" applyFont="1" applyFill="1" applyBorder="1" applyAlignment="1">
      <alignment horizontal="center" vertical="center" shrinkToFit="1"/>
      <protection/>
    </xf>
    <xf numFmtId="0" fontId="7" fillId="0" borderId="5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9" fontId="9" fillId="0" borderId="12" xfId="49" applyNumberFormat="1" applyFont="1" applyFill="1" applyBorder="1" applyAlignment="1">
      <alignment vertical="center"/>
    </xf>
    <xf numFmtId="189" fontId="9" fillId="0" borderId="13" xfId="49" applyNumberFormat="1" applyFont="1" applyFill="1" applyBorder="1" applyAlignment="1">
      <alignment vertical="center"/>
    </xf>
    <xf numFmtId="189" fontId="9" fillId="0" borderId="11" xfId="49" applyNumberFormat="1" applyFont="1" applyFill="1" applyBorder="1" applyAlignment="1">
      <alignment vertical="center"/>
    </xf>
    <xf numFmtId="189" fontId="9" fillId="0" borderId="13" xfId="49" applyNumberFormat="1" applyFont="1" applyFill="1" applyBorder="1" applyAlignment="1">
      <alignment horizontal="right" vertical="center"/>
    </xf>
    <xf numFmtId="189" fontId="9" fillId="0" borderId="12" xfId="49" applyNumberFormat="1" applyFont="1" applyFill="1" applyBorder="1" applyAlignment="1">
      <alignment horizontal="right" vertical="center"/>
    </xf>
    <xf numFmtId="189" fontId="9" fillId="0" borderId="11" xfId="49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vertical="center"/>
    </xf>
    <xf numFmtId="187" fontId="9" fillId="0" borderId="11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horizontal="right" vertical="center"/>
    </xf>
    <xf numFmtId="187" fontId="9" fillId="0" borderId="11" xfId="49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2" xfId="64" applyNumberFormat="1" applyFont="1" applyBorder="1" applyAlignment="1">
      <alignment vertical="center"/>
      <protection/>
    </xf>
    <xf numFmtId="187" fontId="9" fillId="0" borderId="12" xfId="0" applyNumberFormat="1" applyFont="1" applyBorder="1" applyAlignment="1">
      <alignment vertical="center"/>
    </xf>
    <xf numFmtId="187" fontId="9" fillId="0" borderId="13" xfId="64" applyNumberFormat="1" applyFont="1" applyBorder="1" applyAlignment="1">
      <alignment vertical="center"/>
      <protection/>
    </xf>
    <xf numFmtId="187" fontId="9" fillId="0" borderId="13" xfId="0" applyNumberFormat="1" applyFont="1" applyBorder="1" applyAlignment="1">
      <alignment vertical="center"/>
    </xf>
    <xf numFmtId="187" fontId="9" fillId="0" borderId="11" xfId="64" applyNumberFormat="1" applyFont="1" applyBorder="1" applyAlignment="1">
      <alignment vertical="center"/>
      <protection/>
    </xf>
    <xf numFmtId="187" fontId="9" fillId="0" borderId="11" xfId="0" applyNumberFormat="1" applyFont="1" applyBorder="1" applyAlignment="1">
      <alignment vertical="center"/>
    </xf>
    <xf numFmtId="187" fontId="9" fillId="0" borderId="13" xfId="49" applyNumberFormat="1" applyFont="1" applyBorder="1" applyAlignment="1">
      <alignment vertical="center"/>
    </xf>
    <xf numFmtId="187" fontId="9" fillId="0" borderId="11" xfId="49" applyNumberFormat="1" applyFont="1" applyBorder="1" applyAlignment="1">
      <alignment vertical="center"/>
    </xf>
    <xf numFmtId="187" fontId="9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 applyProtection="1">
      <alignment horizontal="right" vertical="center"/>
      <protection/>
    </xf>
    <xf numFmtId="187" fontId="13" fillId="0" borderId="12" xfId="67" applyNumberFormat="1" applyFont="1" applyBorder="1" applyAlignment="1" applyProtection="1">
      <alignment horizontal="right" vertical="center"/>
      <protection/>
    </xf>
    <xf numFmtId="187" fontId="13" fillId="0" borderId="44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187" fontId="13" fillId="0" borderId="13" xfId="0" applyNumberFormat="1" applyFont="1" applyBorder="1" applyAlignment="1" applyProtection="1">
      <alignment horizontal="right" vertical="center"/>
      <protection/>
    </xf>
    <xf numFmtId="187" fontId="13" fillId="0" borderId="13" xfId="67" applyNumberFormat="1" applyFont="1" applyBorder="1" applyAlignment="1" applyProtection="1">
      <alignment horizontal="right" vertical="center"/>
      <protection/>
    </xf>
    <xf numFmtId="187" fontId="13" fillId="0" borderId="18" xfId="0" applyNumberFormat="1" applyFont="1" applyBorder="1" applyAlignment="1">
      <alignment vertical="center"/>
    </xf>
    <xf numFmtId="187" fontId="13" fillId="0" borderId="11" xfId="0" applyNumberFormat="1" applyFont="1" applyBorder="1" applyAlignment="1">
      <alignment vertical="center"/>
    </xf>
    <xf numFmtId="187" fontId="13" fillId="0" borderId="21" xfId="0" applyNumberFormat="1" applyFont="1" applyBorder="1" applyAlignment="1">
      <alignment vertical="center"/>
    </xf>
    <xf numFmtId="187" fontId="13" fillId="0" borderId="15" xfId="0" applyNumberFormat="1" applyFont="1" applyBorder="1" applyAlignment="1">
      <alignment vertical="center"/>
    </xf>
    <xf numFmtId="187" fontId="13" fillId="0" borderId="21" xfId="0" applyNumberFormat="1" applyFont="1" applyBorder="1" applyAlignment="1" applyProtection="1">
      <alignment horizontal="right" vertical="center"/>
      <protection/>
    </xf>
    <xf numFmtId="187" fontId="13" fillId="0" borderId="57" xfId="0" applyNumberFormat="1" applyFont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 vertical="center"/>
    </xf>
    <xf numFmtId="187" fontId="13" fillId="0" borderId="14" xfId="0" applyNumberFormat="1" applyFont="1" applyBorder="1" applyAlignment="1">
      <alignment vertical="center"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13" fillId="0" borderId="58" xfId="0" applyNumberFormat="1" applyFont="1" applyBorder="1" applyAlignment="1" applyProtection="1">
      <alignment horizontal="right" vertical="center"/>
      <protection/>
    </xf>
    <xf numFmtId="0" fontId="0" fillId="0" borderId="59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49" xfId="0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85" fontId="0" fillId="0" borderId="49" xfId="0" applyNumberFormat="1" applyBorder="1" applyAlignment="1">
      <alignment vertical="center"/>
    </xf>
    <xf numFmtId="185" fontId="0" fillId="0" borderId="60" xfId="0" applyNumberFormat="1" applyBorder="1" applyAlignment="1">
      <alignment vertical="center"/>
    </xf>
    <xf numFmtId="185" fontId="0" fillId="0" borderId="50" xfId="0" applyNumberFormat="1" applyFill="1" applyBorder="1" applyAlignment="1">
      <alignment vertical="center"/>
    </xf>
    <xf numFmtId="177" fontId="0" fillId="0" borderId="62" xfId="0" applyNumberForma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0" xfId="65" applyFont="1" applyFill="1" applyBorder="1" applyAlignment="1">
      <alignment horizontal="center" vertical="center"/>
      <protection/>
    </xf>
    <xf numFmtId="0" fontId="0" fillId="0" borderId="60" xfId="65" applyNumberFormat="1" applyFont="1" applyFill="1" applyBorder="1" applyAlignment="1">
      <alignment horizontal="center" vertical="center"/>
      <protection/>
    </xf>
    <xf numFmtId="189" fontId="0" fillId="0" borderId="12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60" xfId="0" applyNumberFormat="1" applyBorder="1" applyAlignment="1">
      <alignment vertical="center"/>
    </xf>
    <xf numFmtId="189" fontId="0" fillId="0" borderId="49" xfId="0" applyNumberFormat="1" applyBorder="1" applyAlignment="1">
      <alignment vertical="center"/>
    </xf>
    <xf numFmtId="189" fontId="0" fillId="0" borderId="50" xfId="0" applyNumberFormat="1" applyBorder="1" applyAlignment="1">
      <alignment vertical="center"/>
    </xf>
    <xf numFmtId="187" fontId="0" fillId="0" borderId="49" xfId="49" applyNumberFormat="1" applyFont="1" applyBorder="1" applyAlignment="1">
      <alignment vertical="center"/>
    </xf>
    <xf numFmtId="187" fontId="0" fillId="0" borderId="60" xfId="49" applyNumberFormat="1" applyFont="1" applyBorder="1" applyAlignment="1">
      <alignment vertical="center"/>
    </xf>
    <xf numFmtId="187" fontId="0" fillId="0" borderId="50" xfId="49" applyNumberFormat="1" applyFont="1" applyBorder="1" applyAlignment="1">
      <alignment vertical="center"/>
    </xf>
    <xf numFmtId="0" fontId="9" fillId="0" borderId="19" xfId="65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7" fontId="0" fillId="0" borderId="69" xfId="0" applyNumberFormat="1" applyBorder="1" applyAlignment="1">
      <alignment vertical="center"/>
    </xf>
    <xf numFmtId="187" fontId="0" fillId="0" borderId="60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NumberFormat="1" applyBorder="1" applyAlignment="1">
      <alignment vertical="center" textRotation="255"/>
    </xf>
    <xf numFmtId="0" fontId="0" fillId="0" borderId="66" xfId="0" applyNumberFormat="1" applyBorder="1" applyAlignment="1">
      <alignment vertical="center" textRotation="255"/>
    </xf>
    <xf numFmtId="0" fontId="51" fillId="0" borderId="67" xfId="0" applyFont="1" applyBorder="1" applyAlignment="1">
      <alignment vertical="center" textRotation="255"/>
    </xf>
    <xf numFmtId="0" fontId="0" fillId="0" borderId="56" xfId="0" applyBorder="1" applyAlignment="1">
      <alignment vertical="center" textRotation="255" wrapText="1"/>
    </xf>
    <xf numFmtId="0" fontId="0" fillId="0" borderId="73" xfId="0" applyBorder="1" applyAlignment="1">
      <alignment vertical="center" textRotation="255" wrapText="1"/>
    </xf>
    <xf numFmtId="187" fontId="0" fillId="0" borderId="74" xfId="0" applyNumberFormat="1" applyBorder="1" applyAlignment="1">
      <alignment vertical="center"/>
    </xf>
    <xf numFmtId="187" fontId="0" fillId="0" borderId="75" xfId="0" applyNumberFormat="1" applyBorder="1" applyAlignment="1">
      <alignment vertical="center"/>
    </xf>
    <xf numFmtId="187" fontId="0" fillId="0" borderId="76" xfId="0" applyNumberFormat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189" fontId="0" fillId="0" borderId="76" xfId="0" applyNumberFormat="1" applyBorder="1" applyAlignment="1">
      <alignment vertical="center"/>
    </xf>
    <xf numFmtId="187" fontId="0" fillId="0" borderId="69" xfId="0" applyNumberFormat="1" applyFill="1" applyBorder="1" applyAlignment="1">
      <alignment vertical="center"/>
    </xf>
    <xf numFmtId="189" fontId="0" fillId="0" borderId="70" xfId="0" applyNumberFormat="1" applyBorder="1" applyAlignment="1">
      <alignment vertical="center"/>
    </xf>
    <xf numFmtId="189" fontId="0" fillId="0" borderId="77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7" fontId="7" fillId="0" borderId="14" xfId="0" applyNumberFormat="1" applyFont="1" applyFill="1" applyBorder="1" applyAlignment="1">
      <alignment vertical="center"/>
    </xf>
    <xf numFmtId="187" fontId="7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0" fillId="0" borderId="78" xfId="0" applyFill="1" applyBorder="1" applyAlignment="1">
      <alignment horizontal="center" vertical="center"/>
    </xf>
    <xf numFmtId="177" fontId="0" fillId="0" borderId="78" xfId="0" applyNumberFormat="1" applyFill="1" applyBorder="1" applyAlignment="1">
      <alignment vertical="center"/>
    </xf>
    <xf numFmtId="185" fontId="0" fillId="0" borderId="78" xfId="0" applyNumberForma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70" applyFont="1" applyBorder="1" applyAlignment="1">
      <alignment horizontal="center"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59" xfId="70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59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3" xfId="70" applyFont="1" applyBorder="1" applyAlignment="1" quotePrefix="1">
      <alignment horizontal="center" vertical="center" wrapText="1"/>
      <protection/>
    </xf>
    <xf numFmtId="0" fontId="5" fillId="0" borderId="59" xfId="70" applyFont="1" applyBorder="1" applyAlignment="1">
      <alignment horizontal="center" vertical="center" wrapText="1"/>
      <protection/>
    </xf>
    <xf numFmtId="0" fontId="5" fillId="0" borderId="59" xfId="70" applyFont="1" applyBorder="1" applyAlignment="1" quotePrefix="1">
      <alignment horizontal="center" vertical="center" wrapText="1"/>
      <protection/>
    </xf>
    <xf numFmtId="0" fontId="13" fillId="0" borderId="4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4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0" fillId="0" borderId="79" xfId="0" applyBorder="1" applyAlignment="1">
      <alignment horizontal="center" vertical="center"/>
    </xf>
    <xf numFmtId="187" fontId="0" fillId="0" borderId="80" xfId="0" applyNumberFormat="1" applyBorder="1" applyAlignment="1">
      <alignment vertical="center"/>
    </xf>
    <xf numFmtId="187" fontId="0" fillId="0" borderId="78" xfId="0" applyNumberFormat="1" applyBorder="1" applyAlignment="1">
      <alignment vertical="center"/>
    </xf>
    <xf numFmtId="187" fontId="0" fillId="0" borderId="81" xfId="0" applyNumberFormat="1" applyBorder="1" applyAlignment="1">
      <alignment vertical="center"/>
    </xf>
    <xf numFmtId="187" fontId="0" fillId="0" borderId="80" xfId="0" applyNumberFormat="1" applyFill="1" applyBorder="1" applyAlignment="1">
      <alignment vertical="center"/>
    </xf>
    <xf numFmtId="189" fontId="0" fillId="0" borderId="81" xfId="0" applyNumberForma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right"/>
    </xf>
    <xf numFmtId="0" fontId="0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9" fontId="13" fillId="0" borderId="12" xfId="0" applyNumberFormat="1" applyFont="1" applyBorder="1" applyAlignment="1">
      <alignment vertical="center"/>
    </xf>
    <xf numFmtId="189" fontId="13" fillId="0" borderId="13" xfId="0" applyNumberFormat="1" applyFont="1" applyBorder="1" applyAlignment="1">
      <alignment vertical="center"/>
    </xf>
    <xf numFmtId="189" fontId="13" fillId="0" borderId="11" xfId="0" applyNumberFormat="1" applyFont="1" applyBorder="1" applyAlignment="1">
      <alignment vertical="center"/>
    </xf>
    <xf numFmtId="177" fontId="13" fillId="0" borderId="44" xfId="0" applyNumberFormat="1" applyFont="1" applyBorder="1" applyAlignment="1">
      <alignment vertical="center"/>
    </xf>
    <xf numFmtId="189" fontId="13" fillId="0" borderId="44" xfId="0" applyNumberFormat="1" applyFont="1" applyBorder="1" applyAlignment="1">
      <alignment vertical="center"/>
    </xf>
    <xf numFmtId="189" fontId="13" fillId="0" borderId="18" xfId="0" applyNumberFormat="1" applyFont="1" applyBorder="1" applyAlignment="1">
      <alignment vertical="center"/>
    </xf>
    <xf numFmtId="189" fontId="13" fillId="0" borderId="40" xfId="0" applyNumberFormat="1" applyFont="1" applyBorder="1" applyAlignment="1">
      <alignment vertical="center"/>
    </xf>
    <xf numFmtId="180" fontId="9" fillId="25" borderId="31" xfId="49" applyNumberFormat="1" applyFont="1" applyFill="1" applyBorder="1" applyAlignment="1">
      <alignment horizontal="right" vertical="center"/>
    </xf>
    <xf numFmtId="180" fontId="9" fillId="25" borderId="0" xfId="49" applyNumberFormat="1" applyFont="1" applyFill="1" applyBorder="1" applyAlignment="1">
      <alignment horizontal="right" vertical="center"/>
    </xf>
    <xf numFmtId="180" fontId="9" fillId="25" borderId="35" xfId="49" applyNumberFormat="1" applyFont="1" applyFill="1" applyBorder="1" applyAlignment="1">
      <alignment horizontal="right" vertical="center"/>
    </xf>
    <xf numFmtId="180" fontId="9" fillId="25" borderId="22" xfId="49" applyNumberFormat="1" applyFont="1" applyFill="1" applyBorder="1" applyAlignment="1">
      <alignment horizontal="right" vertical="center"/>
    </xf>
    <xf numFmtId="187" fontId="9" fillId="0" borderId="0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224" fontId="0" fillId="0" borderId="50" xfId="0" applyNumberFormat="1" applyBorder="1" applyAlignment="1">
      <alignment vertical="center"/>
    </xf>
    <xf numFmtId="180" fontId="0" fillId="0" borderId="82" xfId="49" applyNumberFormat="1" applyFont="1" applyBorder="1" applyAlignment="1">
      <alignment vertical="center"/>
    </xf>
    <xf numFmtId="180" fontId="0" fillId="0" borderId="83" xfId="49" applyNumberFormat="1" applyFont="1" applyBorder="1" applyAlignment="1">
      <alignment vertical="center"/>
    </xf>
    <xf numFmtId="180" fontId="0" fillId="0" borderId="77" xfId="49" applyNumberFormat="1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180" fontId="0" fillId="0" borderId="85" xfId="49" applyNumberFormat="1" applyFont="1" applyBorder="1" applyAlignment="1">
      <alignment vertical="center"/>
    </xf>
    <xf numFmtId="187" fontId="0" fillId="0" borderId="82" xfId="0" applyNumberFormat="1" applyFill="1" applyBorder="1" applyAlignment="1">
      <alignment vertical="center"/>
    </xf>
    <xf numFmtId="0" fontId="9" fillId="0" borderId="18" xfId="49" applyNumberFormat="1" applyFont="1" applyFill="1" applyBorder="1" applyAlignment="1">
      <alignment horizontal="center" vertical="center"/>
    </xf>
    <xf numFmtId="38" fontId="7" fillId="25" borderId="86" xfId="49" applyFont="1" applyFill="1" applyBorder="1" applyAlignment="1">
      <alignment horizontal="center" vertical="center"/>
    </xf>
    <xf numFmtId="38" fontId="7" fillId="25" borderId="29" xfId="49" applyFont="1" applyFill="1" applyBorder="1" applyAlignment="1">
      <alignment horizontal="center" vertical="center"/>
    </xf>
    <xf numFmtId="176" fontId="7" fillId="25" borderId="30" xfId="49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7" fillId="0" borderId="8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7" fontId="0" fillId="0" borderId="88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0" fillId="0" borderId="59" xfId="49" applyFont="1" applyBorder="1" applyAlignment="1">
      <alignment vertical="center"/>
    </xf>
    <xf numFmtId="187" fontId="10" fillId="0" borderId="12" xfId="0" applyNumberFormat="1" applyFont="1" applyBorder="1" applyAlignment="1">
      <alignment horizontal="right"/>
    </xf>
    <xf numFmtId="187" fontId="10" fillId="0" borderId="60" xfId="0" applyNumberFormat="1" applyFont="1" applyBorder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187" fontId="0" fillId="0" borderId="49" xfId="0" applyNumberFormat="1" applyFill="1" applyBorder="1" applyAlignment="1">
      <alignment vertical="center"/>
    </xf>
    <xf numFmtId="187" fontId="10" fillId="0" borderId="12" xfId="0" applyNumberFormat="1" applyFont="1" applyBorder="1" applyAlignment="1" applyProtection="1">
      <alignment vertical="center"/>
      <protection/>
    </xf>
    <xf numFmtId="187" fontId="10" fillId="0" borderId="12" xfId="0" applyNumberFormat="1" applyFont="1" applyBorder="1" applyAlignment="1">
      <alignment vertical="center"/>
    </xf>
    <xf numFmtId="187" fontId="10" fillId="0" borderId="12" xfId="0" applyNumberFormat="1" applyFont="1" applyBorder="1" applyAlignment="1">
      <alignment vertical="center"/>
    </xf>
    <xf numFmtId="187" fontId="10" fillId="0" borderId="60" xfId="0" applyNumberFormat="1" applyFont="1" applyBorder="1" applyAlignment="1" applyProtection="1">
      <alignment vertical="center"/>
      <protection/>
    </xf>
    <xf numFmtId="187" fontId="10" fillId="0" borderId="60" xfId="0" applyNumberFormat="1" applyFont="1" applyBorder="1" applyAlignment="1">
      <alignment vertical="center"/>
    </xf>
    <xf numFmtId="187" fontId="10" fillId="0" borderId="60" xfId="0" applyNumberFormat="1" applyFont="1" applyBorder="1" applyAlignment="1">
      <alignment vertical="center"/>
    </xf>
    <xf numFmtId="187" fontId="10" fillId="0" borderId="11" xfId="0" applyNumberFormat="1" applyFont="1" applyBorder="1" applyAlignment="1">
      <alignment vertical="center"/>
    </xf>
    <xf numFmtId="187" fontId="10" fillId="0" borderId="11" xfId="0" applyNumberFormat="1" applyFont="1" applyBorder="1" applyAlignment="1">
      <alignment vertical="center"/>
    </xf>
    <xf numFmtId="187" fontId="10" fillId="0" borderId="11" xfId="0" applyNumberFormat="1" applyFont="1" applyBorder="1" applyAlignment="1" applyProtection="1">
      <alignment vertical="center"/>
      <protection/>
    </xf>
    <xf numFmtId="187" fontId="10" fillId="0" borderId="12" xfId="0" applyNumberFormat="1" applyFont="1" applyBorder="1" applyAlignment="1" applyProtection="1">
      <alignment horizontal="right" vertical="center"/>
      <protection/>
    </xf>
    <xf numFmtId="187" fontId="10" fillId="0" borderId="60" xfId="0" applyNumberFormat="1" applyFont="1" applyBorder="1" applyAlignment="1" applyProtection="1">
      <alignment horizontal="right" vertical="center"/>
      <protection/>
    </xf>
    <xf numFmtId="187" fontId="10" fillId="0" borderId="11" xfId="0" applyNumberFormat="1" applyFont="1" applyBorder="1" applyAlignment="1" applyProtection="1">
      <alignment horizontal="right" vertical="center"/>
      <protection/>
    </xf>
    <xf numFmtId="187" fontId="10" fillId="0" borderId="12" xfId="0" applyNumberFormat="1" applyFont="1" applyFill="1" applyBorder="1" applyAlignment="1">
      <alignment vertical="center"/>
    </xf>
    <xf numFmtId="187" fontId="10" fillId="0" borderId="60" xfId="0" applyNumberFormat="1" applyFont="1" applyFill="1" applyBorder="1" applyAlignment="1">
      <alignment vertical="center"/>
    </xf>
    <xf numFmtId="187" fontId="10" fillId="0" borderId="11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89" xfId="0" applyBorder="1" applyAlignment="1">
      <alignment horizontal="center" vertical="center"/>
    </xf>
    <xf numFmtId="187" fontId="0" fillId="0" borderId="90" xfId="0" applyNumberFormat="1" applyFill="1" applyBorder="1" applyAlignment="1">
      <alignment vertical="center"/>
    </xf>
    <xf numFmtId="187" fontId="0" fillId="0" borderId="90" xfId="0" applyNumberFormat="1" applyBorder="1" applyAlignment="1">
      <alignment vertical="center"/>
    </xf>
    <xf numFmtId="177" fontId="0" fillId="0" borderId="60" xfId="49" applyNumberFormat="1" applyFont="1" applyBorder="1" applyAlignment="1">
      <alignment vertical="center"/>
    </xf>
    <xf numFmtId="177" fontId="0" fillId="0" borderId="60" xfId="49" applyNumberFormat="1" applyFont="1" applyFill="1" applyBorder="1" applyAlignment="1">
      <alignment vertical="center"/>
    </xf>
    <xf numFmtId="180" fontId="9" fillId="25" borderId="46" xfId="49" applyNumberFormat="1" applyFont="1" applyFill="1" applyBorder="1" applyAlignment="1">
      <alignment horizontal="right" vertical="center"/>
    </xf>
    <xf numFmtId="176" fontId="38" fillId="0" borderId="10" xfId="49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8" fillId="0" borderId="14" xfId="65" applyFont="1" applyFill="1" applyBorder="1" applyAlignment="1">
      <alignment horizontal="center" vertical="center" shrinkToFit="1"/>
      <protection/>
    </xf>
    <xf numFmtId="0" fontId="38" fillId="0" borderId="14" xfId="65" applyFont="1" applyFill="1" applyBorder="1" applyAlignment="1">
      <alignment horizontal="center" vertical="center"/>
      <protection/>
    </xf>
    <xf numFmtId="38" fontId="38" fillId="0" borderId="13" xfId="49" applyFont="1" applyBorder="1" applyAlignment="1" applyProtection="1">
      <alignment vertical="center" wrapText="1"/>
      <protection/>
    </xf>
    <xf numFmtId="38" fontId="38" fillId="0" borderId="0" xfId="49" applyFont="1" applyBorder="1" applyAlignment="1" applyProtection="1">
      <alignment vertical="center" wrapText="1"/>
      <protection/>
    </xf>
    <xf numFmtId="38" fontId="38" fillId="0" borderId="13" xfId="49" applyFont="1" applyFill="1" applyBorder="1" applyAlignment="1" applyProtection="1">
      <alignment vertical="center" wrapText="1"/>
      <protection/>
    </xf>
    <xf numFmtId="38" fontId="38" fillId="0" borderId="0" xfId="49" applyFont="1" applyFill="1" applyBorder="1" applyAlignment="1" applyProtection="1">
      <alignment vertical="center" wrapText="1"/>
      <protection/>
    </xf>
    <xf numFmtId="38" fontId="38" fillId="0" borderId="13" xfId="49" applyFont="1" applyFill="1" applyBorder="1" applyAlignment="1">
      <alignment vertical="center"/>
    </xf>
    <xf numFmtId="38" fontId="38" fillId="0" borderId="15" xfId="49" applyFont="1" applyFill="1" applyBorder="1" applyAlignment="1">
      <alignment vertical="center"/>
    </xf>
    <xf numFmtId="38" fontId="38" fillId="0" borderId="12" xfId="49" applyFont="1" applyFill="1" applyBorder="1" applyAlignment="1">
      <alignment vertical="center"/>
    </xf>
    <xf numFmtId="38" fontId="38" fillId="0" borderId="44" xfId="49" applyFont="1" applyFill="1" applyBorder="1" applyAlignment="1">
      <alignment vertical="center"/>
    </xf>
    <xf numFmtId="38" fontId="42" fillId="0" borderId="0" xfId="49" applyFont="1" applyFill="1" applyBorder="1" applyAlignment="1">
      <alignment horizontal="right" vertical="center"/>
    </xf>
    <xf numFmtId="38" fontId="42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38" fontId="38" fillId="0" borderId="14" xfId="49" applyFont="1" applyFill="1" applyBorder="1" applyAlignment="1">
      <alignment vertical="center"/>
    </xf>
    <xf numFmtId="38" fontId="38" fillId="0" borderId="18" xfId="49" applyFont="1" applyFill="1" applyBorder="1" applyAlignment="1">
      <alignment vertical="center"/>
    </xf>
    <xf numFmtId="0" fontId="38" fillId="0" borderId="19" xfId="65" applyFont="1" applyFill="1" applyBorder="1" applyAlignment="1">
      <alignment horizontal="center" vertical="center" shrinkToFit="1"/>
      <protection/>
    </xf>
    <xf numFmtId="0" fontId="38" fillId="0" borderId="19" xfId="65" applyFont="1" applyFill="1" applyBorder="1" applyAlignment="1">
      <alignment horizontal="center" vertical="center"/>
      <protection/>
    </xf>
    <xf numFmtId="38" fontId="38" fillId="0" borderId="11" xfId="49" applyFont="1" applyBorder="1" applyAlignment="1" applyProtection="1">
      <alignment vertical="center" wrapText="1"/>
      <protection/>
    </xf>
    <xf numFmtId="38" fontId="38" fillId="0" borderId="22" xfId="49" applyFont="1" applyBorder="1" applyAlignment="1" applyProtection="1">
      <alignment vertical="center" wrapText="1"/>
      <protection/>
    </xf>
    <xf numFmtId="38" fontId="38" fillId="0" borderId="11" xfId="49" applyFont="1" applyFill="1" applyBorder="1" applyAlignment="1" applyProtection="1">
      <alignment vertical="center" wrapText="1"/>
      <protection/>
    </xf>
    <xf numFmtId="38" fontId="38" fillId="0" borderId="22" xfId="49" applyFont="1" applyFill="1" applyBorder="1" applyAlignment="1" applyProtection="1">
      <alignment vertical="center" wrapText="1"/>
      <protection/>
    </xf>
    <xf numFmtId="38" fontId="38" fillId="0" borderId="11" xfId="49" applyFont="1" applyFill="1" applyBorder="1" applyAlignment="1">
      <alignment vertical="center"/>
    </xf>
    <xf numFmtId="38" fontId="38" fillId="0" borderId="19" xfId="49" applyFont="1" applyFill="1" applyBorder="1" applyAlignment="1">
      <alignment vertical="center"/>
    </xf>
    <xf numFmtId="38" fontId="38" fillId="0" borderId="40" xfId="49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38" fontId="38" fillId="0" borderId="13" xfId="49" applyFont="1" applyBorder="1" applyAlignment="1">
      <alignment vertical="center"/>
    </xf>
    <xf numFmtId="38" fontId="38" fillId="0" borderId="0" xfId="49" applyFont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0" borderId="0" xfId="49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center" vertical="center" shrinkToFit="1"/>
    </xf>
    <xf numFmtId="38" fontId="38" fillId="0" borderId="22" xfId="49" applyFont="1" applyBorder="1" applyAlignment="1">
      <alignment vertical="center"/>
    </xf>
    <xf numFmtId="38" fontId="38" fillId="0" borderId="11" xfId="49" applyFont="1" applyBorder="1" applyAlignment="1">
      <alignment vertical="center"/>
    </xf>
    <xf numFmtId="38" fontId="38" fillId="0" borderId="22" xfId="49" applyFont="1" applyFill="1" applyBorder="1" applyAlignment="1">
      <alignment vertical="center"/>
    </xf>
    <xf numFmtId="0" fontId="38" fillId="0" borderId="15" xfId="65" applyFont="1" applyFill="1" applyBorder="1" applyAlignment="1">
      <alignment horizontal="center" vertical="center" shrinkToFit="1"/>
      <protection/>
    </xf>
    <xf numFmtId="0" fontId="38" fillId="0" borderId="15" xfId="0" applyFont="1" applyFill="1" applyBorder="1" applyAlignment="1">
      <alignment horizontal="center" vertical="center"/>
    </xf>
    <xf numFmtId="38" fontId="38" fillId="0" borderId="12" xfId="49" applyFont="1" applyBorder="1" applyAlignment="1">
      <alignment vertical="center"/>
    </xf>
    <xf numFmtId="38" fontId="38" fillId="0" borderId="21" xfId="49" applyFont="1" applyBorder="1" applyAlignment="1">
      <alignment vertical="center"/>
    </xf>
    <xf numFmtId="38" fontId="38" fillId="0" borderId="21" xfId="49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43" fillId="0" borderId="0" xfId="66" applyFont="1" applyFill="1" applyAlignment="1">
      <alignment vertical="center"/>
      <protection/>
    </xf>
    <xf numFmtId="180" fontId="9" fillId="25" borderId="37" xfId="49" applyNumberFormat="1" applyFont="1" applyFill="1" applyBorder="1" applyAlignment="1">
      <alignment horizontal="right" vertical="center"/>
    </xf>
    <xf numFmtId="180" fontId="9" fillId="25" borderId="23" xfId="49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188" fontId="10" fillId="0" borderId="13" xfId="0" applyNumberFormat="1" applyFont="1" applyBorder="1" applyAlignment="1" applyProtection="1">
      <alignment vertical="center"/>
      <protection/>
    </xf>
    <xf numFmtId="188" fontId="10" fillId="0" borderId="49" xfId="0" applyNumberFormat="1" applyFont="1" applyBorder="1" applyAlignment="1" applyProtection="1">
      <alignment vertical="center"/>
      <protection/>
    </xf>
    <xf numFmtId="188" fontId="10" fillId="0" borderId="60" xfId="0" applyNumberFormat="1" applyFont="1" applyBorder="1" applyAlignment="1" applyProtection="1">
      <alignment vertical="center"/>
      <protection/>
    </xf>
    <xf numFmtId="188" fontId="10" fillId="0" borderId="50" xfId="0" applyNumberFormat="1" applyFont="1" applyBorder="1" applyAlignment="1" applyProtection="1">
      <alignment vertical="center"/>
      <protection/>
    </xf>
    <xf numFmtId="180" fontId="10" fillId="0" borderId="49" xfId="49" applyNumberFormat="1" applyFont="1" applyBorder="1" applyAlignment="1" applyProtection="1">
      <alignment vertical="center"/>
      <protection/>
    </xf>
    <xf numFmtId="180" fontId="10" fillId="0" borderId="60" xfId="49" applyNumberFormat="1" applyFont="1" applyBorder="1" applyAlignment="1" applyProtection="1">
      <alignment vertical="center"/>
      <protection/>
    </xf>
    <xf numFmtId="180" fontId="10" fillId="0" borderId="13" xfId="49" applyNumberFormat="1" applyFont="1" applyBorder="1" applyAlignment="1" applyProtection="1">
      <alignment vertical="center"/>
      <protection/>
    </xf>
    <xf numFmtId="0" fontId="7" fillId="0" borderId="91" xfId="0" applyFont="1" applyBorder="1" applyAlignment="1">
      <alignment horizontal="center" vertical="center"/>
    </xf>
    <xf numFmtId="177" fontId="7" fillId="0" borderId="92" xfId="0" applyNumberFormat="1" applyFont="1" applyBorder="1" applyAlignment="1">
      <alignment vertical="center"/>
    </xf>
    <xf numFmtId="177" fontId="7" fillId="0" borderId="91" xfId="0" applyNumberFormat="1" applyFont="1" applyBorder="1" applyAlignment="1">
      <alignment horizontal="right" vertical="center"/>
    </xf>
    <xf numFmtId="177" fontId="7" fillId="0" borderId="93" xfId="0" applyNumberFormat="1" applyFont="1" applyFill="1" applyBorder="1" applyAlignment="1">
      <alignment vertical="center"/>
    </xf>
    <xf numFmtId="177" fontId="7" fillId="0" borderId="93" xfId="0" applyNumberFormat="1" applyFont="1" applyBorder="1" applyAlignment="1">
      <alignment vertical="center"/>
    </xf>
    <xf numFmtId="177" fontId="7" fillId="0" borderId="18" xfId="63" applyNumberFormat="1" applyFont="1" applyBorder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40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38" fontId="45" fillId="0" borderId="12" xfId="49" applyFont="1" applyBorder="1" applyAlignment="1" applyProtection="1">
      <alignment vertical="center"/>
      <protection/>
    </xf>
    <xf numFmtId="38" fontId="45" fillId="0" borderId="49" xfId="49" applyFont="1" applyBorder="1" applyAlignment="1" applyProtection="1">
      <alignment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38" fontId="45" fillId="0" borderId="60" xfId="49" applyFont="1" applyBorder="1" applyAlignment="1" applyProtection="1">
      <alignment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38" fontId="45" fillId="0" borderId="13" xfId="49" applyFont="1" applyBorder="1" applyAlignment="1" applyProtection="1">
      <alignment vertical="center"/>
      <protection/>
    </xf>
    <xf numFmtId="38" fontId="45" fillId="0" borderId="11" xfId="49" applyFont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89" fontId="39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177" fontId="40" fillId="0" borderId="10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3" fontId="41" fillId="0" borderId="9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94" xfId="68" applyNumberFormat="1" applyFont="1" applyBorder="1" applyAlignment="1">
      <alignment horizontal="right" vertical="center"/>
      <protection/>
    </xf>
    <xf numFmtId="3" fontId="11" fillId="0" borderId="0" xfId="68" applyNumberFormat="1" applyFont="1" applyBorder="1" applyAlignment="1">
      <alignment horizontal="right" vertical="center"/>
      <protection/>
    </xf>
    <xf numFmtId="3" fontId="11" fillId="0" borderId="21" xfId="68" applyNumberFormat="1" applyFont="1" applyBorder="1" applyAlignment="1">
      <alignment horizontal="right" vertical="center"/>
      <protection/>
    </xf>
    <xf numFmtId="3" fontId="11" fillId="0" borderId="22" xfId="68" applyNumberFormat="1" applyFont="1" applyBorder="1" applyAlignment="1">
      <alignment horizontal="right" vertical="center"/>
      <protection/>
    </xf>
    <xf numFmtId="3" fontId="11" fillId="0" borderId="23" xfId="68" applyNumberFormat="1" applyFont="1" applyBorder="1" applyAlignment="1">
      <alignment horizontal="right" vertical="center"/>
      <protection/>
    </xf>
    <xf numFmtId="196" fontId="11" fillId="0" borderId="0" xfId="68" applyNumberFormat="1" applyFont="1" applyBorder="1" applyAlignment="1">
      <alignment horizontal="right" vertical="center"/>
      <protection/>
    </xf>
    <xf numFmtId="196" fontId="11" fillId="0" borderId="21" xfId="68" applyNumberFormat="1" applyFont="1" applyBorder="1" applyAlignment="1">
      <alignment horizontal="right" vertical="center"/>
      <protection/>
    </xf>
    <xf numFmtId="196" fontId="11" fillId="0" borderId="22" xfId="68" applyNumberFormat="1" applyFont="1" applyBorder="1" applyAlignment="1">
      <alignment horizontal="right" vertical="center"/>
      <protection/>
    </xf>
    <xf numFmtId="196" fontId="11" fillId="0" borderId="23" xfId="68" applyNumberFormat="1" applyFont="1" applyBorder="1" applyAlignment="1">
      <alignment horizontal="right" vertical="center"/>
      <protection/>
    </xf>
    <xf numFmtId="196" fontId="11" fillId="0" borderId="95" xfId="68" applyNumberFormat="1" applyFont="1" applyBorder="1" applyAlignment="1">
      <alignment horizontal="right" vertical="center"/>
      <protection/>
    </xf>
    <xf numFmtId="196" fontId="11" fillId="0" borderId="32" xfId="68" applyNumberFormat="1" applyFont="1" applyBorder="1" applyAlignment="1">
      <alignment horizontal="right" vertical="center"/>
      <protection/>
    </xf>
    <xf numFmtId="196" fontId="11" fillId="0" borderId="34" xfId="68" applyNumberFormat="1" applyFont="1" applyBorder="1" applyAlignment="1">
      <alignment horizontal="right" vertical="center"/>
      <protection/>
    </xf>
    <xf numFmtId="196" fontId="11" fillId="0" borderId="36" xfId="68" applyNumberFormat="1" applyFont="1" applyBorder="1" applyAlignment="1">
      <alignment horizontal="right" vertical="center"/>
      <protection/>
    </xf>
    <xf numFmtId="196" fontId="11" fillId="0" borderId="38" xfId="68" applyNumberFormat="1" applyFont="1" applyBorder="1" applyAlignment="1">
      <alignment horizontal="right" vertical="center"/>
      <protection/>
    </xf>
    <xf numFmtId="189" fontId="11" fillId="0" borderId="31" xfId="68" applyNumberFormat="1" applyFont="1" applyBorder="1" applyAlignment="1">
      <alignment horizontal="right" vertical="center"/>
      <protection/>
    </xf>
    <xf numFmtId="189" fontId="11" fillId="0" borderId="0" xfId="68" applyNumberFormat="1" applyFont="1" applyBorder="1" applyAlignment="1">
      <alignment horizontal="right" vertical="center"/>
      <protection/>
    </xf>
    <xf numFmtId="189" fontId="11" fillId="0" borderId="94" xfId="68" applyNumberFormat="1" applyFont="1" applyBorder="1" applyAlignment="1">
      <alignment horizontal="right" vertical="center"/>
      <protection/>
    </xf>
    <xf numFmtId="189" fontId="11" fillId="0" borderId="33" xfId="68" applyNumberFormat="1" applyFont="1" applyBorder="1" applyAlignment="1">
      <alignment horizontal="right" vertical="center"/>
      <protection/>
    </xf>
    <xf numFmtId="189" fontId="11" fillId="0" borderId="21" xfId="68" applyNumberFormat="1" applyFont="1" applyBorder="1" applyAlignment="1">
      <alignment horizontal="right" vertical="center"/>
      <protection/>
    </xf>
    <xf numFmtId="189" fontId="11" fillId="0" borderId="35" xfId="68" applyNumberFormat="1" applyFont="1" applyBorder="1" applyAlignment="1">
      <alignment horizontal="right" vertical="center"/>
      <protection/>
    </xf>
    <xf numFmtId="189" fontId="11" fillId="0" borderId="22" xfId="68" applyNumberFormat="1" applyFont="1" applyBorder="1" applyAlignment="1">
      <alignment horizontal="right" vertical="center"/>
      <protection/>
    </xf>
    <xf numFmtId="3" fontId="11" fillId="0" borderId="0" xfId="68" applyNumberFormat="1" applyFont="1" applyFill="1" applyBorder="1" applyAlignment="1">
      <alignment horizontal="right" vertical="center"/>
      <protection/>
    </xf>
    <xf numFmtId="196" fontId="11" fillId="0" borderId="0" xfId="68" applyNumberFormat="1" applyFont="1" applyFill="1" applyBorder="1" applyAlignment="1">
      <alignment horizontal="right" vertical="center"/>
      <protection/>
    </xf>
    <xf numFmtId="189" fontId="11" fillId="0" borderId="31" xfId="68" applyNumberFormat="1" applyFont="1" applyFill="1" applyBorder="1" applyAlignment="1">
      <alignment horizontal="right" vertical="center"/>
      <protection/>
    </xf>
    <xf numFmtId="189" fontId="11" fillId="0" borderId="0" xfId="68" applyNumberFormat="1" applyFont="1" applyFill="1" applyBorder="1" applyAlignment="1">
      <alignment horizontal="right" vertical="center"/>
      <protection/>
    </xf>
    <xf numFmtId="3" fontId="11" fillId="0" borderId="22" xfId="68" applyNumberFormat="1" applyFont="1" applyFill="1" applyBorder="1" applyAlignment="1">
      <alignment horizontal="right" vertical="center"/>
      <protection/>
    </xf>
    <xf numFmtId="189" fontId="11" fillId="0" borderId="37" xfId="68" applyNumberFormat="1" applyFont="1" applyBorder="1" applyAlignment="1">
      <alignment horizontal="right" vertical="center"/>
      <protection/>
    </xf>
    <xf numFmtId="189" fontId="11" fillId="0" borderId="23" xfId="68" applyNumberFormat="1" applyFont="1" applyBorder="1" applyAlignment="1">
      <alignment horizontal="right" vertical="center"/>
      <protection/>
    </xf>
    <xf numFmtId="196" fontId="11" fillId="25" borderId="32" xfId="68" applyNumberFormat="1" applyFont="1" applyFill="1" applyBorder="1" applyAlignment="1">
      <alignment horizontal="right" vertical="center"/>
      <protection/>
    </xf>
    <xf numFmtId="196" fontId="11" fillId="25" borderId="34" xfId="68" applyNumberFormat="1" applyFont="1" applyFill="1" applyBorder="1" applyAlignment="1">
      <alignment horizontal="right" vertical="center"/>
      <protection/>
    </xf>
    <xf numFmtId="196" fontId="11" fillId="25" borderId="36" xfId="68" applyNumberFormat="1" applyFont="1" applyFill="1" applyBorder="1" applyAlignment="1">
      <alignment horizontal="right" vertical="center"/>
      <protection/>
    </xf>
    <xf numFmtId="196" fontId="11" fillId="25" borderId="38" xfId="68" applyNumberFormat="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03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0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6" xfId="70" applyFont="1" applyBorder="1" applyAlignment="1">
      <alignment horizontal="center" vertical="center" wrapText="1"/>
      <protection/>
    </xf>
    <xf numFmtId="0" fontId="8" fillId="0" borderId="39" xfId="7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horizontal="center" vertical="center"/>
    </xf>
    <xf numFmtId="38" fontId="9" fillId="0" borderId="39" xfId="49" applyFont="1" applyFill="1" applyBorder="1" applyAlignment="1">
      <alignment horizontal="center" vertical="center"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38" fontId="7" fillId="25" borderId="104" xfId="49" applyFont="1" applyFill="1" applyBorder="1" applyAlignment="1">
      <alignment horizontal="center" vertical="center"/>
    </xf>
    <xf numFmtId="38" fontId="7" fillId="25" borderId="105" xfId="49" applyFont="1" applyFill="1" applyBorder="1" applyAlignment="1">
      <alignment horizontal="center" vertical="center"/>
    </xf>
    <xf numFmtId="38" fontId="7" fillId="25" borderId="106" xfId="49" applyFont="1" applyFill="1" applyBorder="1" applyAlignment="1">
      <alignment horizontal="center" vertical="center"/>
    </xf>
    <xf numFmtId="38" fontId="7" fillId="0" borderId="104" xfId="49" applyFont="1" applyFill="1" applyBorder="1" applyAlignment="1">
      <alignment horizontal="center" vertical="center"/>
    </xf>
    <xf numFmtId="38" fontId="7" fillId="0" borderId="105" xfId="49" applyFont="1" applyFill="1" applyBorder="1" applyAlignment="1">
      <alignment horizontal="center" vertical="center"/>
    </xf>
    <xf numFmtId="38" fontId="7" fillId="0" borderId="106" xfId="49" applyFont="1" applyFill="1" applyBorder="1" applyAlignment="1">
      <alignment horizontal="center" vertical="center"/>
    </xf>
    <xf numFmtId="0" fontId="7" fillId="0" borderId="107" xfId="65" applyFont="1" applyFill="1" applyBorder="1" applyAlignment="1">
      <alignment horizontal="center" vertical="center" shrinkToFit="1"/>
      <protection/>
    </xf>
    <xf numFmtId="0" fontId="7" fillId="0" borderId="108" xfId="65" applyFont="1" applyFill="1" applyBorder="1" applyAlignment="1">
      <alignment horizontal="center" vertical="center" shrinkToFit="1"/>
      <protection/>
    </xf>
    <xf numFmtId="0" fontId="7" fillId="0" borderId="109" xfId="65" applyFont="1" applyFill="1" applyBorder="1" applyAlignment="1">
      <alignment horizontal="center" vertical="center"/>
      <protection/>
    </xf>
    <xf numFmtId="0" fontId="7" fillId="0" borderId="110" xfId="65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" fontId="39" fillId="0" borderId="16" xfId="0" applyNumberFormat="1" applyFont="1" applyBorder="1" applyAlignment="1">
      <alignment horizontal="right" vertical="center" indent="1"/>
    </xf>
    <xf numFmtId="3" fontId="39" fillId="0" borderId="39" xfId="0" applyNumberFormat="1" applyFont="1" applyBorder="1" applyAlignment="1">
      <alignment horizontal="right" vertical="center" indent="1"/>
    </xf>
    <xf numFmtId="0" fontId="39" fillId="0" borderId="1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8" fontId="39" fillId="0" borderId="16" xfId="49" applyFont="1" applyBorder="1" applyAlignment="1">
      <alignment horizontal="right" vertical="center" indent="1"/>
    </xf>
    <xf numFmtId="38" fontId="39" fillId="0" borderId="39" xfId="49" applyFont="1" applyBorder="1" applyAlignment="1">
      <alignment horizontal="right" vertical="center" indent="1"/>
    </xf>
    <xf numFmtId="0" fontId="39" fillId="0" borderId="14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/>
    </xf>
    <xf numFmtId="3" fontId="39" fillId="0" borderId="22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38" fontId="39" fillId="0" borderId="16" xfId="49" applyFont="1" applyBorder="1" applyAlignment="1">
      <alignment horizontal="center" vertical="center"/>
    </xf>
    <xf numFmtId="38" fontId="39" fillId="0" borderId="39" xfId="49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66" xfId="0" applyNumberFormat="1" applyBorder="1" applyAlignment="1">
      <alignment horizontal="center" vertical="center" textRotation="255"/>
    </xf>
    <xf numFmtId="0" fontId="0" fillId="0" borderId="11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NumberFormat="1" applyBorder="1" applyAlignment="1">
      <alignment horizontal="center" vertical="center" textRotation="255"/>
    </xf>
    <xf numFmtId="0" fontId="0" fillId="0" borderId="72" xfId="0" applyNumberFormat="1" applyBorder="1" applyAlignment="1">
      <alignment horizontal="center" vertical="center" textRotation="255"/>
    </xf>
    <xf numFmtId="0" fontId="38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176" fontId="38" fillId="0" borderId="10" xfId="49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01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1</cdr:y>
    </cdr:from>
    <cdr:to>
      <cdr:x>0.99975</cdr:x>
      <cdr:y>1</cdr:y>
    </cdr:to>
    <cdr:sp>
      <cdr:nvSpPr>
        <cdr:cNvPr id="1" name="Rectangle 1"/>
        <cdr:cNvSpPr>
          <a:spLocks/>
        </cdr:cNvSpPr>
      </cdr:nvSpPr>
      <cdr:spPr>
        <a:xfrm>
          <a:off x="5381625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47</xdr:row>
      <xdr:rowOff>0</xdr:rowOff>
    </xdr:from>
    <xdr:to>
      <xdr:col>13</xdr:col>
      <xdr:colOff>438150</xdr:colOff>
      <xdr:row>47</xdr:row>
      <xdr:rowOff>0</xdr:rowOff>
    </xdr:to>
    <xdr:graphicFrame>
      <xdr:nvGraphicFramePr>
        <xdr:cNvPr id="1" name="グラフ 1"/>
        <xdr:cNvGraphicFramePr/>
      </xdr:nvGraphicFramePr>
      <xdr:xfrm>
        <a:off x="2419350" y="8801100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276225</xdr:rowOff>
    </xdr:from>
    <xdr:to>
      <xdr:col>0</xdr:col>
      <xdr:colOff>676275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276225"/>
          <a:ext cx="666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0</xdr:colOff>
      <xdr:row>22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4057650"/>
          <a:ext cx="676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3"/>
  <sheetViews>
    <sheetView tabSelected="1" zoomScalePageLayoutView="0" workbookViewId="0" topLeftCell="A1">
      <pane xSplit="2" ySplit="3" topLeftCell="C4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255" t="s">
        <v>438</v>
      </c>
      <c r="B1" s="255"/>
      <c r="C1" s="255"/>
      <c r="D1" s="255"/>
      <c r="E1" s="255"/>
      <c r="F1" s="255"/>
    </row>
    <row r="2" ht="9" customHeight="1"/>
    <row r="3" spans="1:12" s="271" customFormat="1" ht="28.5" customHeight="1">
      <c r="A3" s="747"/>
      <c r="B3" s="748"/>
      <c r="C3" s="270" t="s">
        <v>315</v>
      </c>
      <c r="D3" s="133" t="s">
        <v>319</v>
      </c>
      <c r="E3" s="133" t="s">
        <v>320</v>
      </c>
      <c r="F3" s="133" t="s">
        <v>321</v>
      </c>
      <c r="G3" s="133" t="s">
        <v>322</v>
      </c>
      <c r="H3" s="133" t="s">
        <v>323</v>
      </c>
      <c r="I3" s="133" t="s">
        <v>324</v>
      </c>
      <c r="J3" s="133" t="s">
        <v>325</v>
      </c>
      <c r="K3" s="133" t="s">
        <v>18</v>
      </c>
      <c r="L3" s="133" t="s">
        <v>79</v>
      </c>
    </row>
    <row r="4" spans="1:12" ht="13.5">
      <c r="A4" s="746" t="s">
        <v>19</v>
      </c>
      <c r="B4" s="225" t="s">
        <v>84</v>
      </c>
      <c r="C4" s="446">
        <v>96</v>
      </c>
      <c r="D4" s="446">
        <v>2180</v>
      </c>
      <c r="E4" s="446">
        <v>1828</v>
      </c>
      <c r="F4" s="446">
        <v>1335</v>
      </c>
      <c r="G4" s="446">
        <v>1709</v>
      </c>
      <c r="H4" s="446">
        <v>1980</v>
      </c>
      <c r="I4" s="446">
        <v>2085</v>
      </c>
      <c r="J4" s="446">
        <v>961</v>
      </c>
      <c r="K4" s="446">
        <v>88</v>
      </c>
      <c r="L4" s="446">
        <v>12262</v>
      </c>
    </row>
    <row r="5" spans="1:12" ht="13.5">
      <c r="A5" s="746"/>
      <c r="B5" s="436" t="s">
        <v>85</v>
      </c>
      <c r="C5" s="448">
        <v>73</v>
      </c>
      <c r="D5" s="448">
        <v>1062</v>
      </c>
      <c r="E5" s="448">
        <v>996</v>
      </c>
      <c r="F5" s="448">
        <v>813</v>
      </c>
      <c r="G5" s="448">
        <v>1176</v>
      </c>
      <c r="H5" s="448">
        <v>1302</v>
      </c>
      <c r="I5" s="448">
        <v>1199</v>
      </c>
      <c r="J5" s="448">
        <v>431</v>
      </c>
      <c r="K5" s="448">
        <v>56</v>
      </c>
      <c r="L5" s="448">
        <v>7108</v>
      </c>
    </row>
    <row r="6" spans="1:12" ht="13.5">
      <c r="A6" s="746"/>
      <c r="B6" s="221" t="s">
        <v>86</v>
      </c>
      <c r="C6" s="447">
        <v>23</v>
      </c>
      <c r="D6" s="447">
        <v>1118</v>
      </c>
      <c r="E6" s="447">
        <v>832</v>
      </c>
      <c r="F6" s="447">
        <v>522</v>
      </c>
      <c r="G6" s="447">
        <v>533</v>
      </c>
      <c r="H6" s="447">
        <v>678</v>
      </c>
      <c r="I6" s="447">
        <v>886</v>
      </c>
      <c r="J6" s="447">
        <v>530</v>
      </c>
      <c r="K6" s="447">
        <v>32</v>
      </c>
      <c r="L6" s="447">
        <v>5154</v>
      </c>
    </row>
    <row r="7" spans="1:12" ht="13.5">
      <c r="A7" s="746" t="s">
        <v>20</v>
      </c>
      <c r="B7" s="225" t="s">
        <v>84</v>
      </c>
      <c r="C7" s="446">
        <v>35</v>
      </c>
      <c r="D7" s="446">
        <v>2488</v>
      </c>
      <c r="E7" s="446">
        <v>1927</v>
      </c>
      <c r="F7" s="446">
        <v>1429</v>
      </c>
      <c r="G7" s="446">
        <v>1774</v>
      </c>
      <c r="H7" s="446">
        <v>1961</v>
      </c>
      <c r="I7" s="446">
        <v>2106</v>
      </c>
      <c r="J7" s="446">
        <v>934</v>
      </c>
      <c r="K7" s="446">
        <v>99</v>
      </c>
      <c r="L7" s="446">
        <v>12753</v>
      </c>
    </row>
    <row r="8" spans="1:12" ht="13.5">
      <c r="A8" s="746"/>
      <c r="B8" s="436" t="s">
        <v>85</v>
      </c>
      <c r="C8" s="448">
        <v>28</v>
      </c>
      <c r="D8" s="448">
        <v>1298</v>
      </c>
      <c r="E8" s="448">
        <v>991</v>
      </c>
      <c r="F8" s="448">
        <v>835</v>
      </c>
      <c r="G8" s="448">
        <v>1186</v>
      </c>
      <c r="H8" s="448">
        <v>1310</v>
      </c>
      <c r="I8" s="448">
        <v>1151</v>
      </c>
      <c r="J8" s="448">
        <v>462</v>
      </c>
      <c r="K8" s="448">
        <v>70</v>
      </c>
      <c r="L8" s="448">
        <v>7331</v>
      </c>
    </row>
    <row r="9" spans="1:12" ht="13.5">
      <c r="A9" s="746"/>
      <c r="B9" s="221" t="s">
        <v>86</v>
      </c>
      <c r="C9" s="447">
        <v>7</v>
      </c>
      <c r="D9" s="447">
        <v>1190</v>
      </c>
      <c r="E9" s="447">
        <v>936</v>
      </c>
      <c r="F9" s="447">
        <v>594</v>
      </c>
      <c r="G9" s="447">
        <v>588</v>
      </c>
      <c r="H9" s="447">
        <v>651</v>
      </c>
      <c r="I9" s="447">
        <v>955</v>
      </c>
      <c r="J9" s="447">
        <v>472</v>
      </c>
      <c r="K9" s="447">
        <v>29</v>
      </c>
      <c r="L9" s="447">
        <v>5422</v>
      </c>
    </row>
    <row r="10" spans="1:12" ht="13.5">
      <c r="A10" s="746" t="s">
        <v>21</v>
      </c>
      <c r="B10" s="225" t="s">
        <v>84</v>
      </c>
      <c r="C10" s="446">
        <v>43</v>
      </c>
      <c r="D10" s="446">
        <v>3186</v>
      </c>
      <c r="E10" s="446">
        <v>2306</v>
      </c>
      <c r="F10" s="446">
        <v>1599</v>
      </c>
      <c r="G10" s="446">
        <v>1871</v>
      </c>
      <c r="H10" s="446">
        <v>2085</v>
      </c>
      <c r="I10" s="446">
        <v>2086</v>
      </c>
      <c r="J10" s="446">
        <v>965</v>
      </c>
      <c r="K10" s="446">
        <v>60</v>
      </c>
      <c r="L10" s="446">
        <v>14201</v>
      </c>
    </row>
    <row r="11" spans="1:12" ht="13.5">
      <c r="A11" s="746"/>
      <c r="B11" s="436" t="s">
        <v>85</v>
      </c>
      <c r="C11" s="448">
        <v>33</v>
      </c>
      <c r="D11" s="448">
        <v>1826</v>
      </c>
      <c r="E11" s="448">
        <v>1240</v>
      </c>
      <c r="F11" s="448">
        <v>941</v>
      </c>
      <c r="G11" s="448">
        <v>1255</v>
      </c>
      <c r="H11" s="448">
        <v>1384</v>
      </c>
      <c r="I11" s="448">
        <v>1192</v>
      </c>
      <c r="J11" s="448">
        <v>477</v>
      </c>
      <c r="K11" s="448">
        <v>43</v>
      </c>
      <c r="L11" s="448">
        <v>8391</v>
      </c>
    </row>
    <row r="12" spans="1:12" ht="13.5">
      <c r="A12" s="746"/>
      <c r="B12" s="221" t="s">
        <v>86</v>
      </c>
      <c r="C12" s="447">
        <v>10</v>
      </c>
      <c r="D12" s="447">
        <v>1360</v>
      </c>
      <c r="E12" s="447">
        <v>1066</v>
      </c>
      <c r="F12" s="447">
        <v>658</v>
      </c>
      <c r="G12" s="447">
        <v>616</v>
      </c>
      <c r="H12" s="447">
        <v>701</v>
      </c>
      <c r="I12" s="447">
        <v>894</v>
      </c>
      <c r="J12" s="447">
        <v>488</v>
      </c>
      <c r="K12" s="447">
        <v>17</v>
      </c>
      <c r="L12" s="447">
        <v>5810</v>
      </c>
    </row>
    <row r="13" spans="1:12" ht="13.5">
      <c r="A13" s="746" t="s">
        <v>22</v>
      </c>
      <c r="B13" s="225" t="s">
        <v>84</v>
      </c>
      <c r="C13" s="446">
        <v>2</v>
      </c>
      <c r="D13" s="446">
        <v>4114</v>
      </c>
      <c r="E13" s="446">
        <v>2683</v>
      </c>
      <c r="F13" s="446">
        <v>1781</v>
      </c>
      <c r="G13" s="446">
        <v>2054</v>
      </c>
      <c r="H13" s="446">
        <v>2253</v>
      </c>
      <c r="I13" s="446">
        <v>2211</v>
      </c>
      <c r="J13" s="446">
        <v>1103</v>
      </c>
      <c r="K13" s="446">
        <v>110</v>
      </c>
      <c r="L13" s="446">
        <v>16311</v>
      </c>
    </row>
    <row r="14" spans="1:12" ht="13.5">
      <c r="A14" s="746"/>
      <c r="B14" s="436" t="s">
        <v>85</v>
      </c>
      <c r="C14" s="448">
        <v>0</v>
      </c>
      <c r="D14" s="448">
        <v>2479</v>
      </c>
      <c r="E14" s="448">
        <v>1592</v>
      </c>
      <c r="F14" s="448">
        <v>1067</v>
      </c>
      <c r="G14" s="448">
        <v>1339</v>
      </c>
      <c r="H14" s="448">
        <v>1524</v>
      </c>
      <c r="I14" s="448">
        <v>1246</v>
      </c>
      <c r="J14" s="448">
        <v>494</v>
      </c>
      <c r="K14" s="448">
        <v>79</v>
      </c>
      <c r="L14" s="448">
        <v>9820</v>
      </c>
    </row>
    <row r="15" spans="1:12" ht="13.5">
      <c r="A15" s="746"/>
      <c r="B15" s="221" t="s">
        <v>86</v>
      </c>
      <c r="C15" s="447">
        <v>2</v>
      </c>
      <c r="D15" s="447">
        <v>1635</v>
      </c>
      <c r="E15" s="447">
        <v>1091</v>
      </c>
      <c r="F15" s="447">
        <v>714</v>
      </c>
      <c r="G15" s="447">
        <v>715</v>
      </c>
      <c r="H15" s="447">
        <v>729</v>
      </c>
      <c r="I15" s="447">
        <v>965</v>
      </c>
      <c r="J15" s="447">
        <v>609</v>
      </c>
      <c r="K15" s="447">
        <v>31</v>
      </c>
      <c r="L15" s="447">
        <v>6491</v>
      </c>
    </row>
    <row r="16" spans="1:12" ht="13.5">
      <c r="A16" s="746" t="s">
        <v>23</v>
      </c>
      <c r="B16" s="225" t="s">
        <v>84</v>
      </c>
      <c r="C16" s="446">
        <v>55</v>
      </c>
      <c r="D16" s="446">
        <v>4288</v>
      </c>
      <c r="E16" s="446">
        <v>2656</v>
      </c>
      <c r="F16" s="446">
        <v>1673</v>
      </c>
      <c r="G16" s="446">
        <v>1808</v>
      </c>
      <c r="H16" s="446">
        <v>1959</v>
      </c>
      <c r="I16" s="446">
        <v>1911</v>
      </c>
      <c r="J16" s="446">
        <v>1051</v>
      </c>
      <c r="K16" s="446">
        <v>14</v>
      </c>
      <c r="L16" s="446">
        <v>15415</v>
      </c>
    </row>
    <row r="17" spans="1:12" ht="13.5">
      <c r="A17" s="746"/>
      <c r="B17" s="436" t="s">
        <v>85</v>
      </c>
      <c r="C17" s="448">
        <v>43</v>
      </c>
      <c r="D17" s="448">
        <v>2520</v>
      </c>
      <c r="E17" s="448">
        <v>1535</v>
      </c>
      <c r="F17" s="448">
        <v>969</v>
      </c>
      <c r="G17" s="448">
        <v>1154</v>
      </c>
      <c r="H17" s="448">
        <v>1273</v>
      </c>
      <c r="I17" s="448">
        <v>1045</v>
      </c>
      <c r="J17" s="448">
        <v>485</v>
      </c>
      <c r="K17" s="448">
        <v>11</v>
      </c>
      <c r="L17" s="448">
        <v>9035</v>
      </c>
    </row>
    <row r="18" spans="1:12" ht="13.5">
      <c r="A18" s="746"/>
      <c r="B18" s="221" t="s">
        <v>86</v>
      </c>
      <c r="C18" s="447">
        <v>12</v>
      </c>
      <c r="D18" s="447">
        <v>1768</v>
      </c>
      <c r="E18" s="447">
        <v>1121</v>
      </c>
      <c r="F18" s="447">
        <v>704</v>
      </c>
      <c r="G18" s="447">
        <v>654</v>
      </c>
      <c r="H18" s="447">
        <v>686</v>
      </c>
      <c r="I18" s="447">
        <v>866</v>
      </c>
      <c r="J18" s="447">
        <v>566</v>
      </c>
      <c r="K18" s="447">
        <v>3</v>
      </c>
      <c r="L18" s="447">
        <v>6380</v>
      </c>
    </row>
    <row r="19" spans="1:12" ht="13.5">
      <c r="A19" s="746" t="s">
        <v>24</v>
      </c>
      <c r="B19" s="225" t="s">
        <v>84</v>
      </c>
      <c r="C19" s="446">
        <v>53</v>
      </c>
      <c r="D19" s="446">
        <v>4656</v>
      </c>
      <c r="E19" s="446">
        <v>2825</v>
      </c>
      <c r="F19" s="446">
        <v>1629</v>
      </c>
      <c r="G19" s="446">
        <v>1782</v>
      </c>
      <c r="H19" s="446">
        <v>1878</v>
      </c>
      <c r="I19" s="446">
        <v>1865</v>
      </c>
      <c r="J19" s="446">
        <v>1052</v>
      </c>
      <c r="K19" s="446">
        <v>36</v>
      </c>
      <c r="L19" s="446">
        <v>15776</v>
      </c>
    </row>
    <row r="20" spans="1:12" ht="13.5">
      <c r="A20" s="746"/>
      <c r="B20" s="436" t="s">
        <v>85</v>
      </c>
      <c r="C20" s="448">
        <v>42</v>
      </c>
      <c r="D20" s="448">
        <v>2813</v>
      </c>
      <c r="E20" s="448">
        <v>1591</v>
      </c>
      <c r="F20" s="448">
        <v>892</v>
      </c>
      <c r="G20" s="448">
        <v>1088</v>
      </c>
      <c r="H20" s="448">
        <v>1186</v>
      </c>
      <c r="I20" s="448">
        <v>1051</v>
      </c>
      <c r="J20" s="448">
        <v>478</v>
      </c>
      <c r="K20" s="448">
        <v>30</v>
      </c>
      <c r="L20" s="448">
        <v>9171</v>
      </c>
    </row>
    <row r="21" spans="1:12" ht="13.5">
      <c r="A21" s="746"/>
      <c r="B21" s="221" t="s">
        <v>86</v>
      </c>
      <c r="C21" s="447">
        <v>11</v>
      </c>
      <c r="D21" s="447">
        <v>1843</v>
      </c>
      <c r="E21" s="447">
        <v>1234</v>
      </c>
      <c r="F21" s="447">
        <v>737</v>
      </c>
      <c r="G21" s="447">
        <v>694</v>
      </c>
      <c r="H21" s="447">
        <v>692</v>
      </c>
      <c r="I21" s="447">
        <v>814</v>
      </c>
      <c r="J21" s="447">
        <v>574</v>
      </c>
      <c r="K21" s="447">
        <v>6</v>
      </c>
      <c r="L21" s="447">
        <v>6605</v>
      </c>
    </row>
    <row r="22" spans="1:12" ht="13.5">
      <c r="A22" s="746" t="s">
        <v>25</v>
      </c>
      <c r="B22" s="225" t="s">
        <v>84</v>
      </c>
      <c r="C22" s="446">
        <v>63</v>
      </c>
      <c r="D22" s="446">
        <v>5769</v>
      </c>
      <c r="E22" s="446">
        <v>3373</v>
      </c>
      <c r="F22" s="446">
        <v>1764</v>
      </c>
      <c r="G22" s="446">
        <v>1778</v>
      </c>
      <c r="H22" s="446">
        <v>1964</v>
      </c>
      <c r="I22" s="446">
        <v>1852</v>
      </c>
      <c r="J22" s="446">
        <v>1145</v>
      </c>
      <c r="K22" s="446">
        <v>23</v>
      </c>
      <c r="L22" s="446">
        <v>17731</v>
      </c>
    </row>
    <row r="23" spans="1:12" ht="13.5">
      <c r="A23" s="746"/>
      <c r="B23" s="436" t="s">
        <v>85</v>
      </c>
      <c r="C23" s="448">
        <v>39</v>
      </c>
      <c r="D23" s="448">
        <v>3533</v>
      </c>
      <c r="E23" s="448">
        <v>2033</v>
      </c>
      <c r="F23" s="448">
        <v>950</v>
      </c>
      <c r="G23" s="448">
        <v>1107</v>
      </c>
      <c r="H23" s="448">
        <v>1259</v>
      </c>
      <c r="I23" s="448">
        <v>986</v>
      </c>
      <c r="J23" s="448">
        <v>525</v>
      </c>
      <c r="K23" s="448">
        <v>18</v>
      </c>
      <c r="L23" s="448">
        <v>10450</v>
      </c>
    </row>
    <row r="24" spans="1:12" ht="13.5">
      <c r="A24" s="746"/>
      <c r="B24" s="221" t="s">
        <v>86</v>
      </c>
      <c r="C24" s="447">
        <v>24</v>
      </c>
      <c r="D24" s="447">
        <v>2236</v>
      </c>
      <c r="E24" s="447">
        <v>1340</v>
      </c>
      <c r="F24" s="447">
        <v>814</v>
      </c>
      <c r="G24" s="447">
        <v>671</v>
      </c>
      <c r="H24" s="447">
        <v>705</v>
      </c>
      <c r="I24" s="447">
        <v>866</v>
      </c>
      <c r="J24" s="447">
        <v>620</v>
      </c>
      <c r="K24" s="447">
        <v>5</v>
      </c>
      <c r="L24" s="447">
        <v>7281</v>
      </c>
    </row>
    <row r="25" spans="1:12" ht="13.5">
      <c r="A25" s="746" t="s">
        <v>26</v>
      </c>
      <c r="B25" s="225" t="s">
        <v>84</v>
      </c>
      <c r="C25" s="446">
        <v>76</v>
      </c>
      <c r="D25" s="446">
        <v>7257</v>
      </c>
      <c r="E25" s="446">
        <v>4187</v>
      </c>
      <c r="F25" s="446">
        <v>1920</v>
      </c>
      <c r="G25" s="446">
        <v>1983</v>
      </c>
      <c r="H25" s="446">
        <v>2146</v>
      </c>
      <c r="I25" s="446">
        <v>1923</v>
      </c>
      <c r="J25" s="446">
        <v>1119</v>
      </c>
      <c r="K25" s="446">
        <v>24</v>
      </c>
      <c r="L25" s="446">
        <v>20635</v>
      </c>
    </row>
    <row r="26" spans="1:12" ht="13.5">
      <c r="A26" s="746"/>
      <c r="B26" s="436" t="s">
        <v>85</v>
      </c>
      <c r="C26" s="448">
        <v>44</v>
      </c>
      <c r="D26" s="448">
        <v>4543</v>
      </c>
      <c r="E26" s="448">
        <v>2658</v>
      </c>
      <c r="F26" s="448">
        <v>1143</v>
      </c>
      <c r="G26" s="448">
        <v>1217</v>
      </c>
      <c r="H26" s="448">
        <v>1409</v>
      </c>
      <c r="I26" s="448">
        <v>1085</v>
      </c>
      <c r="J26" s="448">
        <v>523</v>
      </c>
      <c r="K26" s="448">
        <v>19</v>
      </c>
      <c r="L26" s="448">
        <v>12641</v>
      </c>
    </row>
    <row r="27" spans="1:12" ht="13.5">
      <c r="A27" s="746"/>
      <c r="B27" s="221" t="s">
        <v>86</v>
      </c>
      <c r="C27" s="447">
        <v>32</v>
      </c>
      <c r="D27" s="447">
        <v>2714</v>
      </c>
      <c r="E27" s="447">
        <v>1529</v>
      </c>
      <c r="F27" s="447">
        <v>777</v>
      </c>
      <c r="G27" s="447">
        <v>766</v>
      </c>
      <c r="H27" s="447">
        <v>737</v>
      </c>
      <c r="I27" s="447">
        <v>838</v>
      </c>
      <c r="J27" s="447">
        <v>596</v>
      </c>
      <c r="K27" s="447">
        <v>5</v>
      </c>
      <c r="L27" s="447">
        <v>7994</v>
      </c>
    </row>
    <row r="28" spans="1:12" ht="13.5">
      <c r="A28" s="746" t="s">
        <v>27</v>
      </c>
      <c r="B28" s="225" t="s">
        <v>84</v>
      </c>
      <c r="C28" s="446">
        <v>91</v>
      </c>
      <c r="D28" s="446">
        <v>8231</v>
      </c>
      <c r="E28" s="446">
        <v>4587</v>
      </c>
      <c r="F28" s="446">
        <v>1951</v>
      </c>
      <c r="G28" s="446">
        <v>2137</v>
      </c>
      <c r="H28" s="446">
        <v>2198</v>
      </c>
      <c r="I28" s="446">
        <v>2020</v>
      </c>
      <c r="J28" s="446">
        <v>1247</v>
      </c>
      <c r="K28" s="446">
        <v>15</v>
      </c>
      <c r="L28" s="446">
        <v>22477</v>
      </c>
    </row>
    <row r="29" spans="1:12" ht="13.5">
      <c r="A29" s="746"/>
      <c r="B29" s="436" t="s">
        <v>85</v>
      </c>
      <c r="C29" s="448">
        <v>58</v>
      </c>
      <c r="D29" s="448">
        <v>5143</v>
      </c>
      <c r="E29" s="448">
        <v>2915</v>
      </c>
      <c r="F29" s="448">
        <v>1117</v>
      </c>
      <c r="G29" s="448">
        <v>1411</v>
      </c>
      <c r="H29" s="448">
        <v>1447</v>
      </c>
      <c r="I29" s="448">
        <v>1138</v>
      </c>
      <c r="J29" s="448">
        <v>594</v>
      </c>
      <c r="K29" s="448">
        <v>13</v>
      </c>
      <c r="L29" s="448">
        <v>13836</v>
      </c>
    </row>
    <row r="30" spans="1:12" ht="13.5">
      <c r="A30" s="746"/>
      <c r="B30" s="221" t="s">
        <v>86</v>
      </c>
      <c r="C30" s="447">
        <v>33</v>
      </c>
      <c r="D30" s="447">
        <v>3088</v>
      </c>
      <c r="E30" s="447">
        <v>1672</v>
      </c>
      <c r="F30" s="447">
        <v>834</v>
      </c>
      <c r="G30" s="447">
        <v>726</v>
      </c>
      <c r="H30" s="447">
        <v>751</v>
      </c>
      <c r="I30" s="447">
        <v>882</v>
      </c>
      <c r="J30" s="447">
        <v>653</v>
      </c>
      <c r="K30" s="447">
        <v>2</v>
      </c>
      <c r="L30" s="447">
        <v>8641</v>
      </c>
    </row>
    <row r="31" spans="1:12" ht="13.5">
      <c r="A31" s="746" t="s">
        <v>28</v>
      </c>
      <c r="B31" s="225" t="s">
        <v>84</v>
      </c>
      <c r="C31" s="446">
        <v>74</v>
      </c>
      <c r="D31" s="446">
        <v>7756</v>
      </c>
      <c r="E31" s="446">
        <v>4432</v>
      </c>
      <c r="F31" s="446">
        <v>1890</v>
      </c>
      <c r="G31" s="446">
        <v>2060</v>
      </c>
      <c r="H31" s="446">
        <v>2388</v>
      </c>
      <c r="I31" s="446">
        <v>2130</v>
      </c>
      <c r="J31" s="446">
        <v>1360</v>
      </c>
      <c r="K31" s="446">
        <v>17</v>
      </c>
      <c r="L31" s="446">
        <v>22107</v>
      </c>
    </row>
    <row r="32" spans="1:12" ht="13.5">
      <c r="A32" s="746"/>
      <c r="B32" s="436" t="s">
        <v>85</v>
      </c>
      <c r="C32" s="448">
        <v>52</v>
      </c>
      <c r="D32" s="448">
        <v>4693</v>
      </c>
      <c r="E32" s="448">
        <v>2746</v>
      </c>
      <c r="F32" s="448">
        <v>1100</v>
      </c>
      <c r="G32" s="448">
        <v>1284</v>
      </c>
      <c r="H32" s="448">
        <v>1509</v>
      </c>
      <c r="I32" s="448">
        <v>1188</v>
      </c>
      <c r="J32" s="448">
        <v>636</v>
      </c>
      <c r="K32" s="448">
        <v>14</v>
      </c>
      <c r="L32" s="448">
        <v>13222</v>
      </c>
    </row>
    <row r="33" spans="1:12" ht="13.5">
      <c r="A33" s="746"/>
      <c r="B33" s="221" t="s">
        <v>86</v>
      </c>
      <c r="C33" s="447">
        <v>22</v>
      </c>
      <c r="D33" s="447">
        <v>3063</v>
      </c>
      <c r="E33" s="447">
        <v>1686</v>
      </c>
      <c r="F33" s="447">
        <v>790</v>
      </c>
      <c r="G33" s="447">
        <v>776</v>
      </c>
      <c r="H33" s="447">
        <v>879</v>
      </c>
      <c r="I33" s="447">
        <v>942</v>
      </c>
      <c r="J33" s="447">
        <v>724</v>
      </c>
      <c r="K33" s="447">
        <v>3</v>
      </c>
      <c r="L33" s="447">
        <v>8885</v>
      </c>
    </row>
    <row r="34" spans="1:12" ht="13.5">
      <c r="A34" s="746" t="s">
        <v>29</v>
      </c>
      <c r="B34" s="225" t="s">
        <v>84</v>
      </c>
      <c r="C34" s="446">
        <v>78</v>
      </c>
      <c r="D34" s="446">
        <v>7713</v>
      </c>
      <c r="E34" s="446">
        <v>4552</v>
      </c>
      <c r="F34" s="446">
        <v>1889</v>
      </c>
      <c r="G34" s="446">
        <v>2176</v>
      </c>
      <c r="H34" s="446">
        <v>2341</v>
      </c>
      <c r="I34" s="446">
        <v>2084</v>
      </c>
      <c r="J34" s="446">
        <v>1292</v>
      </c>
      <c r="K34" s="446">
        <v>11</v>
      </c>
      <c r="L34" s="446">
        <v>22136</v>
      </c>
    </row>
    <row r="35" spans="1:12" ht="13.5">
      <c r="A35" s="746"/>
      <c r="B35" s="436" t="s">
        <v>85</v>
      </c>
      <c r="C35" s="448">
        <v>54</v>
      </c>
      <c r="D35" s="448">
        <v>4625</v>
      </c>
      <c r="E35" s="448">
        <v>2882</v>
      </c>
      <c r="F35" s="448">
        <v>1057</v>
      </c>
      <c r="G35" s="448">
        <v>1362</v>
      </c>
      <c r="H35" s="448">
        <v>1526</v>
      </c>
      <c r="I35" s="448">
        <v>1161</v>
      </c>
      <c r="J35" s="448">
        <v>600</v>
      </c>
      <c r="K35" s="448">
        <v>9</v>
      </c>
      <c r="L35" s="448">
        <v>13276</v>
      </c>
    </row>
    <row r="36" spans="1:12" ht="13.5">
      <c r="A36" s="746"/>
      <c r="B36" s="221" t="s">
        <v>86</v>
      </c>
      <c r="C36" s="447">
        <v>24</v>
      </c>
      <c r="D36" s="447">
        <v>3088</v>
      </c>
      <c r="E36" s="447">
        <v>1670</v>
      </c>
      <c r="F36" s="447">
        <v>832</v>
      </c>
      <c r="G36" s="447">
        <v>814</v>
      </c>
      <c r="H36" s="447">
        <v>815</v>
      </c>
      <c r="I36" s="447">
        <v>923</v>
      </c>
      <c r="J36" s="447">
        <v>692</v>
      </c>
      <c r="K36" s="447">
        <v>2</v>
      </c>
      <c r="L36" s="447">
        <v>8860</v>
      </c>
    </row>
    <row r="37" spans="1:12" ht="13.5">
      <c r="A37" s="746" t="s">
        <v>30</v>
      </c>
      <c r="B37" s="225" t="s">
        <v>84</v>
      </c>
      <c r="C37" s="446">
        <v>96</v>
      </c>
      <c r="D37" s="446">
        <v>8312</v>
      </c>
      <c r="E37" s="446">
        <v>5047</v>
      </c>
      <c r="F37" s="446">
        <v>1930</v>
      </c>
      <c r="G37" s="446">
        <v>2152</v>
      </c>
      <c r="H37" s="446">
        <v>2478</v>
      </c>
      <c r="I37" s="446">
        <v>2254</v>
      </c>
      <c r="J37" s="446">
        <v>1354</v>
      </c>
      <c r="K37" s="446">
        <v>18</v>
      </c>
      <c r="L37" s="446">
        <v>23641</v>
      </c>
    </row>
    <row r="38" spans="1:12" ht="13.5">
      <c r="A38" s="746"/>
      <c r="B38" s="436" t="s">
        <v>85</v>
      </c>
      <c r="C38" s="448">
        <v>57</v>
      </c>
      <c r="D38" s="448">
        <v>4833</v>
      </c>
      <c r="E38" s="448">
        <v>3121</v>
      </c>
      <c r="F38" s="448">
        <v>1067</v>
      </c>
      <c r="G38" s="448">
        <v>1313</v>
      </c>
      <c r="H38" s="448">
        <v>1585</v>
      </c>
      <c r="I38" s="448">
        <v>1237</v>
      </c>
      <c r="J38" s="448">
        <v>669</v>
      </c>
      <c r="K38" s="448">
        <v>13</v>
      </c>
      <c r="L38" s="448">
        <v>13895</v>
      </c>
    </row>
    <row r="39" spans="1:12" ht="13.5">
      <c r="A39" s="746"/>
      <c r="B39" s="221" t="s">
        <v>86</v>
      </c>
      <c r="C39" s="447">
        <v>39</v>
      </c>
      <c r="D39" s="447">
        <v>3479</v>
      </c>
      <c r="E39" s="447">
        <v>1926</v>
      </c>
      <c r="F39" s="447">
        <v>863</v>
      </c>
      <c r="G39" s="447">
        <v>839</v>
      </c>
      <c r="H39" s="447">
        <v>893</v>
      </c>
      <c r="I39" s="447">
        <v>1017</v>
      </c>
      <c r="J39" s="447">
        <v>685</v>
      </c>
      <c r="K39" s="447">
        <v>5</v>
      </c>
      <c r="L39" s="447">
        <v>9746</v>
      </c>
    </row>
    <row r="40" spans="1:12" ht="13.5">
      <c r="A40" s="746" t="s">
        <v>31</v>
      </c>
      <c r="B40" s="225" t="s">
        <v>84</v>
      </c>
      <c r="C40" s="446">
        <v>71</v>
      </c>
      <c r="D40" s="446">
        <v>6737</v>
      </c>
      <c r="E40" s="446">
        <v>4538</v>
      </c>
      <c r="F40" s="446">
        <v>1837</v>
      </c>
      <c r="G40" s="446">
        <v>2035</v>
      </c>
      <c r="H40" s="446">
        <v>2411</v>
      </c>
      <c r="I40" s="446">
        <v>2083</v>
      </c>
      <c r="J40" s="446">
        <v>1366</v>
      </c>
      <c r="K40" s="446">
        <v>12</v>
      </c>
      <c r="L40" s="446">
        <v>21090</v>
      </c>
    </row>
    <row r="41" spans="1:12" ht="13.5">
      <c r="A41" s="746"/>
      <c r="B41" s="436" t="s">
        <v>85</v>
      </c>
      <c r="C41" s="448">
        <v>47</v>
      </c>
      <c r="D41" s="448">
        <v>3793</v>
      </c>
      <c r="E41" s="448">
        <v>2808</v>
      </c>
      <c r="F41" s="448">
        <v>1011</v>
      </c>
      <c r="G41" s="448">
        <v>1221</v>
      </c>
      <c r="H41" s="448">
        <v>1507</v>
      </c>
      <c r="I41" s="448">
        <v>1147</v>
      </c>
      <c r="J41" s="448">
        <v>636</v>
      </c>
      <c r="K41" s="448">
        <v>9</v>
      </c>
      <c r="L41" s="448">
        <v>12179</v>
      </c>
    </row>
    <row r="42" spans="1:12" ht="13.5">
      <c r="A42" s="746"/>
      <c r="B42" s="221" t="s">
        <v>86</v>
      </c>
      <c r="C42" s="447">
        <v>24</v>
      </c>
      <c r="D42" s="447">
        <v>2944</v>
      </c>
      <c r="E42" s="447">
        <v>1730</v>
      </c>
      <c r="F42" s="447">
        <v>826</v>
      </c>
      <c r="G42" s="447">
        <v>814</v>
      </c>
      <c r="H42" s="447">
        <v>904</v>
      </c>
      <c r="I42" s="447">
        <v>936</v>
      </c>
      <c r="J42" s="447">
        <v>730</v>
      </c>
      <c r="K42" s="447">
        <v>3</v>
      </c>
      <c r="L42" s="447">
        <v>8911</v>
      </c>
    </row>
    <row r="43" spans="1:12" ht="13.5">
      <c r="A43" s="746" t="s">
        <v>32</v>
      </c>
      <c r="B43" s="225" t="s">
        <v>84</v>
      </c>
      <c r="C43" s="446">
        <v>63</v>
      </c>
      <c r="D43" s="446">
        <v>6486</v>
      </c>
      <c r="E43" s="446">
        <v>4340</v>
      </c>
      <c r="F43" s="446">
        <v>1715</v>
      </c>
      <c r="G43" s="446">
        <v>2011</v>
      </c>
      <c r="H43" s="446">
        <v>2238</v>
      </c>
      <c r="I43" s="446">
        <v>2052</v>
      </c>
      <c r="J43" s="446">
        <v>1227</v>
      </c>
      <c r="K43" s="446">
        <v>11</v>
      </c>
      <c r="L43" s="446">
        <v>20143</v>
      </c>
    </row>
    <row r="44" spans="1:12" ht="13.5">
      <c r="A44" s="746"/>
      <c r="B44" s="436" t="s">
        <v>85</v>
      </c>
      <c r="C44" s="448">
        <v>40</v>
      </c>
      <c r="D44" s="448">
        <v>3604</v>
      </c>
      <c r="E44" s="448">
        <v>2662</v>
      </c>
      <c r="F44" s="448">
        <v>937</v>
      </c>
      <c r="G44" s="448">
        <v>1174</v>
      </c>
      <c r="H44" s="448">
        <v>1418</v>
      </c>
      <c r="I44" s="448">
        <v>1123</v>
      </c>
      <c r="J44" s="448">
        <v>538</v>
      </c>
      <c r="K44" s="448">
        <v>10</v>
      </c>
      <c r="L44" s="448">
        <v>11506</v>
      </c>
    </row>
    <row r="45" spans="1:12" ht="13.5">
      <c r="A45" s="746"/>
      <c r="B45" s="221" t="s">
        <v>86</v>
      </c>
      <c r="C45" s="447">
        <v>23</v>
      </c>
      <c r="D45" s="447">
        <v>2882</v>
      </c>
      <c r="E45" s="447">
        <v>1678</v>
      </c>
      <c r="F45" s="447">
        <v>778</v>
      </c>
      <c r="G45" s="447">
        <v>837</v>
      </c>
      <c r="H45" s="447">
        <v>820</v>
      </c>
      <c r="I45" s="447">
        <v>929</v>
      </c>
      <c r="J45" s="447">
        <v>689</v>
      </c>
      <c r="K45" s="447">
        <v>1</v>
      </c>
      <c r="L45" s="447">
        <v>8637</v>
      </c>
    </row>
    <row r="46" spans="1:12" ht="13.5">
      <c r="A46" s="746" t="s">
        <v>33</v>
      </c>
      <c r="B46" s="225" t="s">
        <v>84</v>
      </c>
      <c r="C46" s="446">
        <v>87</v>
      </c>
      <c r="D46" s="446">
        <v>5438</v>
      </c>
      <c r="E46" s="446">
        <v>3986</v>
      </c>
      <c r="F46" s="446">
        <v>1708</v>
      </c>
      <c r="G46" s="446">
        <v>1767</v>
      </c>
      <c r="H46" s="446">
        <v>2108</v>
      </c>
      <c r="I46" s="446">
        <v>2053</v>
      </c>
      <c r="J46" s="446">
        <v>1280</v>
      </c>
      <c r="K46" s="446">
        <v>19</v>
      </c>
      <c r="L46" s="446">
        <v>18446</v>
      </c>
    </row>
    <row r="47" spans="1:12" ht="13.5">
      <c r="A47" s="746"/>
      <c r="B47" s="436" t="s">
        <v>85</v>
      </c>
      <c r="C47" s="448">
        <v>65</v>
      </c>
      <c r="D47" s="448">
        <v>2972</v>
      </c>
      <c r="E47" s="448">
        <v>2334</v>
      </c>
      <c r="F47" s="448">
        <v>898</v>
      </c>
      <c r="G47" s="448">
        <v>1015</v>
      </c>
      <c r="H47" s="448">
        <v>1342</v>
      </c>
      <c r="I47" s="448">
        <v>1118</v>
      </c>
      <c r="J47" s="448">
        <v>574</v>
      </c>
      <c r="K47" s="448">
        <v>15</v>
      </c>
      <c r="L47" s="448">
        <v>10333</v>
      </c>
    </row>
    <row r="48" spans="1:12" ht="13.5">
      <c r="A48" s="746"/>
      <c r="B48" s="221" t="s">
        <v>86</v>
      </c>
      <c r="C48" s="447">
        <v>22</v>
      </c>
      <c r="D48" s="447">
        <v>2466</v>
      </c>
      <c r="E48" s="447">
        <v>1652</v>
      </c>
      <c r="F48" s="447">
        <v>810</v>
      </c>
      <c r="G48" s="447">
        <v>752</v>
      </c>
      <c r="H48" s="447">
        <v>766</v>
      </c>
      <c r="I48" s="447">
        <v>935</v>
      </c>
      <c r="J48" s="447">
        <v>706</v>
      </c>
      <c r="K48" s="447">
        <v>4</v>
      </c>
      <c r="L48" s="447">
        <v>8113</v>
      </c>
    </row>
    <row r="49" spans="1:12" ht="13.5">
      <c r="A49" s="746" t="s">
        <v>34</v>
      </c>
      <c r="B49" s="225" t="s">
        <v>84</v>
      </c>
      <c r="C49" s="446">
        <v>100</v>
      </c>
      <c r="D49" s="446">
        <v>4381</v>
      </c>
      <c r="E49" s="446">
        <v>3716</v>
      </c>
      <c r="F49" s="446">
        <v>1621</v>
      </c>
      <c r="G49" s="446">
        <v>1646</v>
      </c>
      <c r="H49" s="446">
        <v>1985</v>
      </c>
      <c r="I49" s="446">
        <v>1959</v>
      </c>
      <c r="J49" s="446">
        <v>1311</v>
      </c>
      <c r="K49" s="446">
        <v>5</v>
      </c>
      <c r="L49" s="446">
        <v>16724</v>
      </c>
    </row>
    <row r="50" spans="1:12" ht="13.5">
      <c r="A50" s="746"/>
      <c r="B50" s="436" t="s">
        <v>85</v>
      </c>
      <c r="C50" s="448">
        <v>64</v>
      </c>
      <c r="D50" s="448">
        <v>2417</v>
      </c>
      <c r="E50" s="448">
        <v>2281</v>
      </c>
      <c r="F50" s="448">
        <v>904</v>
      </c>
      <c r="G50" s="448">
        <v>946</v>
      </c>
      <c r="H50" s="448">
        <v>1218</v>
      </c>
      <c r="I50" s="448">
        <v>1109</v>
      </c>
      <c r="J50" s="448">
        <v>598</v>
      </c>
      <c r="K50" s="448">
        <v>4</v>
      </c>
      <c r="L50" s="448">
        <v>9541</v>
      </c>
    </row>
    <row r="51" spans="1:12" ht="13.5">
      <c r="A51" s="746"/>
      <c r="B51" s="221" t="s">
        <v>86</v>
      </c>
      <c r="C51" s="447">
        <v>36</v>
      </c>
      <c r="D51" s="447">
        <v>1964</v>
      </c>
      <c r="E51" s="447">
        <v>1435</v>
      </c>
      <c r="F51" s="447">
        <v>717</v>
      </c>
      <c r="G51" s="447">
        <v>700</v>
      </c>
      <c r="H51" s="447">
        <v>767</v>
      </c>
      <c r="I51" s="447">
        <v>850</v>
      </c>
      <c r="J51" s="447">
        <v>713</v>
      </c>
      <c r="K51" s="447">
        <v>1</v>
      </c>
      <c r="L51" s="447">
        <v>7183</v>
      </c>
    </row>
    <row r="52" spans="1:12" ht="13.5">
      <c r="A52" s="746" t="s">
        <v>35</v>
      </c>
      <c r="B52" s="225" t="s">
        <v>84</v>
      </c>
      <c r="C52" s="446">
        <v>85</v>
      </c>
      <c r="D52" s="446">
        <v>3578</v>
      </c>
      <c r="E52" s="446">
        <v>3348</v>
      </c>
      <c r="F52" s="446">
        <v>1695</v>
      </c>
      <c r="G52" s="446">
        <v>1667</v>
      </c>
      <c r="H52" s="446">
        <v>1991</v>
      </c>
      <c r="I52" s="446">
        <v>1851</v>
      </c>
      <c r="J52" s="446">
        <v>1260</v>
      </c>
      <c r="K52" s="446">
        <v>15</v>
      </c>
      <c r="L52" s="446">
        <v>15490</v>
      </c>
    </row>
    <row r="53" spans="1:12" ht="13.5">
      <c r="A53" s="746"/>
      <c r="B53" s="436" t="s">
        <v>85</v>
      </c>
      <c r="C53" s="448">
        <v>67</v>
      </c>
      <c r="D53" s="448">
        <v>1953</v>
      </c>
      <c r="E53" s="448">
        <v>2081</v>
      </c>
      <c r="F53" s="448">
        <v>985</v>
      </c>
      <c r="G53" s="448">
        <v>997</v>
      </c>
      <c r="H53" s="448">
        <v>1267</v>
      </c>
      <c r="I53" s="448">
        <v>988</v>
      </c>
      <c r="J53" s="448">
        <v>574</v>
      </c>
      <c r="K53" s="448">
        <v>11</v>
      </c>
      <c r="L53" s="448">
        <v>8923</v>
      </c>
    </row>
    <row r="54" spans="1:12" ht="13.5">
      <c r="A54" s="746"/>
      <c r="B54" s="221" t="s">
        <v>86</v>
      </c>
      <c r="C54" s="447">
        <v>18</v>
      </c>
      <c r="D54" s="447">
        <v>1625</v>
      </c>
      <c r="E54" s="447">
        <v>1267</v>
      </c>
      <c r="F54" s="447">
        <v>710</v>
      </c>
      <c r="G54" s="447">
        <v>670</v>
      </c>
      <c r="H54" s="447">
        <v>724</v>
      </c>
      <c r="I54" s="447">
        <v>863</v>
      </c>
      <c r="J54" s="447">
        <v>686</v>
      </c>
      <c r="K54" s="447">
        <v>4</v>
      </c>
      <c r="L54" s="447">
        <v>6567</v>
      </c>
    </row>
    <row r="55" spans="1:12" ht="13.5">
      <c r="A55" s="746" t="s">
        <v>36</v>
      </c>
      <c r="B55" s="225" t="s">
        <v>84</v>
      </c>
      <c r="C55" s="446">
        <v>65</v>
      </c>
      <c r="D55" s="446">
        <v>3093</v>
      </c>
      <c r="E55" s="446">
        <v>2949</v>
      </c>
      <c r="F55" s="446">
        <v>1688</v>
      </c>
      <c r="G55" s="446">
        <v>1677</v>
      </c>
      <c r="H55" s="446">
        <v>1876</v>
      </c>
      <c r="I55" s="446">
        <v>1950</v>
      </c>
      <c r="J55" s="446">
        <v>1385</v>
      </c>
      <c r="K55" s="446">
        <v>24</v>
      </c>
      <c r="L55" s="446">
        <v>14707</v>
      </c>
    </row>
    <row r="56" spans="1:12" ht="13.5">
      <c r="A56" s="746"/>
      <c r="B56" s="436" t="s">
        <v>85</v>
      </c>
      <c r="C56" s="448">
        <v>41</v>
      </c>
      <c r="D56" s="448">
        <v>1748</v>
      </c>
      <c r="E56" s="448">
        <v>1804</v>
      </c>
      <c r="F56" s="448">
        <v>947</v>
      </c>
      <c r="G56" s="448">
        <v>941</v>
      </c>
      <c r="H56" s="448">
        <v>1193</v>
      </c>
      <c r="I56" s="448">
        <v>1054</v>
      </c>
      <c r="J56" s="448">
        <v>589</v>
      </c>
      <c r="K56" s="448">
        <v>19</v>
      </c>
      <c r="L56" s="448">
        <v>8336</v>
      </c>
    </row>
    <row r="57" spans="1:12" ht="13.5">
      <c r="A57" s="746"/>
      <c r="B57" s="221" t="s">
        <v>86</v>
      </c>
      <c r="C57" s="447">
        <v>24</v>
      </c>
      <c r="D57" s="447">
        <v>1345</v>
      </c>
      <c r="E57" s="447">
        <v>1145</v>
      </c>
      <c r="F57" s="447">
        <v>741</v>
      </c>
      <c r="G57" s="447">
        <v>736</v>
      </c>
      <c r="H57" s="447">
        <v>683</v>
      </c>
      <c r="I57" s="447">
        <v>896</v>
      </c>
      <c r="J57" s="447">
        <v>796</v>
      </c>
      <c r="K57" s="447">
        <v>5</v>
      </c>
      <c r="L57" s="447">
        <v>6371</v>
      </c>
    </row>
    <row r="58" spans="1:12" ht="13.5">
      <c r="A58" s="746" t="s">
        <v>37</v>
      </c>
      <c r="B58" s="225" t="s">
        <v>84</v>
      </c>
      <c r="C58" s="446">
        <v>46</v>
      </c>
      <c r="D58" s="446">
        <v>2690</v>
      </c>
      <c r="E58" s="446">
        <v>2872</v>
      </c>
      <c r="F58" s="446">
        <v>1691</v>
      </c>
      <c r="G58" s="446">
        <v>1655</v>
      </c>
      <c r="H58" s="446">
        <v>2049</v>
      </c>
      <c r="I58" s="446">
        <v>2025</v>
      </c>
      <c r="J58" s="446">
        <v>1408</v>
      </c>
      <c r="K58" s="446">
        <v>8</v>
      </c>
      <c r="L58" s="446">
        <v>14444</v>
      </c>
    </row>
    <row r="59" spans="1:12" ht="13.5">
      <c r="A59" s="746"/>
      <c r="B59" s="436" t="s">
        <v>85</v>
      </c>
      <c r="C59" s="448">
        <v>32</v>
      </c>
      <c r="D59" s="448">
        <v>1529</v>
      </c>
      <c r="E59" s="448">
        <v>1737</v>
      </c>
      <c r="F59" s="448">
        <v>1013</v>
      </c>
      <c r="G59" s="448">
        <v>978</v>
      </c>
      <c r="H59" s="448">
        <v>1315</v>
      </c>
      <c r="I59" s="448">
        <v>1104</v>
      </c>
      <c r="J59" s="448">
        <v>615</v>
      </c>
      <c r="K59" s="448">
        <v>7</v>
      </c>
      <c r="L59" s="448">
        <v>8330</v>
      </c>
    </row>
    <row r="60" spans="1:12" ht="13.5">
      <c r="A60" s="746"/>
      <c r="B60" s="221" t="s">
        <v>86</v>
      </c>
      <c r="C60" s="447">
        <v>14</v>
      </c>
      <c r="D60" s="447">
        <v>1161</v>
      </c>
      <c r="E60" s="447">
        <v>1135</v>
      </c>
      <c r="F60" s="447">
        <v>678</v>
      </c>
      <c r="G60" s="447">
        <v>677</v>
      </c>
      <c r="H60" s="447">
        <v>734</v>
      </c>
      <c r="I60" s="447">
        <v>921</v>
      </c>
      <c r="J60" s="447">
        <v>793</v>
      </c>
      <c r="K60" s="447">
        <v>1</v>
      </c>
      <c r="L60" s="447">
        <v>6114</v>
      </c>
    </row>
    <row r="61" spans="1:12" ht="13.5">
      <c r="A61" s="746" t="s">
        <v>38</v>
      </c>
      <c r="B61" s="225" t="s">
        <v>84</v>
      </c>
      <c r="C61" s="446">
        <v>48</v>
      </c>
      <c r="D61" s="446">
        <v>2860</v>
      </c>
      <c r="E61" s="446">
        <v>3095</v>
      </c>
      <c r="F61" s="446">
        <v>1794</v>
      </c>
      <c r="G61" s="446">
        <v>1712</v>
      </c>
      <c r="H61" s="446">
        <v>2083</v>
      </c>
      <c r="I61" s="446">
        <v>2030</v>
      </c>
      <c r="J61" s="446">
        <v>1417</v>
      </c>
      <c r="K61" s="446">
        <v>11</v>
      </c>
      <c r="L61" s="446">
        <v>15050</v>
      </c>
    </row>
    <row r="62" spans="1:12" ht="13.5">
      <c r="A62" s="746"/>
      <c r="B62" s="436" t="s">
        <v>85</v>
      </c>
      <c r="C62" s="448">
        <v>37</v>
      </c>
      <c r="D62" s="448">
        <v>1538</v>
      </c>
      <c r="E62" s="448">
        <v>1835</v>
      </c>
      <c r="F62" s="448">
        <v>1088</v>
      </c>
      <c r="G62" s="448">
        <v>965</v>
      </c>
      <c r="H62" s="448">
        <v>1287</v>
      </c>
      <c r="I62" s="448">
        <v>1062</v>
      </c>
      <c r="J62" s="448">
        <v>630</v>
      </c>
      <c r="K62" s="448">
        <v>8</v>
      </c>
      <c r="L62" s="448">
        <v>8450</v>
      </c>
    </row>
    <row r="63" spans="1:12" ht="13.5">
      <c r="A63" s="746"/>
      <c r="B63" s="221" t="s">
        <v>86</v>
      </c>
      <c r="C63" s="447">
        <v>11</v>
      </c>
      <c r="D63" s="447">
        <v>1322</v>
      </c>
      <c r="E63" s="447">
        <v>1260</v>
      </c>
      <c r="F63" s="447">
        <v>706</v>
      </c>
      <c r="G63" s="447">
        <v>747</v>
      </c>
      <c r="H63" s="447">
        <v>796</v>
      </c>
      <c r="I63" s="447">
        <v>968</v>
      </c>
      <c r="J63" s="447">
        <v>787</v>
      </c>
      <c r="K63" s="447">
        <v>3</v>
      </c>
      <c r="L63" s="447">
        <v>6600</v>
      </c>
    </row>
    <row r="64" spans="1:12" ht="13.5">
      <c r="A64" s="746" t="s">
        <v>39</v>
      </c>
      <c r="B64" s="225" t="s">
        <v>84</v>
      </c>
      <c r="C64" s="446">
        <v>48</v>
      </c>
      <c r="D64" s="446">
        <v>2544</v>
      </c>
      <c r="E64" s="446">
        <v>2877</v>
      </c>
      <c r="F64" s="446">
        <v>1750</v>
      </c>
      <c r="G64" s="446">
        <v>1512</v>
      </c>
      <c r="H64" s="446">
        <v>1972</v>
      </c>
      <c r="I64" s="446">
        <v>2010</v>
      </c>
      <c r="J64" s="446">
        <v>1398</v>
      </c>
      <c r="K64" s="446">
        <v>10</v>
      </c>
      <c r="L64" s="446">
        <v>14121</v>
      </c>
    </row>
    <row r="65" spans="1:12" ht="13.5">
      <c r="A65" s="746"/>
      <c r="B65" s="436" t="s">
        <v>85</v>
      </c>
      <c r="C65" s="448">
        <v>36</v>
      </c>
      <c r="D65" s="448">
        <v>1372</v>
      </c>
      <c r="E65" s="448">
        <v>1727</v>
      </c>
      <c r="F65" s="448">
        <v>1069</v>
      </c>
      <c r="G65" s="448">
        <v>825</v>
      </c>
      <c r="H65" s="448">
        <v>1206</v>
      </c>
      <c r="I65" s="448">
        <v>1103</v>
      </c>
      <c r="J65" s="448">
        <v>594</v>
      </c>
      <c r="K65" s="448">
        <v>8</v>
      </c>
      <c r="L65" s="448">
        <v>7940</v>
      </c>
    </row>
    <row r="66" spans="1:12" ht="13.5">
      <c r="A66" s="746"/>
      <c r="B66" s="221" t="s">
        <v>86</v>
      </c>
      <c r="C66" s="447">
        <v>12</v>
      </c>
      <c r="D66" s="447">
        <v>1172</v>
      </c>
      <c r="E66" s="447">
        <v>1150</v>
      </c>
      <c r="F66" s="447">
        <v>681</v>
      </c>
      <c r="G66" s="447">
        <v>687</v>
      </c>
      <c r="H66" s="447">
        <v>766</v>
      </c>
      <c r="I66" s="447">
        <v>907</v>
      </c>
      <c r="J66" s="447">
        <v>804</v>
      </c>
      <c r="K66" s="447">
        <v>2</v>
      </c>
      <c r="L66" s="447">
        <v>6181</v>
      </c>
    </row>
    <row r="67" spans="1:12" ht="13.5">
      <c r="A67" s="746" t="s">
        <v>40</v>
      </c>
      <c r="B67" s="225" t="s">
        <v>84</v>
      </c>
      <c r="C67" s="446">
        <v>51</v>
      </c>
      <c r="D67" s="446">
        <v>2479</v>
      </c>
      <c r="E67" s="446">
        <v>2859</v>
      </c>
      <c r="F67" s="446">
        <v>1861</v>
      </c>
      <c r="G67" s="446">
        <v>1613</v>
      </c>
      <c r="H67" s="446">
        <v>1996</v>
      </c>
      <c r="I67" s="446">
        <v>2165</v>
      </c>
      <c r="J67" s="446">
        <v>1469</v>
      </c>
      <c r="K67" s="446">
        <v>108</v>
      </c>
      <c r="L67" s="446">
        <v>14601</v>
      </c>
    </row>
    <row r="68" spans="1:12" ht="13.5">
      <c r="A68" s="746"/>
      <c r="B68" s="436" t="s">
        <v>85</v>
      </c>
      <c r="C68" s="448">
        <v>33</v>
      </c>
      <c r="D68" s="448">
        <v>1420</v>
      </c>
      <c r="E68" s="448">
        <v>1710</v>
      </c>
      <c r="F68" s="448">
        <v>1136</v>
      </c>
      <c r="G68" s="448">
        <v>918</v>
      </c>
      <c r="H68" s="448">
        <v>1150</v>
      </c>
      <c r="I68" s="448">
        <v>1138</v>
      </c>
      <c r="J68" s="448">
        <v>594</v>
      </c>
      <c r="K68" s="448">
        <v>75</v>
      </c>
      <c r="L68" s="448">
        <v>8174</v>
      </c>
    </row>
    <row r="69" spans="1:12" ht="13.5">
      <c r="A69" s="746"/>
      <c r="B69" s="221" t="s">
        <v>86</v>
      </c>
      <c r="C69" s="447">
        <v>18</v>
      </c>
      <c r="D69" s="447">
        <v>1059</v>
      </c>
      <c r="E69" s="447">
        <v>1149</v>
      </c>
      <c r="F69" s="447">
        <v>725</v>
      </c>
      <c r="G69" s="447">
        <v>695</v>
      </c>
      <c r="H69" s="447">
        <v>846</v>
      </c>
      <c r="I69" s="447">
        <v>1027</v>
      </c>
      <c r="J69" s="447">
        <v>875</v>
      </c>
      <c r="K69" s="447">
        <v>33</v>
      </c>
      <c r="L69" s="447">
        <v>6427</v>
      </c>
    </row>
    <row r="70" spans="1:12" ht="13.5">
      <c r="A70" s="746" t="s">
        <v>41</v>
      </c>
      <c r="B70" s="225" t="s">
        <v>84</v>
      </c>
      <c r="C70" s="446">
        <v>56</v>
      </c>
      <c r="D70" s="446">
        <v>2407</v>
      </c>
      <c r="E70" s="446">
        <v>2862</v>
      </c>
      <c r="F70" s="446">
        <v>2067</v>
      </c>
      <c r="G70" s="446">
        <v>1609</v>
      </c>
      <c r="H70" s="446">
        <v>2015</v>
      </c>
      <c r="I70" s="446">
        <v>2184</v>
      </c>
      <c r="J70" s="446">
        <v>1537</v>
      </c>
      <c r="K70" s="446">
        <v>107</v>
      </c>
      <c r="L70" s="446">
        <v>14844</v>
      </c>
    </row>
    <row r="71" spans="1:12" ht="13.5">
      <c r="A71" s="746"/>
      <c r="B71" s="436" t="s">
        <v>85</v>
      </c>
      <c r="C71" s="448">
        <v>32</v>
      </c>
      <c r="D71" s="448">
        <v>1356</v>
      </c>
      <c r="E71" s="448">
        <v>1706</v>
      </c>
      <c r="F71" s="448">
        <v>1254</v>
      </c>
      <c r="G71" s="448">
        <v>863</v>
      </c>
      <c r="H71" s="448">
        <v>1179</v>
      </c>
      <c r="I71" s="448">
        <v>1137</v>
      </c>
      <c r="J71" s="448">
        <v>636</v>
      </c>
      <c r="K71" s="448">
        <v>78</v>
      </c>
      <c r="L71" s="448">
        <v>8241</v>
      </c>
    </row>
    <row r="72" spans="1:12" ht="13.5">
      <c r="A72" s="746"/>
      <c r="B72" s="221" t="s">
        <v>86</v>
      </c>
      <c r="C72" s="447">
        <v>24</v>
      </c>
      <c r="D72" s="447">
        <v>1051</v>
      </c>
      <c r="E72" s="447">
        <v>1156</v>
      </c>
      <c r="F72" s="447">
        <v>813</v>
      </c>
      <c r="G72" s="447">
        <v>746</v>
      </c>
      <c r="H72" s="447">
        <v>836</v>
      </c>
      <c r="I72" s="447">
        <v>1047</v>
      </c>
      <c r="J72" s="447">
        <v>901</v>
      </c>
      <c r="K72" s="447">
        <v>29</v>
      </c>
      <c r="L72" s="447">
        <v>6603</v>
      </c>
    </row>
    <row r="73" spans="1:12" ht="13.5">
      <c r="A73" s="746" t="s">
        <v>42</v>
      </c>
      <c r="B73" s="225" t="s">
        <v>84</v>
      </c>
      <c r="C73" s="446">
        <v>55</v>
      </c>
      <c r="D73" s="446">
        <v>2555</v>
      </c>
      <c r="E73" s="446">
        <v>2963</v>
      </c>
      <c r="F73" s="446">
        <v>2231</v>
      </c>
      <c r="G73" s="446">
        <v>1763</v>
      </c>
      <c r="H73" s="446">
        <v>2126</v>
      </c>
      <c r="I73" s="446">
        <v>2305</v>
      </c>
      <c r="J73" s="446">
        <v>1604</v>
      </c>
      <c r="K73" s="446">
        <v>126</v>
      </c>
      <c r="L73" s="446">
        <v>15728</v>
      </c>
    </row>
    <row r="74" spans="1:12" ht="13.5">
      <c r="A74" s="746"/>
      <c r="B74" s="436" t="s">
        <v>85</v>
      </c>
      <c r="C74" s="448">
        <v>40</v>
      </c>
      <c r="D74" s="448">
        <v>1388</v>
      </c>
      <c r="E74" s="448">
        <v>1750</v>
      </c>
      <c r="F74" s="448">
        <v>1389</v>
      </c>
      <c r="G74" s="448">
        <v>972</v>
      </c>
      <c r="H74" s="448">
        <v>1228</v>
      </c>
      <c r="I74" s="448">
        <v>1189</v>
      </c>
      <c r="J74" s="448">
        <v>708</v>
      </c>
      <c r="K74" s="448">
        <v>97</v>
      </c>
      <c r="L74" s="448">
        <v>8761</v>
      </c>
    </row>
    <row r="75" spans="1:12" ht="13.5">
      <c r="A75" s="746"/>
      <c r="B75" s="221" t="s">
        <v>86</v>
      </c>
      <c r="C75" s="447">
        <v>15</v>
      </c>
      <c r="D75" s="447">
        <v>1167</v>
      </c>
      <c r="E75" s="447">
        <v>1213</v>
      </c>
      <c r="F75" s="447">
        <v>842</v>
      </c>
      <c r="G75" s="447">
        <v>791</v>
      </c>
      <c r="H75" s="447">
        <v>898</v>
      </c>
      <c r="I75" s="447">
        <v>1116</v>
      </c>
      <c r="J75" s="447">
        <v>896</v>
      </c>
      <c r="K75" s="447">
        <v>29</v>
      </c>
      <c r="L75" s="447">
        <v>6967</v>
      </c>
    </row>
    <row r="76" spans="1:12" ht="13.5">
      <c r="A76" s="746" t="s">
        <v>43</v>
      </c>
      <c r="B76" s="225" t="s">
        <v>84</v>
      </c>
      <c r="C76" s="446">
        <v>61</v>
      </c>
      <c r="D76" s="446">
        <v>2789</v>
      </c>
      <c r="E76" s="446">
        <v>3034</v>
      </c>
      <c r="F76" s="446">
        <v>2296</v>
      </c>
      <c r="G76" s="446">
        <v>1868</v>
      </c>
      <c r="H76" s="446">
        <v>2157</v>
      </c>
      <c r="I76" s="446">
        <v>2296</v>
      </c>
      <c r="J76" s="446">
        <v>1627</v>
      </c>
      <c r="K76" s="446">
        <v>111</v>
      </c>
      <c r="L76" s="446">
        <v>16239</v>
      </c>
    </row>
    <row r="77" spans="1:12" ht="13.5">
      <c r="A77" s="746"/>
      <c r="B77" s="436" t="s">
        <v>85</v>
      </c>
      <c r="C77" s="448">
        <v>41</v>
      </c>
      <c r="D77" s="448">
        <v>1591</v>
      </c>
      <c r="E77" s="448">
        <v>1828</v>
      </c>
      <c r="F77" s="448">
        <v>1485</v>
      </c>
      <c r="G77" s="448">
        <v>1067</v>
      </c>
      <c r="H77" s="448">
        <v>1209</v>
      </c>
      <c r="I77" s="448">
        <v>1169</v>
      </c>
      <c r="J77" s="448">
        <v>680</v>
      </c>
      <c r="K77" s="448">
        <v>87</v>
      </c>
      <c r="L77" s="448">
        <v>9157</v>
      </c>
    </row>
    <row r="78" spans="1:12" ht="13.5">
      <c r="A78" s="746"/>
      <c r="B78" s="221" t="s">
        <v>86</v>
      </c>
      <c r="C78" s="447">
        <v>20</v>
      </c>
      <c r="D78" s="447">
        <v>1198</v>
      </c>
      <c r="E78" s="447">
        <v>1206</v>
      </c>
      <c r="F78" s="447">
        <v>811</v>
      </c>
      <c r="G78" s="447">
        <v>801</v>
      </c>
      <c r="H78" s="447">
        <v>948</v>
      </c>
      <c r="I78" s="447">
        <v>1127</v>
      </c>
      <c r="J78" s="447">
        <v>947</v>
      </c>
      <c r="K78" s="447">
        <v>24</v>
      </c>
      <c r="L78" s="447">
        <v>7082</v>
      </c>
    </row>
    <row r="79" spans="1:12" ht="13.5">
      <c r="A79" s="746" t="s">
        <v>44</v>
      </c>
      <c r="B79" s="225" t="s">
        <v>84</v>
      </c>
      <c r="C79" s="446">
        <v>86</v>
      </c>
      <c r="D79" s="446">
        <v>2987</v>
      </c>
      <c r="E79" s="446">
        <v>3199</v>
      </c>
      <c r="F79" s="446">
        <v>2637</v>
      </c>
      <c r="G79" s="446">
        <v>2204</v>
      </c>
      <c r="H79" s="446">
        <v>2385</v>
      </c>
      <c r="I79" s="446">
        <v>2567</v>
      </c>
      <c r="J79" s="446">
        <v>1842</v>
      </c>
      <c r="K79" s="446">
        <v>108</v>
      </c>
      <c r="L79" s="446">
        <v>18015</v>
      </c>
    </row>
    <row r="80" spans="1:12" ht="13.5">
      <c r="A80" s="746"/>
      <c r="B80" s="436" t="s">
        <v>85</v>
      </c>
      <c r="C80" s="448">
        <v>65</v>
      </c>
      <c r="D80" s="448">
        <v>1796</v>
      </c>
      <c r="E80" s="448">
        <v>1943</v>
      </c>
      <c r="F80" s="448">
        <v>1672</v>
      </c>
      <c r="G80" s="448">
        <v>1263</v>
      </c>
      <c r="H80" s="448">
        <v>1297</v>
      </c>
      <c r="I80" s="448">
        <v>1314</v>
      </c>
      <c r="J80" s="448">
        <v>797</v>
      </c>
      <c r="K80" s="448">
        <v>84</v>
      </c>
      <c r="L80" s="448">
        <v>10231</v>
      </c>
    </row>
    <row r="81" spans="1:12" ht="13.5">
      <c r="A81" s="746"/>
      <c r="B81" s="221" t="s">
        <v>86</v>
      </c>
      <c r="C81" s="447">
        <v>21</v>
      </c>
      <c r="D81" s="447">
        <v>1191</v>
      </c>
      <c r="E81" s="447">
        <v>1256</v>
      </c>
      <c r="F81" s="447">
        <v>965</v>
      </c>
      <c r="G81" s="447">
        <v>941</v>
      </c>
      <c r="H81" s="447">
        <v>1088</v>
      </c>
      <c r="I81" s="447">
        <v>1253</v>
      </c>
      <c r="J81" s="447">
        <v>1045</v>
      </c>
      <c r="K81" s="447">
        <v>24</v>
      </c>
      <c r="L81" s="447">
        <v>7784</v>
      </c>
    </row>
    <row r="82" spans="1:12" ht="13.5">
      <c r="A82" s="746" t="s">
        <v>45</v>
      </c>
      <c r="B82" s="225" t="s">
        <v>84</v>
      </c>
      <c r="C82" s="446">
        <v>95</v>
      </c>
      <c r="D82" s="446">
        <v>3052</v>
      </c>
      <c r="E82" s="446">
        <v>3338</v>
      </c>
      <c r="F82" s="446">
        <v>2844</v>
      </c>
      <c r="G82" s="446">
        <v>2242</v>
      </c>
      <c r="H82" s="446">
        <v>2417</v>
      </c>
      <c r="I82" s="446">
        <v>2728</v>
      </c>
      <c r="J82" s="446">
        <v>2031</v>
      </c>
      <c r="K82" s="446">
        <v>112</v>
      </c>
      <c r="L82" s="446">
        <v>18859</v>
      </c>
    </row>
    <row r="83" spans="1:12" ht="13.5">
      <c r="A83" s="746"/>
      <c r="B83" s="436" t="s">
        <v>85</v>
      </c>
      <c r="C83" s="448">
        <v>68</v>
      </c>
      <c r="D83" s="448">
        <v>1850</v>
      </c>
      <c r="E83" s="448">
        <v>2056</v>
      </c>
      <c r="F83" s="448">
        <v>1876</v>
      </c>
      <c r="G83" s="448">
        <v>1226</v>
      </c>
      <c r="H83" s="448">
        <v>1319</v>
      </c>
      <c r="I83" s="448">
        <v>1365</v>
      </c>
      <c r="J83" s="448">
        <v>880</v>
      </c>
      <c r="K83" s="448">
        <v>90</v>
      </c>
      <c r="L83" s="448">
        <v>10730</v>
      </c>
    </row>
    <row r="84" spans="1:12" ht="13.5">
      <c r="A84" s="746"/>
      <c r="B84" s="221" t="s">
        <v>86</v>
      </c>
      <c r="C84" s="447">
        <v>27</v>
      </c>
      <c r="D84" s="447">
        <v>1202</v>
      </c>
      <c r="E84" s="447">
        <v>1282</v>
      </c>
      <c r="F84" s="447">
        <v>968</v>
      </c>
      <c r="G84" s="447">
        <v>1016</v>
      </c>
      <c r="H84" s="447">
        <v>1098</v>
      </c>
      <c r="I84" s="447">
        <v>1363</v>
      </c>
      <c r="J84" s="447">
        <v>1151</v>
      </c>
      <c r="K84" s="447">
        <v>22</v>
      </c>
      <c r="L84" s="447">
        <v>8129</v>
      </c>
    </row>
    <row r="85" spans="1:12" ht="13.5">
      <c r="A85" s="746" t="s">
        <v>46</v>
      </c>
      <c r="B85" s="225" t="s">
        <v>84</v>
      </c>
      <c r="C85" s="446">
        <v>68</v>
      </c>
      <c r="D85" s="446">
        <v>2881</v>
      </c>
      <c r="E85" s="446">
        <v>3671</v>
      </c>
      <c r="F85" s="446">
        <v>2994</v>
      </c>
      <c r="G85" s="446">
        <v>2379</v>
      </c>
      <c r="H85" s="446">
        <v>2327</v>
      </c>
      <c r="I85" s="446">
        <v>2523</v>
      </c>
      <c r="J85" s="446">
        <v>2148</v>
      </c>
      <c r="K85" s="446">
        <v>114</v>
      </c>
      <c r="L85" s="446">
        <v>19105</v>
      </c>
    </row>
    <row r="86" spans="1:12" ht="13.5">
      <c r="A86" s="746"/>
      <c r="B86" s="436" t="s">
        <v>85</v>
      </c>
      <c r="C86" s="448">
        <v>55</v>
      </c>
      <c r="D86" s="448">
        <v>1725</v>
      </c>
      <c r="E86" s="448">
        <v>2209</v>
      </c>
      <c r="F86" s="448">
        <v>1929</v>
      </c>
      <c r="G86" s="448">
        <v>1368</v>
      </c>
      <c r="H86" s="448">
        <v>1235</v>
      </c>
      <c r="I86" s="448">
        <v>1233</v>
      </c>
      <c r="J86" s="448">
        <v>870</v>
      </c>
      <c r="K86" s="448">
        <v>99</v>
      </c>
      <c r="L86" s="448">
        <v>10723</v>
      </c>
    </row>
    <row r="87" spans="1:12" ht="13.5">
      <c r="A87" s="746"/>
      <c r="B87" s="221" t="s">
        <v>86</v>
      </c>
      <c r="C87" s="447">
        <v>13</v>
      </c>
      <c r="D87" s="447">
        <v>1156</v>
      </c>
      <c r="E87" s="447">
        <v>1462</v>
      </c>
      <c r="F87" s="447">
        <v>1065</v>
      </c>
      <c r="G87" s="447">
        <v>1011</v>
      </c>
      <c r="H87" s="447">
        <v>1092</v>
      </c>
      <c r="I87" s="447">
        <v>1290</v>
      </c>
      <c r="J87" s="447">
        <v>1278</v>
      </c>
      <c r="K87" s="447">
        <v>15</v>
      </c>
      <c r="L87" s="447">
        <v>8382</v>
      </c>
    </row>
    <row r="88" spans="1:12" ht="13.5">
      <c r="A88" s="746" t="s">
        <v>47</v>
      </c>
      <c r="B88" s="225" t="s">
        <v>84</v>
      </c>
      <c r="C88" s="446">
        <v>89</v>
      </c>
      <c r="D88" s="446">
        <v>2701</v>
      </c>
      <c r="E88" s="446">
        <v>4004</v>
      </c>
      <c r="F88" s="446">
        <v>3218</v>
      </c>
      <c r="G88" s="446">
        <v>2695</v>
      </c>
      <c r="H88" s="446">
        <v>2343</v>
      </c>
      <c r="I88" s="446">
        <v>2594</v>
      </c>
      <c r="J88" s="446">
        <v>2195</v>
      </c>
      <c r="K88" s="446">
        <v>136</v>
      </c>
      <c r="L88" s="446">
        <v>19975</v>
      </c>
    </row>
    <row r="89" spans="1:12" ht="13.5">
      <c r="A89" s="746"/>
      <c r="B89" s="436" t="s">
        <v>85</v>
      </c>
      <c r="C89" s="448">
        <v>65</v>
      </c>
      <c r="D89" s="448">
        <v>1683</v>
      </c>
      <c r="E89" s="448">
        <v>2548</v>
      </c>
      <c r="F89" s="448">
        <v>2151</v>
      </c>
      <c r="G89" s="448">
        <v>1666</v>
      </c>
      <c r="H89" s="448">
        <v>1319</v>
      </c>
      <c r="I89" s="448">
        <v>1245</v>
      </c>
      <c r="J89" s="448">
        <v>949</v>
      </c>
      <c r="K89" s="448">
        <v>118</v>
      </c>
      <c r="L89" s="448">
        <v>11744</v>
      </c>
    </row>
    <row r="90" spans="1:12" ht="13.5">
      <c r="A90" s="746"/>
      <c r="B90" s="221" t="s">
        <v>86</v>
      </c>
      <c r="C90" s="447">
        <v>24</v>
      </c>
      <c r="D90" s="447">
        <v>1018</v>
      </c>
      <c r="E90" s="447">
        <v>1456</v>
      </c>
      <c r="F90" s="447">
        <v>1067</v>
      </c>
      <c r="G90" s="447">
        <v>1029</v>
      </c>
      <c r="H90" s="447">
        <v>1024</v>
      </c>
      <c r="I90" s="447">
        <v>1349</v>
      </c>
      <c r="J90" s="447">
        <v>1246</v>
      </c>
      <c r="K90" s="447">
        <v>18</v>
      </c>
      <c r="L90" s="447">
        <v>8231</v>
      </c>
    </row>
    <row r="91" spans="1:12" ht="13.5">
      <c r="A91" s="746" t="s">
        <v>48</v>
      </c>
      <c r="B91" s="225" t="s">
        <v>84</v>
      </c>
      <c r="C91" s="446">
        <v>84</v>
      </c>
      <c r="D91" s="446">
        <v>2537</v>
      </c>
      <c r="E91" s="446">
        <v>3886</v>
      </c>
      <c r="F91" s="446">
        <v>3274</v>
      </c>
      <c r="G91" s="446">
        <v>2810</v>
      </c>
      <c r="H91" s="446">
        <v>2358</v>
      </c>
      <c r="I91" s="446">
        <v>2642</v>
      </c>
      <c r="J91" s="446">
        <v>2087</v>
      </c>
      <c r="K91" s="446">
        <v>108</v>
      </c>
      <c r="L91" s="446">
        <v>19786</v>
      </c>
    </row>
    <row r="92" spans="1:12" ht="13.5">
      <c r="A92" s="746"/>
      <c r="B92" s="436" t="s">
        <v>85</v>
      </c>
      <c r="C92" s="448">
        <v>63</v>
      </c>
      <c r="D92" s="448">
        <v>1629</v>
      </c>
      <c r="E92" s="448">
        <v>2542</v>
      </c>
      <c r="F92" s="448">
        <v>2231</v>
      </c>
      <c r="G92" s="448">
        <v>1800</v>
      </c>
      <c r="H92" s="448">
        <v>1238</v>
      </c>
      <c r="I92" s="448">
        <v>1292</v>
      </c>
      <c r="J92" s="448">
        <v>857</v>
      </c>
      <c r="K92" s="448">
        <v>92</v>
      </c>
      <c r="L92" s="448">
        <v>11744</v>
      </c>
    </row>
    <row r="93" spans="1:12" ht="13.5">
      <c r="A93" s="746"/>
      <c r="B93" s="221" t="s">
        <v>86</v>
      </c>
      <c r="C93" s="447">
        <v>21</v>
      </c>
      <c r="D93" s="447">
        <v>908</v>
      </c>
      <c r="E93" s="447">
        <v>1344</v>
      </c>
      <c r="F93" s="447">
        <v>1043</v>
      </c>
      <c r="G93" s="447">
        <v>1010</v>
      </c>
      <c r="H93" s="447">
        <v>1120</v>
      </c>
      <c r="I93" s="447">
        <v>1350</v>
      </c>
      <c r="J93" s="447">
        <v>1230</v>
      </c>
      <c r="K93" s="447">
        <v>16</v>
      </c>
      <c r="L93" s="447">
        <v>8042</v>
      </c>
    </row>
    <row r="94" spans="1:12" ht="13.5">
      <c r="A94" s="746" t="s">
        <v>49</v>
      </c>
      <c r="B94" s="225" t="s">
        <v>84</v>
      </c>
      <c r="C94" s="446">
        <v>93</v>
      </c>
      <c r="D94" s="446">
        <v>2368</v>
      </c>
      <c r="E94" s="446">
        <v>3908</v>
      </c>
      <c r="F94" s="446">
        <v>3436</v>
      </c>
      <c r="G94" s="446">
        <v>3189</v>
      </c>
      <c r="H94" s="446">
        <v>2315</v>
      </c>
      <c r="I94" s="446">
        <v>2673</v>
      </c>
      <c r="J94" s="446">
        <v>2169</v>
      </c>
      <c r="K94" s="446">
        <v>118</v>
      </c>
      <c r="L94" s="446">
        <v>20269</v>
      </c>
    </row>
    <row r="95" spans="1:12" ht="13.5">
      <c r="A95" s="746"/>
      <c r="B95" s="436" t="s">
        <v>85</v>
      </c>
      <c r="C95" s="448">
        <v>67</v>
      </c>
      <c r="D95" s="448">
        <v>1571</v>
      </c>
      <c r="E95" s="448">
        <v>2595</v>
      </c>
      <c r="F95" s="448">
        <v>2345</v>
      </c>
      <c r="G95" s="448">
        <v>2099</v>
      </c>
      <c r="H95" s="448">
        <v>1266</v>
      </c>
      <c r="I95" s="448">
        <v>1284</v>
      </c>
      <c r="J95" s="448">
        <v>973</v>
      </c>
      <c r="K95" s="448">
        <v>99</v>
      </c>
      <c r="L95" s="448">
        <v>12299</v>
      </c>
    </row>
    <row r="96" spans="1:12" ht="13.5">
      <c r="A96" s="746"/>
      <c r="B96" s="221" t="s">
        <v>86</v>
      </c>
      <c r="C96" s="447">
        <v>26</v>
      </c>
      <c r="D96" s="447">
        <v>797</v>
      </c>
      <c r="E96" s="447">
        <v>1313</v>
      </c>
      <c r="F96" s="447">
        <v>1091</v>
      </c>
      <c r="G96" s="447">
        <v>1090</v>
      </c>
      <c r="H96" s="447">
        <v>1049</v>
      </c>
      <c r="I96" s="447">
        <v>1389</v>
      </c>
      <c r="J96" s="447">
        <v>1196</v>
      </c>
      <c r="K96" s="447">
        <v>19</v>
      </c>
      <c r="L96" s="447">
        <v>7970</v>
      </c>
    </row>
    <row r="97" spans="1:12" ht="13.5">
      <c r="A97" s="746" t="s">
        <v>50</v>
      </c>
      <c r="B97" s="225" t="s">
        <v>84</v>
      </c>
      <c r="C97" s="446">
        <v>90</v>
      </c>
      <c r="D97" s="446">
        <v>2333</v>
      </c>
      <c r="E97" s="446">
        <v>3731</v>
      </c>
      <c r="F97" s="446">
        <v>3560</v>
      </c>
      <c r="G97" s="446">
        <v>3302</v>
      </c>
      <c r="H97" s="446">
        <v>2197</v>
      </c>
      <c r="I97" s="446">
        <v>2573</v>
      </c>
      <c r="J97" s="446">
        <v>2292</v>
      </c>
      <c r="K97" s="446">
        <v>121</v>
      </c>
      <c r="L97" s="446">
        <v>20199</v>
      </c>
    </row>
    <row r="98" spans="1:12" ht="13.5">
      <c r="A98" s="746"/>
      <c r="B98" s="436" t="s">
        <v>85</v>
      </c>
      <c r="C98" s="448">
        <v>60</v>
      </c>
      <c r="D98" s="448">
        <v>1559</v>
      </c>
      <c r="E98" s="448">
        <v>2505</v>
      </c>
      <c r="F98" s="448">
        <v>2457</v>
      </c>
      <c r="G98" s="448">
        <v>2204</v>
      </c>
      <c r="H98" s="448">
        <v>1236</v>
      </c>
      <c r="I98" s="448">
        <v>1293</v>
      </c>
      <c r="J98" s="448">
        <v>994</v>
      </c>
      <c r="K98" s="448">
        <v>101</v>
      </c>
      <c r="L98" s="448">
        <v>12409</v>
      </c>
    </row>
    <row r="99" spans="1:12" ht="13.5">
      <c r="A99" s="746"/>
      <c r="B99" s="221" t="s">
        <v>86</v>
      </c>
      <c r="C99" s="447">
        <v>30</v>
      </c>
      <c r="D99" s="447">
        <v>774</v>
      </c>
      <c r="E99" s="447">
        <v>1226</v>
      </c>
      <c r="F99" s="447">
        <v>1103</v>
      </c>
      <c r="G99" s="447">
        <v>1098</v>
      </c>
      <c r="H99" s="447">
        <v>961</v>
      </c>
      <c r="I99" s="447">
        <v>1280</v>
      </c>
      <c r="J99" s="447">
        <v>1298</v>
      </c>
      <c r="K99" s="447">
        <v>20</v>
      </c>
      <c r="L99" s="447">
        <v>7790</v>
      </c>
    </row>
    <row r="100" spans="1:12" ht="13.5">
      <c r="A100" s="746" t="s">
        <v>51</v>
      </c>
      <c r="B100" s="225" t="s">
        <v>84</v>
      </c>
      <c r="C100" s="446">
        <v>94</v>
      </c>
      <c r="D100" s="446">
        <v>2375</v>
      </c>
      <c r="E100" s="446">
        <v>3753</v>
      </c>
      <c r="F100" s="446">
        <v>3649</v>
      </c>
      <c r="G100" s="446">
        <v>3558</v>
      </c>
      <c r="H100" s="446">
        <v>2348</v>
      </c>
      <c r="I100" s="446">
        <v>2540</v>
      </c>
      <c r="J100" s="446">
        <v>2394</v>
      </c>
      <c r="K100" s="446">
        <v>112</v>
      </c>
      <c r="L100" s="446">
        <v>20823</v>
      </c>
    </row>
    <row r="101" spans="1:12" ht="13.5">
      <c r="A101" s="746"/>
      <c r="B101" s="436" t="s">
        <v>85</v>
      </c>
      <c r="C101" s="448">
        <v>66</v>
      </c>
      <c r="D101" s="448">
        <v>1608</v>
      </c>
      <c r="E101" s="448">
        <v>2564</v>
      </c>
      <c r="F101" s="448">
        <v>2531</v>
      </c>
      <c r="G101" s="448">
        <v>2407</v>
      </c>
      <c r="H101" s="448">
        <v>1294</v>
      </c>
      <c r="I101" s="448">
        <v>1225</v>
      </c>
      <c r="J101" s="448">
        <v>1063</v>
      </c>
      <c r="K101" s="448">
        <v>93</v>
      </c>
      <c r="L101" s="448">
        <v>12851</v>
      </c>
    </row>
    <row r="102" spans="1:12" ht="13.5">
      <c r="A102" s="746"/>
      <c r="B102" s="221" t="s">
        <v>86</v>
      </c>
      <c r="C102" s="447">
        <v>28</v>
      </c>
      <c r="D102" s="447">
        <v>767</v>
      </c>
      <c r="E102" s="447">
        <v>1189</v>
      </c>
      <c r="F102" s="447">
        <v>1118</v>
      </c>
      <c r="G102" s="447">
        <v>1151</v>
      </c>
      <c r="H102" s="447">
        <v>1054</v>
      </c>
      <c r="I102" s="447">
        <v>1315</v>
      </c>
      <c r="J102" s="447">
        <v>1331</v>
      </c>
      <c r="K102" s="447">
        <v>19</v>
      </c>
      <c r="L102" s="447">
        <v>7972</v>
      </c>
    </row>
    <row r="103" spans="1:12" ht="13.5">
      <c r="A103" s="746" t="s">
        <v>52</v>
      </c>
      <c r="B103" s="225" t="s">
        <v>84</v>
      </c>
      <c r="C103" s="446">
        <v>55</v>
      </c>
      <c r="D103" s="446">
        <v>2000</v>
      </c>
      <c r="E103" s="446">
        <v>3609</v>
      </c>
      <c r="F103" s="446">
        <v>3629</v>
      </c>
      <c r="G103" s="446">
        <v>3678</v>
      </c>
      <c r="H103" s="446">
        <v>2440</v>
      </c>
      <c r="I103" s="446">
        <v>2623</v>
      </c>
      <c r="J103" s="446">
        <v>2382</v>
      </c>
      <c r="K103" s="446">
        <v>126</v>
      </c>
      <c r="L103" s="446">
        <v>20542</v>
      </c>
    </row>
    <row r="104" spans="1:12" ht="13.5">
      <c r="A104" s="746"/>
      <c r="B104" s="436" t="s">
        <v>85</v>
      </c>
      <c r="C104" s="448">
        <v>41</v>
      </c>
      <c r="D104" s="448">
        <v>1354</v>
      </c>
      <c r="E104" s="448">
        <v>2489</v>
      </c>
      <c r="F104" s="448">
        <v>2529</v>
      </c>
      <c r="G104" s="448">
        <v>2515</v>
      </c>
      <c r="H104" s="448">
        <v>1438</v>
      </c>
      <c r="I104" s="448">
        <v>1241</v>
      </c>
      <c r="J104" s="448">
        <v>1050</v>
      </c>
      <c r="K104" s="448">
        <v>112</v>
      </c>
      <c r="L104" s="448">
        <v>12769</v>
      </c>
    </row>
    <row r="105" spans="1:12" ht="13.5">
      <c r="A105" s="746"/>
      <c r="B105" s="221" t="s">
        <v>86</v>
      </c>
      <c r="C105" s="447">
        <v>14</v>
      </c>
      <c r="D105" s="447">
        <v>646</v>
      </c>
      <c r="E105" s="447">
        <v>1120</v>
      </c>
      <c r="F105" s="447">
        <v>1100</v>
      </c>
      <c r="G105" s="447">
        <v>1163</v>
      </c>
      <c r="H105" s="447">
        <v>1002</v>
      </c>
      <c r="I105" s="447">
        <v>1382</v>
      </c>
      <c r="J105" s="447">
        <v>1332</v>
      </c>
      <c r="K105" s="447">
        <v>14</v>
      </c>
      <c r="L105" s="447">
        <v>7773</v>
      </c>
    </row>
    <row r="106" spans="1:12" ht="13.5">
      <c r="A106" s="746" t="s">
        <v>53</v>
      </c>
      <c r="B106" s="225" t="s">
        <v>84</v>
      </c>
      <c r="C106" s="446">
        <v>87</v>
      </c>
      <c r="D106" s="446">
        <v>1691</v>
      </c>
      <c r="E106" s="446">
        <v>3447</v>
      </c>
      <c r="F106" s="446">
        <v>3495</v>
      </c>
      <c r="G106" s="446">
        <v>3869</v>
      </c>
      <c r="H106" s="446">
        <v>2573</v>
      </c>
      <c r="I106" s="446">
        <v>2561</v>
      </c>
      <c r="J106" s="446">
        <v>2253</v>
      </c>
      <c r="K106" s="446">
        <v>120</v>
      </c>
      <c r="L106" s="446">
        <v>20096</v>
      </c>
    </row>
    <row r="107" spans="1:12" ht="13.5">
      <c r="A107" s="746"/>
      <c r="B107" s="436" t="s">
        <v>85</v>
      </c>
      <c r="C107" s="448">
        <v>62</v>
      </c>
      <c r="D107" s="448">
        <v>1196</v>
      </c>
      <c r="E107" s="448">
        <v>2338</v>
      </c>
      <c r="F107" s="448">
        <v>2466</v>
      </c>
      <c r="G107" s="448">
        <v>2732</v>
      </c>
      <c r="H107" s="448">
        <v>1541</v>
      </c>
      <c r="I107" s="448">
        <v>1275</v>
      </c>
      <c r="J107" s="448">
        <v>989</v>
      </c>
      <c r="K107" s="448">
        <v>109</v>
      </c>
      <c r="L107" s="448">
        <v>12708</v>
      </c>
    </row>
    <row r="108" spans="1:12" ht="13.5">
      <c r="A108" s="746"/>
      <c r="B108" s="221" t="s">
        <v>86</v>
      </c>
      <c r="C108" s="447">
        <v>25</v>
      </c>
      <c r="D108" s="447">
        <v>495</v>
      </c>
      <c r="E108" s="447">
        <v>1109</v>
      </c>
      <c r="F108" s="447">
        <v>1029</v>
      </c>
      <c r="G108" s="447">
        <v>1137</v>
      </c>
      <c r="H108" s="447">
        <v>1032</v>
      </c>
      <c r="I108" s="447">
        <v>1286</v>
      </c>
      <c r="J108" s="447">
        <v>1264</v>
      </c>
      <c r="K108" s="447">
        <v>11</v>
      </c>
      <c r="L108" s="447">
        <v>7388</v>
      </c>
    </row>
    <row r="109" spans="1:12" ht="13.5">
      <c r="A109" s="746" t="s">
        <v>54</v>
      </c>
      <c r="B109" s="225" t="s">
        <v>84</v>
      </c>
      <c r="C109" s="446">
        <v>76</v>
      </c>
      <c r="D109" s="446">
        <v>1721</v>
      </c>
      <c r="E109" s="446">
        <v>3356</v>
      </c>
      <c r="F109" s="446">
        <v>3695</v>
      </c>
      <c r="G109" s="446">
        <v>4232</v>
      </c>
      <c r="H109" s="446">
        <v>2656</v>
      </c>
      <c r="I109" s="446">
        <v>2395</v>
      </c>
      <c r="J109" s="446">
        <v>2404</v>
      </c>
      <c r="K109" s="446">
        <v>133</v>
      </c>
      <c r="L109" s="446">
        <v>20668</v>
      </c>
    </row>
    <row r="110" spans="1:12" ht="13.5">
      <c r="A110" s="746"/>
      <c r="B110" s="436" t="s">
        <v>85</v>
      </c>
      <c r="C110" s="448">
        <v>54</v>
      </c>
      <c r="D110" s="448">
        <v>1202</v>
      </c>
      <c r="E110" s="448">
        <v>2319</v>
      </c>
      <c r="F110" s="448">
        <v>2637</v>
      </c>
      <c r="G110" s="448">
        <v>3017</v>
      </c>
      <c r="H110" s="448">
        <v>1643</v>
      </c>
      <c r="I110" s="448">
        <v>1135</v>
      </c>
      <c r="J110" s="448">
        <v>1078</v>
      </c>
      <c r="K110" s="448">
        <v>118</v>
      </c>
      <c r="L110" s="448">
        <v>13203</v>
      </c>
    </row>
    <row r="111" spans="1:12" ht="13.5">
      <c r="A111" s="746"/>
      <c r="B111" s="221" t="s">
        <v>86</v>
      </c>
      <c r="C111" s="447">
        <v>22</v>
      </c>
      <c r="D111" s="447">
        <v>519</v>
      </c>
      <c r="E111" s="447">
        <v>1037</v>
      </c>
      <c r="F111" s="447">
        <v>1058</v>
      </c>
      <c r="G111" s="447">
        <v>1215</v>
      </c>
      <c r="H111" s="447">
        <v>1013</v>
      </c>
      <c r="I111" s="447">
        <v>1260</v>
      </c>
      <c r="J111" s="447">
        <v>1326</v>
      </c>
      <c r="K111" s="447">
        <v>15</v>
      </c>
      <c r="L111" s="447">
        <v>7465</v>
      </c>
    </row>
    <row r="112" spans="1:12" ht="13.5">
      <c r="A112" s="746" t="s">
        <v>55</v>
      </c>
      <c r="B112" s="225" t="s">
        <v>84</v>
      </c>
      <c r="C112" s="446">
        <v>92</v>
      </c>
      <c r="D112" s="446">
        <v>1935</v>
      </c>
      <c r="E112" s="446">
        <v>3600</v>
      </c>
      <c r="F112" s="446">
        <v>4565</v>
      </c>
      <c r="G112" s="446">
        <v>5594</v>
      </c>
      <c r="H112" s="446">
        <v>3482</v>
      </c>
      <c r="I112" s="446">
        <v>2719</v>
      </c>
      <c r="J112" s="446">
        <v>2866</v>
      </c>
      <c r="K112" s="446">
        <v>132</v>
      </c>
      <c r="L112" s="446">
        <v>24985</v>
      </c>
    </row>
    <row r="113" spans="1:12" ht="13.5">
      <c r="A113" s="746"/>
      <c r="B113" s="436" t="s">
        <v>85</v>
      </c>
      <c r="C113" s="448">
        <v>65</v>
      </c>
      <c r="D113" s="448">
        <v>1359</v>
      </c>
      <c r="E113" s="448">
        <v>2604</v>
      </c>
      <c r="F113" s="448">
        <v>3423</v>
      </c>
      <c r="G113" s="448">
        <v>4272</v>
      </c>
      <c r="H113" s="448">
        <v>2257</v>
      </c>
      <c r="I113" s="448">
        <v>1433</v>
      </c>
      <c r="J113" s="448">
        <v>1350</v>
      </c>
      <c r="K113" s="448">
        <v>113</v>
      </c>
      <c r="L113" s="448">
        <v>16876</v>
      </c>
    </row>
    <row r="114" spans="1:12" ht="13.5">
      <c r="A114" s="746"/>
      <c r="B114" s="221" t="s">
        <v>86</v>
      </c>
      <c r="C114" s="447">
        <v>27</v>
      </c>
      <c r="D114" s="447">
        <v>576</v>
      </c>
      <c r="E114" s="447">
        <v>996</v>
      </c>
      <c r="F114" s="447">
        <v>1142</v>
      </c>
      <c r="G114" s="447">
        <v>1322</v>
      </c>
      <c r="H114" s="447">
        <v>1225</v>
      </c>
      <c r="I114" s="447">
        <v>1286</v>
      </c>
      <c r="J114" s="447">
        <v>1516</v>
      </c>
      <c r="K114" s="447">
        <v>19</v>
      </c>
      <c r="L114" s="447">
        <v>8109</v>
      </c>
    </row>
    <row r="115" spans="1:12" ht="13.5">
      <c r="A115" s="746" t="s">
        <v>56</v>
      </c>
      <c r="B115" s="225" t="s">
        <v>84</v>
      </c>
      <c r="C115" s="446">
        <v>67</v>
      </c>
      <c r="D115" s="446">
        <v>1721</v>
      </c>
      <c r="E115" s="446">
        <v>3206</v>
      </c>
      <c r="F115" s="446">
        <v>4490</v>
      </c>
      <c r="G115" s="446">
        <v>5462</v>
      </c>
      <c r="H115" s="446">
        <v>3585</v>
      </c>
      <c r="I115" s="446">
        <v>2790</v>
      </c>
      <c r="J115" s="446">
        <v>2900</v>
      </c>
      <c r="K115" s="446">
        <v>123</v>
      </c>
      <c r="L115" s="446">
        <v>24344</v>
      </c>
    </row>
    <row r="116" spans="1:12" ht="13.5">
      <c r="A116" s="746"/>
      <c r="B116" s="436" t="s">
        <v>85</v>
      </c>
      <c r="C116" s="448">
        <v>44</v>
      </c>
      <c r="D116" s="448">
        <v>1202</v>
      </c>
      <c r="E116" s="448">
        <v>2264</v>
      </c>
      <c r="F116" s="448">
        <v>3313</v>
      </c>
      <c r="G116" s="448">
        <v>4148</v>
      </c>
      <c r="H116" s="448">
        <v>2375</v>
      </c>
      <c r="I116" s="448">
        <v>1444</v>
      </c>
      <c r="J116" s="448">
        <v>1357</v>
      </c>
      <c r="K116" s="448">
        <v>104</v>
      </c>
      <c r="L116" s="448">
        <v>16251</v>
      </c>
    </row>
    <row r="117" spans="1:12" ht="13.5">
      <c r="A117" s="746"/>
      <c r="B117" s="221" t="s">
        <v>86</v>
      </c>
      <c r="C117" s="447">
        <v>23</v>
      </c>
      <c r="D117" s="447">
        <v>519</v>
      </c>
      <c r="E117" s="447">
        <v>942</v>
      </c>
      <c r="F117" s="447">
        <v>1177</v>
      </c>
      <c r="G117" s="447">
        <v>1314</v>
      </c>
      <c r="H117" s="447">
        <v>1210</v>
      </c>
      <c r="I117" s="447">
        <v>1346</v>
      </c>
      <c r="J117" s="447">
        <v>1543</v>
      </c>
      <c r="K117" s="447">
        <v>19</v>
      </c>
      <c r="L117" s="447">
        <v>8093</v>
      </c>
    </row>
    <row r="118" spans="1:12" ht="13.5">
      <c r="A118" s="746" t="s">
        <v>57</v>
      </c>
      <c r="B118" s="225" t="s">
        <v>84</v>
      </c>
      <c r="C118" s="446">
        <v>85</v>
      </c>
      <c r="D118" s="446">
        <v>1630</v>
      </c>
      <c r="E118" s="446">
        <v>2799</v>
      </c>
      <c r="F118" s="446">
        <v>4190</v>
      </c>
      <c r="G118" s="446">
        <v>5354</v>
      </c>
      <c r="H118" s="446">
        <v>3598</v>
      </c>
      <c r="I118" s="446">
        <v>2708</v>
      </c>
      <c r="J118" s="446">
        <v>2893</v>
      </c>
      <c r="K118" s="446">
        <v>126</v>
      </c>
      <c r="L118" s="446">
        <v>23383</v>
      </c>
    </row>
    <row r="119" spans="1:12" ht="13.5">
      <c r="A119" s="746"/>
      <c r="B119" s="436" t="s">
        <v>85</v>
      </c>
      <c r="C119" s="448">
        <v>59</v>
      </c>
      <c r="D119" s="448">
        <v>1139</v>
      </c>
      <c r="E119" s="448">
        <v>1982</v>
      </c>
      <c r="F119" s="448">
        <v>3015</v>
      </c>
      <c r="G119" s="448">
        <v>3947</v>
      </c>
      <c r="H119" s="448">
        <v>2376</v>
      </c>
      <c r="I119" s="448">
        <v>1387</v>
      </c>
      <c r="J119" s="448">
        <v>1340</v>
      </c>
      <c r="K119" s="448">
        <v>111</v>
      </c>
      <c r="L119" s="448">
        <v>15356</v>
      </c>
    </row>
    <row r="120" spans="1:12" ht="13.5">
      <c r="A120" s="746"/>
      <c r="B120" s="221" t="s">
        <v>86</v>
      </c>
      <c r="C120" s="447">
        <v>26</v>
      </c>
      <c r="D120" s="447">
        <v>491</v>
      </c>
      <c r="E120" s="447">
        <v>817</v>
      </c>
      <c r="F120" s="447">
        <v>1175</v>
      </c>
      <c r="G120" s="447">
        <v>1407</v>
      </c>
      <c r="H120" s="447">
        <v>1222</v>
      </c>
      <c r="I120" s="447">
        <v>1321</v>
      </c>
      <c r="J120" s="447">
        <v>1553</v>
      </c>
      <c r="K120" s="447">
        <v>15</v>
      </c>
      <c r="L120" s="447">
        <v>8027</v>
      </c>
    </row>
    <row r="121" spans="1:12" ht="13.5">
      <c r="A121" s="746" t="s">
        <v>58</v>
      </c>
      <c r="B121" s="225" t="s">
        <v>84</v>
      </c>
      <c r="C121" s="446">
        <v>126</v>
      </c>
      <c r="D121" s="446">
        <v>1943</v>
      </c>
      <c r="E121" s="446">
        <v>2993</v>
      </c>
      <c r="F121" s="446">
        <v>4415</v>
      </c>
      <c r="G121" s="446">
        <v>5670</v>
      </c>
      <c r="H121" s="446">
        <v>4086</v>
      </c>
      <c r="I121" s="446">
        <v>2962</v>
      </c>
      <c r="J121" s="446">
        <v>3289</v>
      </c>
      <c r="K121" s="446">
        <v>183</v>
      </c>
      <c r="L121" s="446">
        <v>25667</v>
      </c>
    </row>
    <row r="122" spans="1:12" ht="13.5">
      <c r="A122" s="746"/>
      <c r="B122" s="436" t="s">
        <v>85</v>
      </c>
      <c r="C122" s="448">
        <v>73</v>
      </c>
      <c r="D122" s="448">
        <v>1263</v>
      </c>
      <c r="E122" s="448">
        <v>2057</v>
      </c>
      <c r="F122" s="448">
        <v>3150</v>
      </c>
      <c r="G122" s="448">
        <v>4148</v>
      </c>
      <c r="H122" s="448">
        <v>2719</v>
      </c>
      <c r="I122" s="448">
        <v>1452</v>
      </c>
      <c r="J122" s="448">
        <v>1488</v>
      </c>
      <c r="K122" s="448">
        <v>149</v>
      </c>
      <c r="L122" s="448">
        <v>16499</v>
      </c>
    </row>
    <row r="123" spans="1:12" ht="13.5">
      <c r="A123" s="746"/>
      <c r="B123" s="221" t="s">
        <v>86</v>
      </c>
      <c r="C123" s="447">
        <v>53</v>
      </c>
      <c r="D123" s="447">
        <v>680</v>
      </c>
      <c r="E123" s="447">
        <v>936</v>
      </c>
      <c r="F123" s="447">
        <v>1265</v>
      </c>
      <c r="G123" s="447">
        <v>1522</v>
      </c>
      <c r="H123" s="447">
        <v>1367</v>
      </c>
      <c r="I123" s="447">
        <v>1510</v>
      </c>
      <c r="J123" s="447">
        <v>1801</v>
      </c>
      <c r="K123" s="447">
        <v>34</v>
      </c>
      <c r="L123" s="447">
        <v>9168</v>
      </c>
    </row>
    <row r="124" spans="1:12" ht="13.5">
      <c r="A124" s="746" t="s">
        <v>59</v>
      </c>
      <c r="B124" s="225" t="s">
        <v>84</v>
      </c>
      <c r="C124" s="446">
        <v>69</v>
      </c>
      <c r="D124" s="446">
        <v>1634</v>
      </c>
      <c r="E124" s="446">
        <v>2686</v>
      </c>
      <c r="F124" s="446">
        <v>3994</v>
      </c>
      <c r="G124" s="446">
        <v>5190</v>
      </c>
      <c r="H124" s="446">
        <v>4048</v>
      </c>
      <c r="I124" s="446">
        <v>2878</v>
      </c>
      <c r="J124" s="446">
        <v>3164</v>
      </c>
      <c r="K124" s="446">
        <v>168</v>
      </c>
      <c r="L124" s="446">
        <v>23831</v>
      </c>
    </row>
    <row r="125" spans="1:12" ht="13.5">
      <c r="A125" s="746"/>
      <c r="B125" s="436" t="s">
        <v>85</v>
      </c>
      <c r="C125" s="448">
        <v>52</v>
      </c>
      <c r="D125" s="448">
        <v>1065</v>
      </c>
      <c r="E125" s="448">
        <v>1904</v>
      </c>
      <c r="F125" s="448">
        <v>2921</v>
      </c>
      <c r="G125" s="448">
        <v>3767</v>
      </c>
      <c r="H125" s="448">
        <v>2572</v>
      </c>
      <c r="I125" s="448">
        <v>1416</v>
      </c>
      <c r="J125" s="448">
        <v>1446</v>
      </c>
      <c r="K125" s="448">
        <v>138</v>
      </c>
      <c r="L125" s="448">
        <v>15281</v>
      </c>
    </row>
    <row r="126" spans="1:12" ht="13.5">
      <c r="A126" s="746"/>
      <c r="B126" s="221" t="s">
        <v>86</v>
      </c>
      <c r="C126" s="447">
        <v>17</v>
      </c>
      <c r="D126" s="447">
        <v>569</v>
      </c>
      <c r="E126" s="447">
        <v>782</v>
      </c>
      <c r="F126" s="447">
        <v>1073</v>
      </c>
      <c r="G126" s="447">
        <v>1423</v>
      </c>
      <c r="H126" s="447">
        <v>1476</v>
      </c>
      <c r="I126" s="447">
        <v>1462</v>
      </c>
      <c r="J126" s="447">
        <v>1718</v>
      </c>
      <c r="K126" s="447">
        <v>30</v>
      </c>
      <c r="L126" s="447">
        <v>8550</v>
      </c>
    </row>
    <row r="127" spans="1:12" ht="13.5">
      <c r="A127" s="746" t="s">
        <v>60</v>
      </c>
      <c r="B127" s="225" t="s">
        <v>84</v>
      </c>
      <c r="C127" s="446">
        <v>79</v>
      </c>
      <c r="D127" s="446">
        <v>1556</v>
      </c>
      <c r="E127" s="446">
        <v>2457</v>
      </c>
      <c r="F127" s="446">
        <v>3654</v>
      </c>
      <c r="G127" s="446">
        <v>4871</v>
      </c>
      <c r="H127" s="446">
        <v>3882</v>
      </c>
      <c r="I127" s="446">
        <v>2822</v>
      </c>
      <c r="J127" s="446">
        <v>3355</v>
      </c>
      <c r="K127" s="446">
        <v>119</v>
      </c>
      <c r="L127" s="446">
        <v>22795</v>
      </c>
    </row>
    <row r="128" spans="1:12" ht="13.5">
      <c r="A128" s="746"/>
      <c r="B128" s="436" t="s">
        <v>85</v>
      </c>
      <c r="C128" s="448">
        <v>49</v>
      </c>
      <c r="D128" s="448">
        <v>973</v>
      </c>
      <c r="E128" s="448">
        <v>1736</v>
      </c>
      <c r="F128" s="448">
        <v>2633</v>
      </c>
      <c r="G128" s="448">
        <v>3454</v>
      </c>
      <c r="H128" s="448">
        <v>2506</v>
      </c>
      <c r="I128" s="448">
        <v>1345</v>
      </c>
      <c r="J128" s="448">
        <v>1490</v>
      </c>
      <c r="K128" s="448">
        <v>104</v>
      </c>
      <c r="L128" s="448">
        <v>14290</v>
      </c>
    </row>
    <row r="129" spans="1:12" ht="13.5">
      <c r="A129" s="746"/>
      <c r="B129" s="221" t="s">
        <v>86</v>
      </c>
      <c r="C129" s="447">
        <v>30</v>
      </c>
      <c r="D129" s="447">
        <v>583</v>
      </c>
      <c r="E129" s="447">
        <v>721</v>
      </c>
      <c r="F129" s="447">
        <v>1021</v>
      </c>
      <c r="G129" s="447">
        <v>1417</v>
      </c>
      <c r="H129" s="447">
        <v>1376</v>
      </c>
      <c r="I129" s="447">
        <v>1477</v>
      </c>
      <c r="J129" s="447">
        <v>1865</v>
      </c>
      <c r="K129" s="447">
        <v>15</v>
      </c>
      <c r="L129" s="447">
        <v>8505</v>
      </c>
    </row>
    <row r="130" spans="1:12" ht="13.5">
      <c r="A130" s="746" t="s">
        <v>61</v>
      </c>
      <c r="B130" s="225" t="s">
        <v>84</v>
      </c>
      <c r="C130" s="446">
        <v>63</v>
      </c>
      <c r="D130" s="446">
        <v>1407</v>
      </c>
      <c r="E130" s="446">
        <v>2307</v>
      </c>
      <c r="F130" s="446">
        <v>3352</v>
      </c>
      <c r="G130" s="446">
        <v>4115</v>
      </c>
      <c r="H130" s="446">
        <v>3624</v>
      </c>
      <c r="I130" s="446">
        <v>2838</v>
      </c>
      <c r="J130" s="446">
        <v>3307</v>
      </c>
      <c r="K130" s="446">
        <v>112</v>
      </c>
      <c r="L130" s="446">
        <v>21125</v>
      </c>
    </row>
    <row r="131" spans="1:12" ht="13.5">
      <c r="A131" s="746"/>
      <c r="B131" s="436" t="s">
        <v>85</v>
      </c>
      <c r="C131" s="448">
        <v>36</v>
      </c>
      <c r="D131" s="448">
        <v>928</v>
      </c>
      <c r="E131" s="448">
        <v>1582</v>
      </c>
      <c r="F131" s="448">
        <v>2330</v>
      </c>
      <c r="G131" s="448">
        <v>2831</v>
      </c>
      <c r="H131" s="448">
        <v>2300</v>
      </c>
      <c r="I131" s="448">
        <v>1376</v>
      </c>
      <c r="J131" s="448">
        <v>1463</v>
      </c>
      <c r="K131" s="448">
        <v>93</v>
      </c>
      <c r="L131" s="448">
        <v>12939</v>
      </c>
    </row>
    <row r="132" spans="1:12" ht="13.5">
      <c r="A132" s="746"/>
      <c r="B132" s="221" t="s">
        <v>86</v>
      </c>
      <c r="C132" s="447">
        <v>27</v>
      </c>
      <c r="D132" s="447">
        <v>479</v>
      </c>
      <c r="E132" s="447">
        <v>725</v>
      </c>
      <c r="F132" s="447">
        <v>1022</v>
      </c>
      <c r="G132" s="447">
        <v>1284</v>
      </c>
      <c r="H132" s="447">
        <v>1324</v>
      </c>
      <c r="I132" s="447">
        <v>1462</v>
      </c>
      <c r="J132" s="447">
        <v>1844</v>
      </c>
      <c r="K132" s="447">
        <v>19</v>
      </c>
      <c r="L132" s="447">
        <v>8186</v>
      </c>
    </row>
    <row r="133" spans="1:12" ht="13.5">
      <c r="A133" s="746" t="s">
        <v>62</v>
      </c>
      <c r="B133" s="225" t="s">
        <v>84</v>
      </c>
      <c r="C133" s="446">
        <v>47</v>
      </c>
      <c r="D133" s="446">
        <v>1309</v>
      </c>
      <c r="E133" s="446">
        <v>2160</v>
      </c>
      <c r="F133" s="446">
        <v>3006</v>
      </c>
      <c r="G133" s="446">
        <v>4000</v>
      </c>
      <c r="H133" s="446">
        <v>3588</v>
      </c>
      <c r="I133" s="446">
        <v>2673</v>
      </c>
      <c r="J133" s="446">
        <v>3219</v>
      </c>
      <c r="K133" s="446">
        <v>86</v>
      </c>
      <c r="L133" s="446">
        <v>20088</v>
      </c>
    </row>
    <row r="134" spans="1:12" ht="13.5">
      <c r="A134" s="746"/>
      <c r="B134" s="436" t="s">
        <v>85</v>
      </c>
      <c r="C134" s="448">
        <v>30</v>
      </c>
      <c r="D134" s="448">
        <v>875</v>
      </c>
      <c r="E134" s="448">
        <v>1462</v>
      </c>
      <c r="F134" s="448">
        <v>2112</v>
      </c>
      <c r="G134" s="448">
        <v>2710</v>
      </c>
      <c r="H134" s="448">
        <v>2283</v>
      </c>
      <c r="I134" s="448">
        <v>1371</v>
      </c>
      <c r="J134" s="448">
        <v>1405</v>
      </c>
      <c r="K134" s="448">
        <v>68</v>
      </c>
      <c r="L134" s="448">
        <v>12316</v>
      </c>
    </row>
    <row r="135" spans="1:12" ht="13.5">
      <c r="A135" s="746"/>
      <c r="B135" s="221" t="s">
        <v>86</v>
      </c>
      <c r="C135" s="447">
        <v>17</v>
      </c>
      <c r="D135" s="447">
        <v>434</v>
      </c>
      <c r="E135" s="447">
        <v>698</v>
      </c>
      <c r="F135" s="447">
        <v>894</v>
      </c>
      <c r="G135" s="447">
        <v>1290</v>
      </c>
      <c r="H135" s="447">
        <v>1305</v>
      </c>
      <c r="I135" s="447">
        <v>1302</v>
      </c>
      <c r="J135" s="447">
        <v>1814</v>
      </c>
      <c r="K135" s="447">
        <v>18</v>
      </c>
      <c r="L135" s="447">
        <v>7772</v>
      </c>
    </row>
    <row r="136" spans="1:12" ht="13.5">
      <c r="A136" s="746" t="s">
        <v>63</v>
      </c>
      <c r="B136" s="225" t="s">
        <v>84</v>
      </c>
      <c r="C136" s="446">
        <v>36</v>
      </c>
      <c r="D136" s="446">
        <v>1333</v>
      </c>
      <c r="E136" s="446">
        <v>2056</v>
      </c>
      <c r="F136" s="446">
        <v>3022</v>
      </c>
      <c r="G136" s="446">
        <v>3952</v>
      </c>
      <c r="H136" s="446">
        <v>3777</v>
      </c>
      <c r="I136" s="446">
        <v>2563</v>
      </c>
      <c r="J136" s="446">
        <v>3041</v>
      </c>
      <c r="K136" s="446">
        <v>95</v>
      </c>
      <c r="L136" s="446">
        <v>19875</v>
      </c>
    </row>
    <row r="137" spans="1:12" ht="13.5">
      <c r="A137" s="746"/>
      <c r="B137" s="436" t="s">
        <v>85</v>
      </c>
      <c r="C137" s="448">
        <v>22</v>
      </c>
      <c r="D137" s="448">
        <v>891</v>
      </c>
      <c r="E137" s="448">
        <v>1419</v>
      </c>
      <c r="F137" s="448">
        <v>2146</v>
      </c>
      <c r="G137" s="448">
        <v>2789</v>
      </c>
      <c r="H137" s="448">
        <v>2500</v>
      </c>
      <c r="I137" s="448">
        <v>1279</v>
      </c>
      <c r="J137" s="448">
        <v>1354</v>
      </c>
      <c r="K137" s="448">
        <v>77</v>
      </c>
      <c r="L137" s="448">
        <v>12477</v>
      </c>
    </row>
    <row r="138" spans="1:12" ht="13.5">
      <c r="A138" s="746"/>
      <c r="B138" s="221" t="s">
        <v>86</v>
      </c>
      <c r="C138" s="447">
        <v>14</v>
      </c>
      <c r="D138" s="447">
        <v>442</v>
      </c>
      <c r="E138" s="447">
        <v>637</v>
      </c>
      <c r="F138" s="447">
        <v>876</v>
      </c>
      <c r="G138" s="447">
        <v>1163</v>
      </c>
      <c r="H138" s="447">
        <v>1277</v>
      </c>
      <c r="I138" s="447">
        <v>1284</v>
      </c>
      <c r="J138" s="447">
        <v>1687</v>
      </c>
      <c r="K138" s="447">
        <v>18</v>
      </c>
      <c r="L138" s="447">
        <v>7398</v>
      </c>
    </row>
    <row r="139" spans="1:12" ht="13.5">
      <c r="A139" s="746" t="s">
        <v>64</v>
      </c>
      <c r="B139" s="225" t="s">
        <v>84</v>
      </c>
      <c r="C139" s="446">
        <v>84</v>
      </c>
      <c r="D139" s="446">
        <v>1436</v>
      </c>
      <c r="E139" s="446">
        <v>2134</v>
      </c>
      <c r="F139" s="446">
        <v>3086</v>
      </c>
      <c r="G139" s="446">
        <v>4181</v>
      </c>
      <c r="H139" s="446">
        <v>4087</v>
      </c>
      <c r="I139" s="446">
        <v>2623</v>
      </c>
      <c r="J139" s="446">
        <v>3125</v>
      </c>
      <c r="K139" s="446">
        <v>137</v>
      </c>
      <c r="L139" s="446">
        <v>20893</v>
      </c>
    </row>
    <row r="140" spans="1:12" ht="13.5">
      <c r="A140" s="746"/>
      <c r="B140" s="436" t="s">
        <v>85</v>
      </c>
      <c r="C140" s="448">
        <v>52</v>
      </c>
      <c r="D140" s="448">
        <v>996</v>
      </c>
      <c r="E140" s="448">
        <v>1501</v>
      </c>
      <c r="F140" s="448">
        <v>2281</v>
      </c>
      <c r="G140" s="448">
        <v>2988</v>
      </c>
      <c r="H140" s="448">
        <v>2772</v>
      </c>
      <c r="I140" s="448">
        <v>1383</v>
      </c>
      <c r="J140" s="448">
        <v>1423</v>
      </c>
      <c r="K140" s="448">
        <v>120</v>
      </c>
      <c r="L140" s="448">
        <v>13516</v>
      </c>
    </row>
    <row r="141" spans="1:12" ht="13.5">
      <c r="A141" s="746"/>
      <c r="B141" s="221" t="s">
        <v>86</v>
      </c>
      <c r="C141" s="447">
        <v>32</v>
      </c>
      <c r="D141" s="447">
        <v>440</v>
      </c>
      <c r="E141" s="447">
        <v>633</v>
      </c>
      <c r="F141" s="447">
        <v>805</v>
      </c>
      <c r="G141" s="447">
        <v>1193</v>
      </c>
      <c r="H141" s="447">
        <v>1315</v>
      </c>
      <c r="I141" s="447">
        <v>1240</v>
      </c>
      <c r="J141" s="447">
        <v>1702</v>
      </c>
      <c r="K141" s="447">
        <v>17</v>
      </c>
      <c r="L141" s="447">
        <v>7377</v>
      </c>
    </row>
    <row r="142" spans="1:12" ht="13.5">
      <c r="A142" s="746" t="s">
        <v>65</v>
      </c>
      <c r="B142" s="225" t="s">
        <v>84</v>
      </c>
      <c r="C142" s="446">
        <v>50</v>
      </c>
      <c r="D142" s="446">
        <v>1378</v>
      </c>
      <c r="E142" s="446">
        <v>2071</v>
      </c>
      <c r="F142" s="446">
        <v>3008</v>
      </c>
      <c r="G142" s="446">
        <v>4419</v>
      </c>
      <c r="H142" s="446">
        <v>4010</v>
      </c>
      <c r="I142" s="446">
        <v>2593</v>
      </c>
      <c r="J142" s="446">
        <v>2824</v>
      </c>
      <c r="K142" s="446">
        <v>163</v>
      </c>
      <c r="L142" s="446">
        <v>20516</v>
      </c>
    </row>
    <row r="143" spans="1:12" ht="13.5">
      <c r="A143" s="746"/>
      <c r="B143" s="436" t="s">
        <v>85</v>
      </c>
      <c r="C143" s="448">
        <v>32</v>
      </c>
      <c r="D143" s="448">
        <v>974</v>
      </c>
      <c r="E143" s="448">
        <v>1473</v>
      </c>
      <c r="F143" s="448">
        <v>2222</v>
      </c>
      <c r="G143" s="448">
        <v>3250</v>
      </c>
      <c r="H143" s="448">
        <v>2778</v>
      </c>
      <c r="I143" s="448">
        <v>1407</v>
      </c>
      <c r="J143" s="448">
        <v>1258</v>
      </c>
      <c r="K143" s="448">
        <v>146</v>
      </c>
      <c r="L143" s="448">
        <v>13540</v>
      </c>
    </row>
    <row r="144" spans="1:12" ht="13.5">
      <c r="A144" s="746"/>
      <c r="B144" s="221" t="s">
        <v>86</v>
      </c>
      <c r="C144" s="447">
        <v>18</v>
      </c>
      <c r="D144" s="447">
        <v>404</v>
      </c>
      <c r="E144" s="447">
        <v>598</v>
      </c>
      <c r="F144" s="447">
        <v>786</v>
      </c>
      <c r="G144" s="447">
        <v>1169</v>
      </c>
      <c r="H144" s="447">
        <v>1232</v>
      </c>
      <c r="I144" s="447">
        <v>1186</v>
      </c>
      <c r="J144" s="447">
        <v>1566</v>
      </c>
      <c r="K144" s="447">
        <v>17</v>
      </c>
      <c r="L144" s="447">
        <v>6976</v>
      </c>
    </row>
    <row r="145" spans="1:12" ht="13.5">
      <c r="A145" s="746" t="s">
        <v>66</v>
      </c>
      <c r="B145" s="225" t="s">
        <v>84</v>
      </c>
      <c r="C145" s="446">
        <v>76</v>
      </c>
      <c r="D145" s="446">
        <v>1610</v>
      </c>
      <c r="E145" s="446">
        <v>2301</v>
      </c>
      <c r="F145" s="446">
        <v>2793</v>
      </c>
      <c r="G145" s="446">
        <v>4492</v>
      </c>
      <c r="H145" s="446">
        <v>4035</v>
      </c>
      <c r="I145" s="446">
        <v>2535</v>
      </c>
      <c r="J145" s="446">
        <v>2902</v>
      </c>
      <c r="K145" s="446">
        <v>179</v>
      </c>
      <c r="L145" s="446">
        <v>20923</v>
      </c>
    </row>
    <row r="146" spans="1:12" ht="13.5">
      <c r="A146" s="746"/>
      <c r="B146" s="436" t="s">
        <v>85</v>
      </c>
      <c r="C146" s="448">
        <v>55</v>
      </c>
      <c r="D146" s="448">
        <v>1147</v>
      </c>
      <c r="E146" s="448">
        <v>1631</v>
      </c>
      <c r="F146" s="448">
        <v>2089</v>
      </c>
      <c r="G146" s="448">
        <v>3350</v>
      </c>
      <c r="H146" s="448">
        <v>2860</v>
      </c>
      <c r="I146" s="448">
        <v>1396</v>
      </c>
      <c r="J146" s="448">
        <v>1364</v>
      </c>
      <c r="K146" s="448">
        <v>166</v>
      </c>
      <c r="L146" s="448">
        <v>14058</v>
      </c>
    </row>
    <row r="147" spans="1:12" ht="13.5">
      <c r="A147" s="746"/>
      <c r="B147" s="221" t="s">
        <v>86</v>
      </c>
      <c r="C147" s="447">
        <v>21</v>
      </c>
      <c r="D147" s="447">
        <v>463</v>
      </c>
      <c r="E147" s="447">
        <v>670</v>
      </c>
      <c r="F147" s="447">
        <v>704</v>
      </c>
      <c r="G147" s="447">
        <v>1142</v>
      </c>
      <c r="H147" s="447">
        <v>1175</v>
      </c>
      <c r="I147" s="447">
        <v>1139</v>
      </c>
      <c r="J147" s="447">
        <v>1538</v>
      </c>
      <c r="K147" s="447">
        <v>13</v>
      </c>
      <c r="L147" s="447">
        <v>6865</v>
      </c>
    </row>
    <row r="148" spans="1:12" ht="13.5">
      <c r="A148" s="746" t="s">
        <v>67</v>
      </c>
      <c r="B148" s="225" t="s">
        <v>84</v>
      </c>
      <c r="C148" s="446">
        <v>66</v>
      </c>
      <c r="D148" s="446">
        <v>1538</v>
      </c>
      <c r="E148" s="446">
        <v>2359</v>
      </c>
      <c r="F148" s="446">
        <v>2722</v>
      </c>
      <c r="G148" s="446">
        <v>4766</v>
      </c>
      <c r="H148" s="446">
        <v>4165</v>
      </c>
      <c r="I148" s="446">
        <v>2687</v>
      </c>
      <c r="J148" s="446">
        <v>2940</v>
      </c>
      <c r="K148" s="446">
        <v>177</v>
      </c>
      <c r="L148" s="446">
        <v>21420</v>
      </c>
    </row>
    <row r="149" spans="1:12" ht="13.5">
      <c r="A149" s="746"/>
      <c r="B149" s="436" t="s">
        <v>85</v>
      </c>
      <c r="C149" s="448">
        <v>43</v>
      </c>
      <c r="D149" s="448">
        <v>1050</v>
      </c>
      <c r="E149" s="448">
        <v>1692</v>
      </c>
      <c r="F149" s="448">
        <v>2016</v>
      </c>
      <c r="G149" s="448">
        <v>3489</v>
      </c>
      <c r="H149" s="448">
        <v>2932</v>
      </c>
      <c r="I149" s="448">
        <v>1494</v>
      </c>
      <c r="J149" s="448">
        <v>1358</v>
      </c>
      <c r="K149" s="448">
        <v>157</v>
      </c>
      <c r="L149" s="448">
        <v>14231</v>
      </c>
    </row>
    <row r="150" spans="1:12" ht="13.5">
      <c r="A150" s="746"/>
      <c r="B150" s="221" t="s">
        <v>86</v>
      </c>
      <c r="C150" s="447">
        <v>23</v>
      </c>
      <c r="D150" s="447">
        <v>488</v>
      </c>
      <c r="E150" s="447">
        <v>667</v>
      </c>
      <c r="F150" s="447">
        <v>706</v>
      </c>
      <c r="G150" s="447">
        <v>1277</v>
      </c>
      <c r="H150" s="447">
        <v>1233</v>
      </c>
      <c r="I150" s="447">
        <v>1193</v>
      </c>
      <c r="J150" s="447">
        <v>1582</v>
      </c>
      <c r="K150" s="447">
        <v>20</v>
      </c>
      <c r="L150" s="447">
        <v>7189</v>
      </c>
    </row>
    <row r="151" spans="1:12" ht="13.5">
      <c r="A151" s="746" t="s">
        <v>68</v>
      </c>
      <c r="B151" s="225" t="s">
        <v>84</v>
      </c>
      <c r="C151" s="446">
        <v>64</v>
      </c>
      <c r="D151" s="446">
        <v>1510</v>
      </c>
      <c r="E151" s="446">
        <v>2387</v>
      </c>
      <c r="F151" s="446">
        <v>2708</v>
      </c>
      <c r="G151" s="446">
        <v>4960</v>
      </c>
      <c r="H151" s="446">
        <v>4465</v>
      </c>
      <c r="I151" s="446">
        <v>2915</v>
      </c>
      <c r="J151" s="446">
        <v>2953</v>
      </c>
      <c r="K151" s="446">
        <v>176</v>
      </c>
      <c r="L151" s="446">
        <v>22138</v>
      </c>
    </row>
    <row r="152" spans="1:12" ht="13.5">
      <c r="A152" s="746"/>
      <c r="B152" s="436" t="s">
        <v>85</v>
      </c>
      <c r="C152" s="448">
        <v>41</v>
      </c>
      <c r="D152" s="448">
        <v>1036</v>
      </c>
      <c r="E152" s="448">
        <v>1690</v>
      </c>
      <c r="F152" s="448">
        <v>2036</v>
      </c>
      <c r="G152" s="448">
        <v>3689</v>
      </c>
      <c r="H152" s="448">
        <v>3185</v>
      </c>
      <c r="I152" s="448">
        <v>1682</v>
      </c>
      <c r="J152" s="448">
        <v>1339</v>
      </c>
      <c r="K152" s="448">
        <v>155</v>
      </c>
      <c r="L152" s="448">
        <v>14853</v>
      </c>
    </row>
    <row r="153" spans="1:12" ht="13.5">
      <c r="A153" s="746"/>
      <c r="B153" s="221" t="s">
        <v>86</v>
      </c>
      <c r="C153" s="447">
        <v>23</v>
      </c>
      <c r="D153" s="447">
        <v>474</v>
      </c>
      <c r="E153" s="447">
        <v>697</v>
      </c>
      <c r="F153" s="447">
        <v>672</v>
      </c>
      <c r="G153" s="447">
        <v>1271</v>
      </c>
      <c r="H153" s="447">
        <v>1280</v>
      </c>
      <c r="I153" s="447">
        <v>1233</v>
      </c>
      <c r="J153" s="447">
        <v>1614</v>
      </c>
      <c r="K153" s="447">
        <v>21</v>
      </c>
      <c r="L153" s="447">
        <v>7285</v>
      </c>
    </row>
    <row r="154" spans="1:12" ht="13.5">
      <c r="A154" s="746" t="s">
        <v>69</v>
      </c>
      <c r="B154" s="225" t="s">
        <v>84</v>
      </c>
      <c r="C154" s="446">
        <v>53</v>
      </c>
      <c r="D154" s="446">
        <v>1478</v>
      </c>
      <c r="E154" s="446">
        <v>2610</v>
      </c>
      <c r="F154" s="446">
        <v>2842</v>
      </c>
      <c r="G154" s="446">
        <v>5182</v>
      </c>
      <c r="H154" s="446">
        <v>4877</v>
      </c>
      <c r="I154" s="446">
        <v>3127</v>
      </c>
      <c r="J154" s="446">
        <v>3103</v>
      </c>
      <c r="K154" s="446">
        <v>222</v>
      </c>
      <c r="L154" s="446">
        <v>23494</v>
      </c>
    </row>
    <row r="155" spans="1:12" ht="13.5">
      <c r="A155" s="746"/>
      <c r="B155" s="436" t="s">
        <v>85</v>
      </c>
      <c r="C155" s="448">
        <v>34</v>
      </c>
      <c r="D155" s="448">
        <v>1010</v>
      </c>
      <c r="E155" s="448">
        <v>1812</v>
      </c>
      <c r="F155" s="448">
        <v>2139</v>
      </c>
      <c r="G155" s="448">
        <v>3842</v>
      </c>
      <c r="H155" s="448">
        <v>3521</v>
      </c>
      <c r="I155" s="448">
        <v>1914</v>
      </c>
      <c r="J155" s="448">
        <v>1429</v>
      </c>
      <c r="K155" s="448">
        <v>200</v>
      </c>
      <c r="L155" s="448">
        <v>15901</v>
      </c>
    </row>
    <row r="156" spans="1:12" ht="13.5">
      <c r="A156" s="746"/>
      <c r="B156" s="221" t="s">
        <v>86</v>
      </c>
      <c r="C156" s="447">
        <v>19</v>
      </c>
      <c r="D156" s="447">
        <v>468</v>
      </c>
      <c r="E156" s="447">
        <v>798</v>
      </c>
      <c r="F156" s="447">
        <v>703</v>
      </c>
      <c r="G156" s="447">
        <v>1340</v>
      </c>
      <c r="H156" s="447">
        <v>1356</v>
      </c>
      <c r="I156" s="447">
        <v>1213</v>
      </c>
      <c r="J156" s="447">
        <v>1674</v>
      </c>
      <c r="K156" s="447">
        <v>22</v>
      </c>
      <c r="L156" s="447">
        <v>7593</v>
      </c>
    </row>
    <row r="157" spans="1:12" ht="13.5">
      <c r="A157" s="746" t="s">
        <v>70</v>
      </c>
      <c r="B157" s="225" t="s">
        <v>84</v>
      </c>
      <c r="C157" s="446">
        <v>94</v>
      </c>
      <c r="D157" s="446">
        <v>2065</v>
      </c>
      <c r="E157" s="446">
        <v>3512</v>
      </c>
      <c r="F157" s="446">
        <v>3627</v>
      </c>
      <c r="G157" s="446">
        <v>7141</v>
      </c>
      <c r="H157" s="446">
        <v>6969</v>
      </c>
      <c r="I157" s="446">
        <v>4303</v>
      </c>
      <c r="J157" s="446">
        <v>3744</v>
      </c>
      <c r="K157" s="446">
        <v>300</v>
      </c>
      <c r="L157" s="446">
        <v>31755</v>
      </c>
    </row>
    <row r="158" spans="1:12" ht="13.5">
      <c r="A158" s="746"/>
      <c r="B158" s="436" t="s">
        <v>85</v>
      </c>
      <c r="C158" s="448">
        <v>66</v>
      </c>
      <c r="D158" s="448">
        <v>1453</v>
      </c>
      <c r="E158" s="448">
        <v>2462</v>
      </c>
      <c r="F158" s="448">
        <v>2787</v>
      </c>
      <c r="G158" s="448">
        <v>5596</v>
      </c>
      <c r="H158" s="448">
        <v>5230</v>
      </c>
      <c r="I158" s="448">
        <v>2750</v>
      </c>
      <c r="J158" s="448">
        <v>1732</v>
      </c>
      <c r="K158" s="448">
        <v>273</v>
      </c>
      <c r="L158" s="448">
        <v>22349</v>
      </c>
    </row>
    <row r="159" spans="1:12" ht="13.5">
      <c r="A159" s="746"/>
      <c r="B159" s="221" t="s">
        <v>86</v>
      </c>
      <c r="C159" s="447">
        <v>28</v>
      </c>
      <c r="D159" s="447">
        <v>612</v>
      </c>
      <c r="E159" s="447">
        <v>1050</v>
      </c>
      <c r="F159" s="447">
        <v>840</v>
      </c>
      <c r="G159" s="447">
        <v>1545</v>
      </c>
      <c r="H159" s="447">
        <v>1739</v>
      </c>
      <c r="I159" s="447">
        <v>1553</v>
      </c>
      <c r="J159" s="447">
        <v>2012</v>
      </c>
      <c r="K159" s="447">
        <v>27</v>
      </c>
      <c r="L159" s="447">
        <v>9406</v>
      </c>
    </row>
    <row r="160" spans="1:12" ht="13.5">
      <c r="A160" s="746" t="s">
        <v>71</v>
      </c>
      <c r="B160" s="225" t="s">
        <v>84</v>
      </c>
      <c r="C160" s="446">
        <v>73</v>
      </c>
      <c r="D160" s="446">
        <v>1966</v>
      </c>
      <c r="E160" s="446">
        <v>3631</v>
      </c>
      <c r="F160" s="446">
        <v>3708</v>
      </c>
      <c r="G160" s="446">
        <v>6940</v>
      </c>
      <c r="H160" s="446">
        <v>6928</v>
      </c>
      <c r="I160" s="446">
        <v>4186</v>
      </c>
      <c r="J160" s="446">
        <v>3675</v>
      </c>
      <c r="K160" s="446">
        <v>306</v>
      </c>
      <c r="L160" s="446">
        <v>31413</v>
      </c>
    </row>
    <row r="161" spans="1:12" ht="13.5">
      <c r="A161" s="746"/>
      <c r="B161" s="436" t="s">
        <v>85</v>
      </c>
      <c r="C161" s="448">
        <v>44</v>
      </c>
      <c r="D161" s="448">
        <v>1385</v>
      </c>
      <c r="E161" s="448">
        <v>2595</v>
      </c>
      <c r="F161" s="448">
        <v>2896</v>
      </c>
      <c r="G161" s="448">
        <v>5440</v>
      </c>
      <c r="H161" s="448">
        <v>5283</v>
      </c>
      <c r="I161" s="448">
        <v>2687</v>
      </c>
      <c r="J161" s="448">
        <v>1794</v>
      </c>
      <c r="K161" s="448">
        <v>278</v>
      </c>
      <c r="L161" s="448">
        <v>22402</v>
      </c>
    </row>
    <row r="162" spans="1:12" ht="13.5">
      <c r="A162" s="746"/>
      <c r="B162" s="221" t="s">
        <v>86</v>
      </c>
      <c r="C162" s="447">
        <v>29</v>
      </c>
      <c r="D162" s="447">
        <v>581</v>
      </c>
      <c r="E162" s="447">
        <v>1036</v>
      </c>
      <c r="F162" s="447">
        <v>812</v>
      </c>
      <c r="G162" s="447">
        <v>1500</v>
      </c>
      <c r="H162" s="447">
        <v>1645</v>
      </c>
      <c r="I162" s="447">
        <v>1499</v>
      </c>
      <c r="J162" s="447">
        <v>1881</v>
      </c>
      <c r="K162" s="447">
        <v>28</v>
      </c>
      <c r="L162" s="447">
        <v>9011</v>
      </c>
    </row>
    <row r="163" spans="1:12" ht="13.5">
      <c r="A163" s="746" t="s">
        <v>72</v>
      </c>
      <c r="B163" s="225" t="s">
        <v>84</v>
      </c>
      <c r="C163" s="446">
        <v>74</v>
      </c>
      <c r="D163" s="446">
        <v>1804</v>
      </c>
      <c r="E163" s="446">
        <v>3480</v>
      </c>
      <c r="F163" s="446">
        <v>3547</v>
      </c>
      <c r="G163" s="446">
        <v>6647</v>
      </c>
      <c r="H163" s="446">
        <v>6882</v>
      </c>
      <c r="I163" s="446">
        <v>4136</v>
      </c>
      <c r="J163" s="446">
        <v>3414</v>
      </c>
      <c r="K163" s="446">
        <v>267</v>
      </c>
      <c r="L163" s="446">
        <v>30251</v>
      </c>
    </row>
    <row r="164" spans="1:12" ht="13.5">
      <c r="A164" s="746"/>
      <c r="B164" s="436" t="s">
        <v>85</v>
      </c>
      <c r="C164" s="448">
        <v>58</v>
      </c>
      <c r="D164" s="448">
        <v>1273</v>
      </c>
      <c r="E164" s="448">
        <v>2453</v>
      </c>
      <c r="F164" s="448">
        <v>2762</v>
      </c>
      <c r="G164" s="448">
        <v>5261</v>
      </c>
      <c r="H164" s="448">
        <v>5277</v>
      </c>
      <c r="I164" s="448">
        <v>2710</v>
      </c>
      <c r="J164" s="448">
        <v>1618</v>
      </c>
      <c r="K164" s="448">
        <v>244</v>
      </c>
      <c r="L164" s="448">
        <v>21656</v>
      </c>
    </row>
    <row r="165" spans="1:12" ht="13.5">
      <c r="A165" s="746"/>
      <c r="B165" s="221" t="s">
        <v>86</v>
      </c>
      <c r="C165" s="447">
        <v>16</v>
      </c>
      <c r="D165" s="447">
        <v>531</v>
      </c>
      <c r="E165" s="447">
        <v>1027</v>
      </c>
      <c r="F165" s="447">
        <v>785</v>
      </c>
      <c r="G165" s="447">
        <v>1386</v>
      </c>
      <c r="H165" s="447">
        <v>1605</v>
      </c>
      <c r="I165" s="447">
        <v>1426</v>
      </c>
      <c r="J165" s="447">
        <v>1796</v>
      </c>
      <c r="K165" s="447">
        <v>23</v>
      </c>
      <c r="L165" s="447">
        <v>8595</v>
      </c>
    </row>
    <row r="166" spans="1:12" ht="13.5">
      <c r="A166" s="746" t="s">
        <v>73</v>
      </c>
      <c r="B166" s="347" t="s">
        <v>84</v>
      </c>
      <c r="C166" s="449">
        <v>61</v>
      </c>
      <c r="D166" s="449">
        <v>1667</v>
      </c>
      <c r="E166" s="449">
        <v>3400</v>
      </c>
      <c r="F166" s="449">
        <v>3609</v>
      </c>
      <c r="G166" s="449">
        <v>6450</v>
      </c>
      <c r="H166" s="449">
        <v>6383</v>
      </c>
      <c r="I166" s="449">
        <v>4173</v>
      </c>
      <c r="J166" s="449">
        <v>3380</v>
      </c>
      <c r="K166" s="449">
        <v>252</v>
      </c>
      <c r="L166" s="449">
        <v>29375</v>
      </c>
    </row>
    <row r="167" spans="1:12" ht="13.5">
      <c r="A167" s="746"/>
      <c r="B167" s="436" t="s">
        <v>85</v>
      </c>
      <c r="C167" s="448">
        <v>39</v>
      </c>
      <c r="D167" s="448">
        <v>1145</v>
      </c>
      <c r="E167" s="448">
        <v>2388</v>
      </c>
      <c r="F167" s="448">
        <v>2822</v>
      </c>
      <c r="G167" s="448">
        <v>5090</v>
      </c>
      <c r="H167" s="448">
        <v>4894</v>
      </c>
      <c r="I167" s="448">
        <v>2792</v>
      </c>
      <c r="J167" s="448">
        <v>1691</v>
      </c>
      <c r="K167" s="448">
        <v>224</v>
      </c>
      <c r="L167" s="448">
        <v>21085</v>
      </c>
    </row>
    <row r="168" spans="1:12" ht="13.5">
      <c r="A168" s="746"/>
      <c r="B168" s="350" t="s">
        <v>86</v>
      </c>
      <c r="C168" s="450">
        <v>22</v>
      </c>
      <c r="D168" s="450">
        <v>522</v>
      </c>
      <c r="E168" s="450">
        <v>1012</v>
      </c>
      <c r="F168" s="450">
        <v>787</v>
      </c>
      <c r="G168" s="450">
        <v>1360</v>
      </c>
      <c r="H168" s="450">
        <v>1489</v>
      </c>
      <c r="I168" s="450">
        <v>1381</v>
      </c>
      <c r="J168" s="450">
        <v>1689</v>
      </c>
      <c r="K168" s="450">
        <v>28</v>
      </c>
      <c r="L168" s="450">
        <v>8290</v>
      </c>
    </row>
    <row r="169" spans="1:12" ht="13.5">
      <c r="A169" s="746" t="s">
        <v>74</v>
      </c>
      <c r="B169" s="347" t="s">
        <v>84</v>
      </c>
      <c r="C169" s="449">
        <v>37</v>
      </c>
      <c r="D169" s="449">
        <v>1592</v>
      </c>
      <c r="E169" s="449">
        <v>3448</v>
      </c>
      <c r="F169" s="449">
        <v>3774</v>
      </c>
      <c r="G169" s="449">
        <v>6612</v>
      </c>
      <c r="H169" s="449">
        <v>6773</v>
      </c>
      <c r="I169" s="449">
        <v>4102</v>
      </c>
      <c r="J169" s="449">
        <v>3373</v>
      </c>
      <c r="K169" s="449">
        <v>238</v>
      </c>
      <c r="L169" s="449">
        <v>29949</v>
      </c>
    </row>
    <row r="170" spans="1:12" ht="13.5">
      <c r="A170" s="746"/>
      <c r="B170" s="436" t="s">
        <v>85</v>
      </c>
      <c r="C170" s="448">
        <v>25</v>
      </c>
      <c r="D170" s="448">
        <v>1131</v>
      </c>
      <c r="E170" s="448">
        <v>2443</v>
      </c>
      <c r="F170" s="448">
        <v>2924</v>
      </c>
      <c r="G170" s="448">
        <v>5278</v>
      </c>
      <c r="H170" s="448">
        <v>5269</v>
      </c>
      <c r="I170" s="448">
        <v>2687</v>
      </c>
      <c r="J170" s="448">
        <v>1709</v>
      </c>
      <c r="K170" s="448">
        <v>211</v>
      </c>
      <c r="L170" s="448">
        <v>21677</v>
      </c>
    </row>
    <row r="171" spans="1:12" ht="13.5">
      <c r="A171" s="746"/>
      <c r="B171" s="350" t="s">
        <v>86</v>
      </c>
      <c r="C171" s="450">
        <v>12</v>
      </c>
      <c r="D171" s="450">
        <v>461</v>
      </c>
      <c r="E171" s="450">
        <v>1005</v>
      </c>
      <c r="F171" s="450">
        <v>850</v>
      </c>
      <c r="G171" s="450">
        <v>1334</v>
      </c>
      <c r="H171" s="450">
        <v>1504</v>
      </c>
      <c r="I171" s="450">
        <v>1415</v>
      </c>
      <c r="J171" s="450">
        <v>1664</v>
      </c>
      <c r="K171" s="450">
        <v>27</v>
      </c>
      <c r="L171" s="450">
        <v>8272</v>
      </c>
    </row>
    <row r="172" spans="1:12" ht="13.5">
      <c r="A172" s="746" t="s">
        <v>75</v>
      </c>
      <c r="B172" s="347" t="s">
        <v>84</v>
      </c>
      <c r="C172" s="449">
        <v>65</v>
      </c>
      <c r="D172" s="449">
        <v>1714</v>
      </c>
      <c r="E172" s="449">
        <v>4041</v>
      </c>
      <c r="F172" s="449">
        <v>4434</v>
      </c>
      <c r="G172" s="449">
        <v>6738</v>
      </c>
      <c r="H172" s="449">
        <v>7106</v>
      </c>
      <c r="I172" s="449">
        <v>4399</v>
      </c>
      <c r="J172" s="449">
        <v>3375</v>
      </c>
      <c r="K172" s="449">
        <v>237</v>
      </c>
      <c r="L172" s="449">
        <v>32109</v>
      </c>
    </row>
    <row r="173" spans="1:12" ht="13.5">
      <c r="A173" s="746"/>
      <c r="B173" s="436" t="s">
        <v>85</v>
      </c>
      <c r="C173" s="448">
        <v>32</v>
      </c>
      <c r="D173" s="448">
        <v>1158</v>
      </c>
      <c r="E173" s="448">
        <v>2910</v>
      </c>
      <c r="F173" s="448">
        <v>3463</v>
      </c>
      <c r="G173" s="448">
        <v>5483</v>
      </c>
      <c r="H173" s="448">
        <v>5538</v>
      </c>
      <c r="I173" s="448">
        <v>2868</v>
      </c>
      <c r="J173" s="448">
        <v>1733</v>
      </c>
      <c r="K173" s="448">
        <v>211</v>
      </c>
      <c r="L173" s="448">
        <v>23396</v>
      </c>
    </row>
    <row r="174" spans="1:12" ht="13.5">
      <c r="A174" s="746"/>
      <c r="B174" s="350" t="s">
        <v>86</v>
      </c>
      <c r="C174" s="450">
        <v>33</v>
      </c>
      <c r="D174" s="450">
        <v>556</v>
      </c>
      <c r="E174" s="450">
        <v>1131</v>
      </c>
      <c r="F174" s="450">
        <v>971</v>
      </c>
      <c r="G174" s="450">
        <v>1255</v>
      </c>
      <c r="H174" s="450">
        <v>1568</v>
      </c>
      <c r="I174" s="450">
        <v>1531</v>
      </c>
      <c r="J174" s="450">
        <v>1642</v>
      </c>
      <c r="K174" s="450">
        <v>26</v>
      </c>
      <c r="L174" s="450">
        <v>8713</v>
      </c>
    </row>
    <row r="175" spans="1:12" ht="13.5">
      <c r="A175" s="746" t="s">
        <v>76</v>
      </c>
      <c r="B175" s="347" t="s">
        <v>84</v>
      </c>
      <c r="C175" s="449">
        <v>49</v>
      </c>
      <c r="D175" s="449">
        <v>1812</v>
      </c>
      <c r="E175" s="449">
        <v>3765</v>
      </c>
      <c r="F175" s="449">
        <v>4183</v>
      </c>
      <c r="G175" s="449">
        <v>5915</v>
      </c>
      <c r="H175" s="449">
        <v>6824</v>
      </c>
      <c r="I175" s="449">
        <v>4007</v>
      </c>
      <c r="J175" s="449">
        <v>3471</v>
      </c>
      <c r="K175" s="449">
        <v>221</v>
      </c>
      <c r="L175" s="449">
        <v>30247</v>
      </c>
    </row>
    <row r="176" spans="1:12" ht="13.5">
      <c r="A176" s="746"/>
      <c r="B176" s="436" t="s">
        <v>85</v>
      </c>
      <c r="C176" s="448">
        <v>27</v>
      </c>
      <c r="D176" s="448">
        <v>1233</v>
      </c>
      <c r="E176" s="448">
        <v>2677</v>
      </c>
      <c r="F176" s="448">
        <v>3248</v>
      </c>
      <c r="G176" s="448">
        <v>4807</v>
      </c>
      <c r="H176" s="448">
        <v>5232</v>
      </c>
      <c r="I176" s="448">
        <v>2659</v>
      </c>
      <c r="J176" s="448">
        <v>1876</v>
      </c>
      <c r="K176" s="448">
        <v>196</v>
      </c>
      <c r="L176" s="448">
        <v>21955</v>
      </c>
    </row>
    <row r="177" spans="1:12" ht="13.5">
      <c r="A177" s="746"/>
      <c r="B177" s="350" t="s">
        <v>86</v>
      </c>
      <c r="C177" s="450">
        <v>22</v>
      </c>
      <c r="D177" s="450">
        <v>579</v>
      </c>
      <c r="E177" s="450">
        <v>1088</v>
      </c>
      <c r="F177" s="450">
        <v>935</v>
      </c>
      <c r="G177" s="450">
        <v>1108</v>
      </c>
      <c r="H177" s="450">
        <v>1592</v>
      </c>
      <c r="I177" s="450">
        <v>1348</v>
      </c>
      <c r="J177" s="450">
        <v>1595</v>
      </c>
      <c r="K177" s="450">
        <v>25</v>
      </c>
      <c r="L177" s="450">
        <v>8292</v>
      </c>
    </row>
    <row r="178" spans="1:12" ht="13.5">
      <c r="A178" s="746" t="s">
        <v>77</v>
      </c>
      <c r="B178" s="347" t="s">
        <v>84</v>
      </c>
      <c r="C178" s="449">
        <v>45</v>
      </c>
      <c r="D178" s="449">
        <v>1885</v>
      </c>
      <c r="E178" s="449">
        <v>4002</v>
      </c>
      <c r="F178" s="449">
        <v>4406</v>
      </c>
      <c r="G178" s="449">
        <v>5781</v>
      </c>
      <c r="H178" s="449">
        <v>6822</v>
      </c>
      <c r="I178" s="449">
        <v>3967</v>
      </c>
      <c r="J178" s="449">
        <v>3457</v>
      </c>
      <c r="K178" s="449">
        <v>188</v>
      </c>
      <c r="L178" s="449">
        <v>30553</v>
      </c>
    </row>
    <row r="179" spans="1:12" ht="13.5">
      <c r="A179" s="746"/>
      <c r="B179" s="436" t="s">
        <v>85</v>
      </c>
      <c r="C179" s="448">
        <v>29</v>
      </c>
      <c r="D179" s="448">
        <v>1243</v>
      </c>
      <c r="E179" s="448">
        <v>2862</v>
      </c>
      <c r="F179" s="448">
        <v>3393</v>
      </c>
      <c r="G179" s="448">
        <v>4680</v>
      </c>
      <c r="H179" s="448">
        <v>5259</v>
      </c>
      <c r="I179" s="448">
        <v>2744</v>
      </c>
      <c r="J179" s="448">
        <v>1857</v>
      </c>
      <c r="K179" s="448">
        <v>169</v>
      </c>
      <c r="L179" s="448">
        <v>22236</v>
      </c>
    </row>
    <row r="180" spans="1:12" ht="13.5">
      <c r="A180" s="746"/>
      <c r="B180" s="350" t="s">
        <v>86</v>
      </c>
      <c r="C180" s="450">
        <v>16</v>
      </c>
      <c r="D180" s="450">
        <v>642</v>
      </c>
      <c r="E180" s="450">
        <v>1140</v>
      </c>
      <c r="F180" s="450">
        <v>1013</v>
      </c>
      <c r="G180" s="450">
        <v>1101</v>
      </c>
      <c r="H180" s="450">
        <v>1563</v>
      </c>
      <c r="I180" s="450">
        <v>1223</v>
      </c>
      <c r="J180" s="450">
        <v>1600</v>
      </c>
      <c r="K180" s="450">
        <v>19</v>
      </c>
      <c r="L180" s="450">
        <v>8317</v>
      </c>
    </row>
    <row r="181" spans="1:12" ht="13.5">
      <c r="A181" s="746" t="s">
        <v>78</v>
      </c>
      <c r="B181" s="347" t="s">
        <v>84</v>
      </c>
      <c r="C181" s="449">
        <v>77</v>
      </c>
      <c r="D181" s="449">
        <v>1892</v>
      </c>
      <c r="E181" s="449">
        <v>3800</v>
      </c>
      <c r="F181" s="449">
        <v>4397</v>
      </c>
      <c r="G181" s="449">
        <v>5230</v>
      </c>
      <c r="H181" s="449">
        <v>6652</v>
      </c>
      <c r="I181" s="449">
        <v>4135</v>
      </c>
      <c r="J181" s="449">
        <v>3584</v>
      </c>
      <c r="K181" s="449">
        <v>154</v>
      </c>
      <c r="L181" s="449">
        <v>29921</v>
      </c>
    </row>
    <row r="182" spans="1:12" ht="13.5">
      <c r="A182" s="746"/>
      <c r="B182" s="436" t="s">
        <v>85</v>
      </c>
      <c r="C182" s="448">
        <v>57</v>
      </c>
      <c r="D182" s="448">
        <v>1257</v>
      </c>
      <c r="E182" s="448">
        <v>2667</v>
      </c>
      <c r="F182" s="448">
        <v>3297</v>
      </c>
      <c r="G182" s="448">
        <v>4138</v>
      </c>
      <c r="H182" s="448">
        <v>5141</v>
      </c>
      <c r="I182" s="448">
        <v>2780</v>
      </c>
      <c r="J182" s="448">
        <v>1945</v>
      </c>
      <c r="K182" s="448">
        <v>137</v>
      </c>
      <c r="L182" s="448">
        <v>21419</v>
      </c>
    </row>
    <row r="183" spans="1:12" ht="13.5">
      <c r="A183" s="746"/>
      <c r="B183" s="350" t="s">
        <v>86</v>
      </c>
      <c r="C183" s="450">
        <v>20</v>
      </c>
      <c r="D183" s="450">
        <v>635</v>
      </c>
      <c r="E183" s="450">
        <v>1133</v>
      </c>
      <c r="F183" s="450">
        <v>1100</v>
      </c>
      <c r="G183" s="450">
        <v>1092</v>
      </c>
      <c r="H183" s="450">
        <v>1511</v>
      </c>
      <c r="I183" s="450">
        <v>1355</v>
      </c>
      <c r="J183" s="450">
        <v>1639</v>
      </c>
      <c r="K183" s="450">
        <v>17</v>
      </c>
      <c r="L183" s="450">
        <v>8502</v>
      </c>
    </row>
    <row r="184" spans="1:12" ht="13.5">
      <c r="A184" s="746" t="s">
        <v>316</v>
      </c>
      <c r="B184" s="347" t="s">
        <v>84</v>
      </c>
      <c r="C184" s="449">
        <v>47</v>
      </c>
      <c r="D184" s="449">
        <v>1848</v>
      </c>
      <c r="E184" s="449">
        <v>3680</v>
      </c>
      <c r="F184" s="449">
        <v>4617</v>
      </c>
      <c r="G184" s="449">
        <v>5284</v>
      </c>
      <c r="H184" s="449">
        <v>6711</v>
      </c>
      <c r="I184" s="449">
        <v>4580</v>
      </c>
      <c r="J184" s="449">
        <v>3896</v>
      </c>
      <c r="K184" s="449">
        <v>164</v>
      </c>
      <c r="L184" s="449">
        <v>30827</v>
      </c>
    </row>
    <row r="185" spans="1:12" ht="13.5">
      <c r="A185" s="746"/>
      <c r="B185" s="436" t="s">
        <v>85</v>
      </c>
      <c r="C185" s="448">
        <v>31</v>
      </c>
      <c r="D185" s="448">
        <v>1252</v>
      </c>
      <c r="E185" s="448">
        <v>2596</v>
      </c>
      <c r="F185" s="448">
        <v>3444</v>
      </c>
      <c r="G185" s="448">
        <v>4155</v>
      </c>
      <c r="H185" s="448">
        <v>5095</v>
      </c>
      <c r="I185" s="448">
        <v>3088</v>
      </c>
      <c r="J185" s="448">
        <v>2205</v>
      </c>
      <c r="K185" s="448">
        <v>141</v>
      </c>
      <c r="L185" s="448">
        <v>22007</v>
      </c>
    </row>
    <row r="186" spans="1:12" ht="13.5">
      <c r="A186" s="746"/>
      <c r="B186" s="350" t="s">
        <v>86</v>
      </c>
      <c r="C186" s="450">
        <v>16</v>
      </c>
      <c r="D186" s="450">
        <v>596</v>
      </c>
      <c r="E186" s="450">
        <v>1084</v>
      </c>
      <c r="F186" s="450">
        <v>1173</v>
      </c>
      <c r="G186" s="450">
        <v>1129</v>
      </c>
      <c r="H186" s="450">
        <v>1616</v>
      </c>
      <c r="I186" s="450">
        <v>1492</v>
      </c>
      <c r="J186" s="450">
        <v>1691</v>
      </c>
      <c r="K186" s="450">
        <v>23</v>
      </c>
      <c r="L186" s="450">
        <v>8820</v>
      </c>
    </row>
    <row r="187" spans="1:12" ht="13.5">
      <c r="A187" s="746" t="s">
        <v>317</v>
      </c>
      <c r="B187" s="347" t="s">
        <v>84</v>
      </c>
      <c r="C187" s="449">
        <v>59</v>
      </c>
      <c r="D187" s="449">
        <v>1995</v>
      </c>
      <c r="E187" s="449">
        <v>3853</v>
      </c>
      <c r="F187" s="449">
        <v>4653</v>
      </c>
      <c r="G187" s="449">
        <v>4926</v>
      </c>
      <c r="H187" s="449">
        <v>6425</v>
      </c>
      <c r="I187" s="449">
        <v>4351</v>
      </c>
      <c r="J187" s="449">
        <v>3804</v>
      </c>
      <c r="K187" s="449">
        <v>163</v>
      </c>
      <c r="L187" s="449">
        <v>30229</v>
      </c>
    </row>
    <row r="188" spans="1:12" ht="13.5">
      <c r="A188" s="746"/>
      <c r="B188" s="436" t="s">
        <v>85</v>
      </c>
      <c r="C188" s="448">
        <v>41</v>
      </c>
      <c r="D188" s="448">
        <v>1343</v>
      </c>
      <c r="E188" s="448">
        <v>2650</v>
      </c>
      <c r="F188" s="448">
        <v>3458</v>
      </c>
      <c r="G188" s="448">
        <v>3885</v>
      </c>
      <c r="H188" s="448">
        <v>4970</v>
      </c>
      <c r="I188" s="448">
        <v>2923</v>
      </c>
      <c r="J188" s="448">
        <v>2132</v>
      </c>
      <c r="K188" s="448">
        <v>144</v>
      </c>
      <c r="L188" s="448">
        <v>21546</v>
      </c>
    </row>
    <row r="189" spans="1:12" ht="13.5">
      <c r="A189" s="746"/>
      <c r="B189" s="350" t="s">
        <v>86</v>
      </c>
      <c r="C189" s="450">
        <v>18</v>
      </c>
      <c r="D189" s="450">
        <v>652</v>
      </c>
      <c r="E189" s="450">
        <v>1203</v>
      </c>
      <c r="F189" s="450">
        <v>1195</v>
      </c>
      <c r="G189" s="450">
        <v>1041</v>
      </c>
      <c r="H189" s="450">
        <v>1455</v>
      </c>
      <c r="I189" s="450">
        <v>1428</v>
      </c>
      <c r="J189" s="450">
        <v>1672</v>
      </c>
      <c r="K189" s="450">
        <v>19</v>
      </c>
      <c r="L189" s="450">
        <v>8683</v>
      </c>
    </row>
    <row r="190" spans="1:12" ht="13.5">
      <c r="A190" s="746" t="s">
        <v>318</v>
      </c>
      <c r="B190" s="347" t="s">
        <v>84</v>
      </c>
      <c r="C190" s="449">
        <v>55</v>
      </c>
      <c r="D190" s="449">
        <v>1931</v>
      </c>
      <c r="E190" s="449">
        <v>3742</v>
      </c>
      <c r="F190" s="449">
        <v>4892</v>
      </c>
      <c r="G190" s="449">
        <v>5233</v>
      </c>
      <c r="H190" s="449">
        <v>6375</v>
      </c>
      <c r="I190" s="449">
        <v>4424</v>
      </c>
      <c r="J190" s="449">
        <v>3864</v>
      </c>
      <c r="K190" s="449">
        <v>191</v>
      </c>
      <c r="L190" s="449">
        <v>30707</v>
      </c>
    </row>
    <row r="191" spans="1:12" ht="13.5">
      <c r="A191" s="746"/>
      <c r="B191" s="436" t="s">
        <v>85</v>
      </c>
      <c r="C191" s="448">
        <v>34</v>
      </c>
      <c r="D191" s="448">
        <v>1326</v>
      </c>
      <c r="E191" s="448">
        <v>2657</v>
      </c>
      <c r="F191" s="448">
        <v>3668</v>
      </c>
      <c r="G191" s="448">
        <v>4131</v>
      </c>
      <c r="H191" s="448">
        <v>4988</v>
      </c>
      <c r="I191" s="448">
        <v>2993</v>
      </c>
      <c r="J191" s="448">
        <v>2216</v>
      </c>
      <c r="K191" s="448">
        <v>176</v>
      </c>
      <c r="L191" s="448">
        <v>22189</v>
      </c>
    </row>
    <row r="192" spans="1:12" ht="13.5">
      <c r="A192" s="746"/>
      <c r="B192" s="350" t="s">
        <v>86</v>
      </c>
      <c r="C192" s="450">
        <v>21</v>
      </c>
      <c r="D192" s="450">
        <v>605</v>
      </c>
      <c r="E192" s="450">
        <v>1085</v>
      </c>
      <c r="F192" s="450">
        <v>1224</v>
      </c>
      <c r="G192" s="450">
        <v>1102</v>
      </c>
      <c r="H192" s="450">
        <v>1387</v>
      </c>
      <c r="I192" s="450">
        <v>1431</v>
      </c>
      <c r="J192" s="450">
        <v>1648</v>
      </c>
      <c r="K192" s="450">
        <v>15</v>
      </c>
      <c r="L192" s="450">
        <v>8518</v>
      </c>
    </row>
    <row r="193" spans="1:13" ht="13.5">
      <c r="A193" s="746" t="s">
        <v>328</v>
      </c>
      <c r="B193" s="347" t="s">
        <v>84</v>
      </c>
      <c r="C193" s="449">
        <v>63</v>
      </c>
      <c r="D193" s="449">
        <v>1823</v>
      </c>
      <c r="E193" s="449">
        <v>3550</v>
      </c>
      <c r="F193" s="449">
        <v>4670</v>
      </c>
      <c r="G193" s="449">
        <v>5080</v>
      </c>
      <c r="H193" s="449">
        <v>6064</v>
      </c>
      <c r="I193" s="449">
        <v>4279</v>
      </c>
      <c r="J193" s="449">
        <v>3872</v>
      </c>
      <c r="K193" s="449">
        <v>153</v>
      </c>
      <c r="L193" s="449">
        <v>29554</v>
      </c>
      <c r="M193" s="274"/>
    </row>
    <row r="194" spans="1:13" ht="13.5">
      <c r="A194" s="746"/>
      <c r="B194" s="436" t="s">
        <v>85</v>
      </c>
      <c r="C194" s="448">
        <v>42</v>
      </c>
      <c r="D194" s="448">
        <v>1315</v>
      </c>
      <c r="E194" s="448">
        <v>2543</v>
      </c>
      <c r="F194" s="448">
        <v>3474</v>
      </c>
      <c r="G194" s="448">
        <v>3873</v>
      </c>
      <c r="H194" s="448">
        <v>4633</v>
      </c>
      <c r="I194" s="448">
        <v>2831</v>
      </c>
      <c r="J194" s="448">
        <v>2187</v>
      </c>
      <c r="K194" s="448">
        <v>130</v>
      </c>
      <c r="L194" s="448">
        <v>21028</v>
      </c>
      <c r="M194" s="274"/>
    </row>
    <row r="195" spans="1:13" ht="13.5">
      <c r="A195" s="746"/>
      <c r="B195" s="350" t="s">
        <v>86</v>
      </c>
      <c r="C195" s="450">
        <v>21</v>
      </c>
      <c r="D195" s="450">
        <v>508</v>
      </c>
      <c r="E195" s="450">
        <v>1007</v>
      </c>
      <c r="F195" s="450">
        <v>1196</v>
      </c>
      <c r="G195" s="450">
        <v>1207</v>
      </c>
      <c r="H195" s="450">
        <v>1431</v>
      </c>
      <c r="I195" s="450">
        <v>1448</v>
      </c>
      <c r="J195" s="450">
        <v>1685</v>
      </c>
      <c r="K195" s="450">
        <v>23</v>
      </c>
      <c r="L195" s="450">
        <v>8526</v>
      </c>
      <c r="M195" s="274"/>
    </row>
    <row r="196" spans="1:12" ht="13.5">
      <c r="A196" s="743" t="s">
        <v>359</v>
      </c>
      <c r="B196" s="347" t="s">
        <v>84</v>
      </c>
      <c r="C196" s="451">
        <v>74</v>
      </c>
      <c r="D196" s="451">
        <v>1920</v>
      </c>
      <c r="E196" s="451">
        <v>3516</v>
      </c>
      <c r="F196" s="451">
        <v>4777</v>
      </c>
      <c r="G196" s="451">
        <v>4795</v>
      </c>
      <c r="H196" s="451">
        <v>5647</v>
      </c>
      <c r="I196" s="451">
        <v>4088</v>
      </c>
      <c r="J196" s="451">
        <v>3940</v>
      </c>
      <c r="K196" s="451">
        <v>139</v>
      </c>
      <c r="L196" s="451">
        <v>28896</v>
      </c>
    </row>
    <row r="197" spans="1:12" ht="13.5">
      <c r="A197" s="744"/>
      <c r="B197" s="436" t="s">
        <v>85</v>
      </c>
      <c r="C197" s="452">
        <v>52</v>
      </c>
      <c r="D197" s="452">
        <v>1304</v>
      </c>
      <c r="E197" s="452">
        <v>2404</v>
      </c>
      <c r="F197" s="452">
        <v>3427</v>
      </c>
      <c r="G197" s="452">
        <v>3548</v>
      </c>
      <c r="H197" s="452">
        <v>4176</v>
      </c>
      <c r="I197" s="452">
        <v>2680</v>
      </c>
      <c r="J197" s="452">
        <v>2186</v>
      </c>
      <c r="K197" s="452">
        <v>127</v>
      </c>
      <c r="L197" s="452">
        <v>19904</v>
      </c>
    </row>
    <row r="198" spans="1:12" ht="13.5">
      <c r="A198" s="745"/>
      <c r="B198" s="350" t="s">
        <v>86</v>
      </c>
      <c r="C198" s="453">
        <v>22</v>
      </c>
      <c r="D198" s="453">
        <v>616</v>
      </c>
      <c r="E198" s="453">
        <v>1112</v>
      </c>
      <c r="F198" s="453">
        <v>1350</v>
      </c>
      <c r="G198" s="453">
        <v>1247</v>
      </c>
      <c r="H198" s="453">
        <v>1471</v>
      </c>
      <c r="I198" s="453">
        <v>1408</v>
      </c>
      <c r="J198" s="453">
        <v>1754</v>
      </c>
      <c r="K198" s="453">
        <v>12</v>
      </c>
      <c r="L198" s="453">
        <v>8992</v>
      </c>
    </row>
    <row r="199" spans="1:12" ht="13.5">
      <c r="A199" s="743" t="s">
        <v>373</v>
      </c>
      <c r="B199" s="347" t="s">
        <v>84</v>
      </c>
      <c r="C199" s="451">
        <v>75</v>
      </c>
      <c r="D199" s="451">
        <v>1789</v>
      </c>
      <c r="E199" s="451">
        <v>3174</v>
      </c>
      <c r="F199" s="451">
        <v>4162</v>
      </c>
      <c r="G199" s="451">
        <v>4490</v>
      </c>
      <c r="H199" s="451">
        <v>4760</v>
      </c>
      <c r="I199" s="451">
        <v>4008</v>
      </c>
      <c r="J199" s="451">
        <v>3870</v>
      </c>
      <c r="K199" s="451">
        <v>105</v>
      </c>
      <c r="L199" s="451">
        <v>26433</v>
      </c>
    </row>
    <row r="200" spans="1:12" ht="13.5">
      <c r="A200" s="744"/>
      <c r="B200" s="436" t="s">
        <v>85</v>
      </c>
      <c r="C200" s="452">
        <v>55</v>
      </c>
      <c r="D200" s="452">
        <v>1294</v>
      </c>
      <c r="E200" s="452">
        <v>2244</v>
      </c>
      <c r="F200" s="452">
        <v>3064</v>
      </c>
      <c r="G200" s="452">
        <v>3347</v>
      </c>
      <c r="H200" s="452">
        <v>3491</v>
      </c>
      <c r="I200" s="452">
        <v>2641</v>
      </c>
      <c r="J200" s="452">
        <v>2261</v>
      </c>
      <c r="K200" s="452">
        <v>88</v>
      </c>
      <c r="L200" s="452">
        <v>18485</v>
      </c>
    </row>
    <row r="201" spans="1:12" ht="13.5">
      <c r="A201" s="745"/>
      <c r="B201" s="350" t="s">
        <v>86</v>
      </c>
      <c r="C201" s="453">
        <v>20</v>
      </c>
      <c r="D201" s="453">
        <v>495</v>
      </c>
      <c r="E201" s="453">
        <v>930</v>
      </c>
      <c r="F201" s="453">
        <v>1098</v>
      </c>
      <c r="G201" s="453">
        <v>1143</v>
      </c>
      <c r="H201" s="453">
        <v>1269</v>
      </c>
      <c r="I201" s="453">
        <v>1367</v>
      </c>
      <c r="J201" s="453">
        <v>1609</v>
      </c>
      <c r="K201" s="453">
        <v>17</v>
      </c>
      <c r="L201" s="453">
        <v>7948</v>
      </c>
    </row>
    <row r="202" spans="1:12" ht="13.5">
      <c r="A202" s="743" t="s">
        <v>387</v>
      </c>
      <c r="B202" s="347" t="s">
        <v>84</v>
      </c>
      <c r="C202" s="451">
        <v>92</v>
      </c>
      <c r="D202" s="451">
        <v>1708</v>
      </c>
      <c r="E202" s="451">
        <v>3023</v>
      </c>
      <c r="F202" s="451">
        <v>4153</v>
      </c>
      <c r="G202" s="451">
        <v>4418</v>
      </c>
      <c r="H202" s="451">
        <v>4358</v>
      </c>
      <c r="I202" s="451">
        <v>4147</v>
      </c>
      <c r="J202" s="451">
        <v>4075</v>
      </c>
      <c r="K202" s="451">
        <v>89</v>
      </c>
      <c r="L202" s="451">
        <v>26063</v>
      </c>
    </row>
    <row r="203" spans="1:12" ht="13.5">
      <c r="A203" s="744"/>
      <c r="B203" s="436" t="s">
        <v>85</v>
      </c>
      <c r="C203" s="452">
        <v>58</v>
      </c>
      <c r="D203" s="452">
        <v>1242</v>
      </c>
      <c r="E203" s="452">
        <v>2177</v>
      </c>
      <c r="F203" s="452">
        <v>3050</v>
      </c>
      <c r="G203" s="452">
        <v>3279</v>
      </c>
      <c r="H203" s="452">
        <v>3159</v>
      </c>
      <c r="I203" s="452">
        <v>2747</v>
      </c>
      <c r="J203" s="452">
        <v>2362</v>
      </c>
      <c r="K203" s="452">
        <v>84</v>
      </c>
      <c r="L203" s="452">
        <v>18158</v>
      </c>
    </row>
    <row r="204" spans="1:12" ht="13.5">
      <c r="A204" s="745"/>
      <c r="B204" s="350" t="s">
        <v>86</v>
      </c>
      <c r="C204" s="453">
        <v>34</v>
      </c>
      <c r="D204" s="453">
        <v>466</v>
      </c>
      <c r="E204" s="453">
        <v>846</v>
      </c>
      <c r="F204" s="453">
        <v>1103</v>
      </c>
      <c r="G204" s="453">
        <v>1139</v>
      </c>
      <c r="H204" s="453">
        <v>1199</v>
      </c>
      <c r="I204" s="453">
        <v>1400</v>
      </c>
      <c r="J204" s="453">
        <v>1713</v>
      </c>
      <c r="K204" s="453">
        <v>5</v>
      </c>
      <c r="L204" s="453">
        <v>7905</v>
      </c>
    </row>
    <row r="205" spans="1:12" ht="13.5">
      <c r="A205" s="743" t="s">
        <v>449</v>
      </c>
      <c r="B205" s="347" t="s">
        <v>84</v>
      </c>
      <c r="C205" s="451">
        <v>102</v>
      </c>
      <c r="D205" s="451">
        <v>1612</v>
      </c>
      <c r="E205" s="451">
        <v>2943</v>
      </c>
      <c r="F205" s="451">
        <v>3804</v>
      </c>
      <c r="G205" s="451">
        <v>4061</v>
      </c>
      <c r="H205" s="451">
        <v>3990</v>
      </c>
      <c r="I205" s="451">
        <v>3995</v>
      </c>
      <c r="J205" s="451">
        <v>3838</v>
      </c>
      <c r="K205" s="451">
        <v>72</v>
      </c>
      <c r="L205" s="451">
        <v>24417</v>
      </c>
    </row>
    <row r="206" spans="1:12" ht="13.5">
      <c r="A206" s="744"/>
      <c r="B206" s="436" t="s">
        <v>85</v>
      </c>
      <c r="C206" s="452">
        <v>68</v>
      </c>
      <c r="D206" s="452">
        <v>1180</v>
      </c>
      <c r="E206" s="452">
        <v>2130</v>
      </c>
      <c r="F206" s="452">
        <v>2748</v>
      </c>
      <c r="G206" s="452">
        <v>2961</v>
      </c>
      <c r="H206" s="452">
        <v>2886</v>
      </c>
      <c r="I206" s="452">
        <v>2589</v>
      </c>
      <c r="J206" s="452">
        <v>2252</v>
      </c>
      <c r="K206" s="452">
        <v>61</v>
      </c>
      <c r="L206" s="452">
        <v>16875</v>
      </c>
    </row>
    <row r="207" spans="1:12" ht="13.5">
      <c r="A207" s="745"/>
      <c r="B207" s="350" t="s">
        <v>86</v>
      </c>
      <c r="C207" s="453">
        <v>34</v>
      </c>
      <c r="D207" s="453">
        <v>432</v>
      </c>
      <c r="E207" s="453">
        <v>813</v>
      </c>
      <c r="F207" s="453">
        <v>1056</v>
      </c>
      <c r="G207" s="453">
        <v>1100</v>
      </c>
      <c r="H207" s="453">
        <v>1104</v>
      </c>
      <c r="I207" s="453">
        <v>1406</v>
      </c>
      <c r="J207" s="453">
        <v>1586</v>
      </c>
      <c r="K207" s="453">
        <v>11</v>
      </c>
      <c r="L207" s="453">
        <v>7542</v>
      </c>
    </row>
    <row r="208" spans="1:12" ht="13.5">
      <c r="A208" s="743" t="s">
        <v>462</v>
      </c>
      <c r="B208" s="347" t="s">
        <v>84</v>
      </c>
      <c r="C208" s="451">
        <v>90</v>
      </c>
      <c r="D208" s="451">
        <v>1499</v>
      </c>
      <c r="E208" s="451">
        <v>2632</v>
      </c>
      <c r="F208" s="451">
        <v>3557</v>
      </c>
      <c r="G208" s="451">
        <v>3973</v>
      </c>
      <c r="H208" s="451">
        <v>3629</v>
      </c>
      <c r="I208" s="451">
        <v>3901</v>
      </c>
      <c r="J208" s="451">
        <v>3803</v>
      </c>
      <c r="K208" s="451">
        <v>68</v>
      </c>
      <c r="L208" s="451">
        <v>23152</v>
      </c>
    </row>
    <row r="209" spans="1:12" ht="13.5">
      <c r="A209" s="744"/>
      <c r="B209" s="436" t="s">
        <v>85</v>
      </c>
      <c r="C209" s="452">
        <v>62</v>
      </c>
      <c r="D209" s="452">
        <v>1091</v>
      </c>
      <c r="E209" s="452">
        <v>1948</v>
      </c>
      <c r="F209" s="452">
        <v>2622</v>
      </c>
      <c r="G209" s="452">
        <v>2884</v>
      </c>
      <c r="H209" s="452">
        <v>2634</v>
      </c>
      <c r="I209" s="452">
        <v>2605</v>
      </c>
      <c r="J209" s="452">
        <v>2296</v>
      </c>
      <c r="K209" s="452">
        <v>60</v>
      </c>
      <c r="L209" s="452">
        <v>16202</v>
      </c>
    </row>
    <row r="210" spans="1:12" ht="13.5">
      <c r="A210" s="745"/>
      <c r="B210" s="350" t="s">
        <v>86</v>
      </c>
      <c r="C210" s="453">
        <v>28</v>
      </c>
      <c r="D210" s="453">
        <v>408</v>
      </c>
      <c r="E210" s="453">
        <v>684</v>
      </c>
      <c r="F210" s="453">
        <v>935</v>
      </c>
      <c r="G210" s="453">
        <v>1089</v>
      </c>
      <c r="H210" s="453">
        <v>995</v>
      </c>
      <c r="I210" s="453">
        <v>1296</v>
      </c>
      <c r="J210" s="453">
        <v>1507</v>
      </c>
      <c r="K210" s="453">
        <v>8</v>
      </c>
      <c r="L210" s="453">
        <v>6950</v>
      </c>
    </row>
    <row r="211" spans="1:12" ht="13.5">
      <c r="A211" s="743" t="s">
        <v>478</v>
      </c>
      <c r="B211" s="347" t="s">
        <v>84</v>
      </c>
      <c r="C211" s="451">
        <v>71</v>
      </c>
      <c r="D211" s="451">
        <v>1431</v>
      </c>
      <c r="E211" s="451">
        <v>2418</v>
      </c>
      <c r="F211" s="451">
        <v>3184</v>
      </c>
      <c r="G211" s="451">
        <v>3741</v>
      </c>
      <c r="H211" s="451">
        <v>3247</v>
      </c>
      <c r="I211" s="451">
        <v>3383</v>
      </c>
      <c r="J211" s="451">
        <v>3482</v>
      </c>
      <c r="K211" s="451">
        <v>60</v>
      </c>
      <c r="L211" s="451">
        <v>21017</v>
      </c>
    </row>
    <row r="212" spans="1:12" ht="13.5">
      <c r="A212" s="744"/>
      <c r="B212" s="436" t="s">
        <v>85</v>
      </c>
      <c r="C212" s="452">
        <v>43</v>
      </c>
      <c r="D212" s="452">
        <v>1046</v>
      </c>
      <c r="E212" s="452">
        <v>1813</v>
      </c>
      <c r="F212" s="452">
        <v>2337</v>
      </c>
      <c r="G212" s="452">
        <v>2753</v>
      </c>
      <c r="H212" s="452">
        <v>2326</v>
      </c>
      <c r="I212" s="452">
        <v>2177</v>
      </c>
      <c r="J212" s="452">
        <v>2088</v>
      </c>
      <c r="K212" s="452">
        <v>56</v>
      </c>
      <c r="L212" s="452">
        <v>14639</v>
      </c>
    </row>
    <row r="213" spans="1:12" ht="13.5">
      <c r="A213" s="745"/>
      <c r="B213" s="350" t="s">
        <v>86</v>
      </c>
      <c r="C213" s="453">
        <v>28</v>
      </c>
      <c r="D213" s="453">
        <v>385</v>
      </c>
      <c r="E213" s="453">
        <v>605</v>
      </c>
      <c r="F213" s="453">
        <v>847</v>
      </c>
      <c r="G213" s="453">
        <v>988</v>
      </c>
      <c r="H213" s="453">
        <v>921</v>
      </c>
      <c r="I213" s="453">
        <v>1206</v>
      </c>
      <c r="J213" s="453">
        <v>1394</v>
      </c>
      <c r="K213" s="453">
        <v>4</v>
      </c>
      <c r="L213" s="453">
        <v>6378</v>
      </c>
    </row>
  </sheetData>
  <sheetProtection/>
  <mergeCells count="71">
    <mergeCell ref="A208:A210"/>
    <mergeCell ref="A202:A204"/>
    <mergeCell ref="A3:B3"/>
    <mergeCell ref="A172:A174"/>
    <mergeCell ref="A175:A177"/>
    <mergeCell ref="A178:A180"/>
    <mergeCell ref="A148:A150"/>
    <mergeCell ref="A112:A114"/>
    <mergeCell ref="A130:A132"/>
    <mergeCell ref="A133:A135"/>
    <mergeCell ref="A196:A198"/>
    <mergeCell ref="A184:A186"/>
    <mergeCell ref="A187:A189"/>
    <mergeCell ref="A190:A192"/>
    <mergeCell ref="A193:A195"/>
    <mergeCell ref="A145:A147"/>
    <mergeCell ref="A151:A153"/>
    <mergeCell ref="A154:A156"/>
    <mergeCell ref="A157:A159"/>
    <mergeCell ref="A136:A138"/>
    <mergeCell ref="A181:A183"/>
    <mergeCell ref="A160:A162"/>
    <mergeCell ref="A163:A165"/>
    <mergeCell ref="A166:A168"/>
    <mergeCell ref="A169:A171"/>
    <mergeCell ref="A142:A144"/>
    <mergeCell ref="A139:A141"/>
    <mergeCell ref="A118:A120"/>
    <mergeCell ref="A100:A102"/>
    <mergeCell ref="A103:A105"/>
    <mergeCell ref="A106:A108"/>
    <mergeCell ref="A109:A111"/>
    <mergeCell ref="A127:A129"/>
    <mergeCell ref="A124:A126"/>
    <mergeCell ref="A115:A117"/>
    <mergeCell ref="A121:A123"/>
    <mergeCell ref="A64:A66"/>
    <mergeCell ref="A88:A90"/>
    <mergeCell ref="A91:A93"/>
    <mergeCell ref="A94:A96"/>
    <mergeCell ref="A97:A99"/>
    <mergeCell ref="A76:A78"/>
    <mergeCell ref="A79:A81"/>
    <mergeCell ref="A82:A84"/>
    <mergeCell ref="A85:A87"/>
    <mergeCell ref="A37:A39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4:A6"/>
    <mergeCell ref="A7:A9"/>
    <mergeCell ref="A10:A12"/>
    <mergeCell ref="A13:A15"/>
    <mergeCell ref="A25:A27"/>
    <mergeCell ref="A28:A30"/>
    <mergeCell ref="A211:A213"/>
    <mergeCell ref="A205:A207"/>
    <mergeCell ref="A199:A201"/>
    <mergeCell ref="A16:A18"/>
    <mergeCell ref="A19:A21"/>
    <mergeCell ref="A22:A24"/>
    <mergeCell ref="A31:A33"/>
    <mergeCell ref="A70:A72"/>
    <mergeCell ref="A67:A69"/>
    <mergeCell ref="A34:A36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K180"/>
  <sheetViews>
    <sheetView zoomScale="80" zoomScaleNormal="80" zoomScaleSheetLayoutView="80" workbookViewId="0" topLeftCell="A1">
      <pane xSplit="2" ySplit="4" topLeftCell="C5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1" width="10.25390625" style="111" customWidth="1"/>
    <col min="2" max="2" width="5.75390625" style="108" customWidth="1"/>
    <col min="3" max="4" width="6.25390625" style="109" customWidth="1"/>
    <col min="5" max="5" width="6.25390625" style="110" customWidth="1"/>
    <col min="6" max="7" width="6.25390625" style="109" customWidth="1"/>
    <col min="8" max="8" width="6.25390625" style="110" customWidth="1"/>
    <col min="9" max="10" width="6.25390625" style="109" customWidth="1"/>
    <col min="11" max="11" width="6.25390625" style="110" customWidth="1"/>
    <col min="12" max="13" width="6.25390625" style="109" customWidth="1"/>
    <col min="14" max="14" width="6.25390625" style="110" customWidth="1"/>
    <col min="15" max="16" width="6.25390625" style="109" customWidth="1"/>
    <col min="17" max="17" width="6.25390625" style="110" customWidth="1"/>
    <col min="18" max="19" width="6.25390625" style="109" customWidth="1"/>
    <col min="20" max="20" width="6.25390625" style="110" customWidth="1"/>
    <col min="21" max="22" width="6.25390625" style="109" customWidth="1"/>
    <col min="23" max="23" width="6.25390625" style="110" customWidth="1"/>
    <col min="24" max="25" width="6.25390625" style="109" customWidth="1"/>
    <col min="26" max="26" width="6.25390625" style="110" customWidth="1"/>
    <col min="27" max="28" width="6.25390625" style="109" customWidth="1"/>
    <col min="29" max="29" width="6.25390625" style="110" customWidth="1"/>
    <col min="30" max="31" width="6.25390625" style="109" customWidth="1"/>
    <col min="32" max="32" width="6.25390625" style="110" customWidth="1"/>
    <col min="33" max="34" width="6.25390625" style="109" customWidth="1"/>
    <col min="35" max="35" width="6.25390625" style="110" customWidth="1"/>
    <col min="36" max="37" width="6.25390625" style="109" customWidth="1"/>
    <col min="38" max="38" width="6.25390625" style="110" customWidth="1"/>
    <col min="39" max="40" width="6.25390625" style="109" customWidth="1"/>
    <col min="41" max="41" width="6.25390625" style="110" customWidth="1"/>
    <col min="42" max="42" width="6.25390625" style="45" customWidth="1"/>
    <col min="43" max="62" width="6.25390625" style="108" customWidth="1"/>
    <col min="63" max="65" width="6.875" style="108" customWidth="1"/>
    <col min="66" max="16384" width="9.00390625" style="108" customWidth="1"/>
  </cols>
  <sheetData>
    <row r="1" spans="1:63" ht="50.25" customHeight="1">
      <c r="A1" s="653" t="s">
        <v>357</v>
      </c>
      <c r="BK1" s="484"/>
    </row>
    <row r="2" ht="5.25" customHeight="1" thickBot="1"/>
    <row r="3" spans="1:62" s="112" customFormat="1" ht="15.75" customHeight="1">
      <c r="A3" s="808" t="s">
        <v>269</v>
      </c>
      <c r="B3" s="810" t="s">
        <v>299</v>
      </c>
      <c r="C3" s="806" t="s">
        <v>300</v>
      </c>
      <c r="D3" s="806"/>
      <c r="E3" s="807"/>
      <c r="F3" s="805" t="s">
        <v>301</v>
      </c>
      <c r="G3" s="806"/>
      <c r="H3" s="807"/>
      <c r="I3" s="805" t="s">
        <v>302</v>
      </c>
      <c r="J3" s="806"/>
      <c r="K3" s="807"/>
      <c r="L3" s="805" t="s">
        <v>303</v>
      </c>
      <c r="M3" s="806"/>
      <c r="N3" s="807"/>
      <c r="O3" s="805" t="s">
        <v>304</v>
      </c>
      <c r="P3" s="806"/>
      <c r="Q3" s="807"/>
      <c r="R3" s="805" t="s">
        <v>305</v>
      </c>
      <c r="S3" s="806"/>
      <c r="T3" s="807"/>
      <c r="U3" s="805" t="s">
        <v>306</v>
      </c>
      <c r="V3" s="806"/>
      <c r="W3" s="807"/>
      <c r="X3" s="805" t="s">
        <v>307</v>
      </c>
      <c r="Y3" s="806"/>
      <c r="Z3" s="807"/>
      <c r="AA3" s="805" t="s">
        <v>308</v>
      </c>
      <c r="AB3" s="806"/>
      <c r="AC3" s="807"/>
      <c r="AD3" s="805" t="s">
        <v>309</v>
      </c>
      <c r="AE3" s="806"/>
      <c r="AF3" s="807"/>
      <c r="AG3" s="805" t="s">
        <v>310</v>
      </c>
      <c r="AH3" s="806"/>
      <c r="AI3" s="807"/>
      <c r="AJ3" s="805" t="s">
        <v>311</v>
      </c>
      <c r="AK3" s="806"/>
      <c r="AL3" s="807"/>
      <c r="AM3" s="805" t="s">
        <v>339</v>
      </c>
      <c r="AN3" s="806"/>
      <c r="AO3" s="807"/>
      <c r="AP3" s="805" t="s">
        <v>364</v>
      </c>
      <c r="AQ3" s="806"/>
      <c r="AR3" s="807"/>
      <c r="AS3" s="805" t="s">
        <v>385</v>
      </c>
      <c r="AT3" s="806"/>
      <c r="AU3" s="807"/>
      <c r="AV3" s="805" t="s">
        <v>387</v>
      </c>
      <c r="AW3" s="806"/>
      <c r="AX3" s="807"/>
      <c r="AY3" s="805" t="s">
        <v>449</v>
      </c>
      <c r="AZ3" s="806"/>
      <c r="BA3" s="807"/>
      <c r="BB3" s="805" t="s">
        <v>462</v>
      </c>
      <c r="BC3" s="806"/>
      <c r="BD3" s="807"/>
      <c r="BE3" s="805" t="s">
        <v>501</v>
      </c>
      <c r="BF3" s="806"/>
      <c r="BG3" s="807"/>
      <c r="BH3" s="802" t="s">
        <v>509</v>
      </c>
      <c r="BI3" s="803"/>
      <c r="BJ3" s="804"/>
    </row>
    <row r="4" spans="1:62" s="115" customFormat="1" ht="15.75" customHeight="1" thickBot="1">
      <c r="A4" s="809"/>
      <c r="B4" s="811"/>
      <c r="C4" s="113" t="s">
        <v>533</v>
      </c>
      <c r="D4" s="113" t="s">
        <v>312</v>
      </c>
      <c r="E4" s="114" t="s">
        <v>313</v>
      </c>
      <c r="F4" s="113" t="s">
        <v>533</v>
      </c>
      <c r="G4" s="113" t="s">
        <v>312</v>
      </c>
      <c r="H4" s="114" t="s">
        <v>313</v>
      </c>
      <c r="I4" s="113" t="s">
        <v>533</v>
      </c>
      <c r="J4" s="113" t="s">
        <v>312</v>
      </c>
      <c r="K4" s="114" t="s">
        <v>313</v>
      </c>
      <c r="L4" s="113" t="s">
        <v>533</v>
      </c>
      <c r="M4" s="113" t="s">
        <v>312</v>
      </c>
      <c r="N4" s="114" t="s">
        <v>313</v>
      </c>
      <c r="O4" s="113" t="s">
        <v>533</v>
      </c>
      <c r="P4" s="113" t="s">
        <v>312</v>
      </c>
      <c r="Q4" s="114" t="s">
        <v>313</v>
      </c>
      <c r="R4" s="113" t="s">
        <v>533</v>
      </c>
      <c r="S4" s="113" t="s">
        <v>312</v>
      </c>
      <c r="T4" s="114" t="s">
        <v>313</v>
      </c>
      <c r="U4" s="113" t="s">
        <v>533</v>
      </c>
      <c r="V4" s="113" t="s">
        <v>312</v>
      </c>
      <c r="W4" s="114" t="s">
        <v>313</v>
      </c>
      <c r="X4" s="113" t="s">
        <v>533</v>
      </c>
      <c r="Y4" s="113" t="s">
        <v>312</v>
      </c>
      <c r="Z4" s="114" t="s">
        <v>313</v>
      </c>
      <c r="AA4" s="113" t="s">
        <v>533</v>
      </c>
      <c r="AB4" s="113" t="s">
        <v>312</v>
      </c>
      <c r="AC4" s="114" t="s">
        <v>313</v>
      </c>
      <c r="AD4" s="113" t="s">
        <v>533</v>
      </c>
      <c r="AE4" s="113" t="s">
        <v>312</v>
      </c>
      <c r="AF4" s="114" t="s">
        <v>313</v>
      </c>
      <c r="AG4" s="113" t="s">
        <v>533</v>
      </c>
      <c r="AH4" s="113" t="s">
        <v>312</v>
      </c>
      <c r="AI4" s="114" t="s">
        <v>313</v>
      </c>
      <c r="AJ4" s="113" t="s">
        <v>533</v>
      </c>
      <c r="AK4" s="113" t="s">
        <v>312</v>
      </c>
      <c r="AL4" s="114" t="s">
        <v>313</v>
      </c>
      <c r="AM4" s="113" t="s">
        <v>533</v>
      </c>
      <c r="AN4" s="113" t="s">
        <v>312</v>
      </c>
      <c r="AO4" s="114" t="s">
        <v>313</v>
      </c>
      <c r="AP4" s="113" t="s">
        <v>533</v>
      </c>
      <c r="AQ4" s="113" t="s">
        <v>312</v>
      </c>
      <c r="AR4" s="114" t="s">
        <v>313</v>
      </c>
      <c r="AS4" s="113" t="s">
        <v>533</v>
      </c>
      <c r="AT4" s="113" t="s">
        <v>312</v>
      </c>
      <c r="AU4" s="114" t="s">
        <v>313</v>
      </c>
      <c r="AV4" s="113" t="s">
        <v>533</v>
      </c>
      <c r="AW4" s="113" t="s">
        <v>312</v>
      </c>
      <c r="AX4" s="114" t="s">
        <v>313</v>
      </c>
      <c r="AY4" s="113" t="s">
        <v>533</v>
      </c>
      <c r="AZ4" s="113" t="s">
        <v>312</v>
      </c>
      <c r="BA4" s="114" t="s">
        <v>313</v>
      </c>
      <c r="BB4" s="113" t="s">
        <v>533</v>
      </c>
      <c r="BC4" s="113" t="s">
        <v>312</v>
      </c>
      <c r="BD4" s="114" t="s">
        <v>313</v>
      </c>
      <c r="BE4" s="113" t="s">
        <v>533</v>
      </c>
      <c r="BF4" s="113" t="s">
        <v>312</v>
      </c>
      <c r="BG4" s="114" t="s">
        <v>313</v>
      </c>
      <c r="BH4" s="569" t="s">
        <v>533</v>
      </c>
      <c r="BI4" s="570" t="s">
        <v>312</v>
      </c>
      <c r="BJ4" s="571" t="s">
        <v>313</v>
      </c>
    </row>
    <row r="5" spans="1:62" s="120" customFormat="1" ht="15.75" customHeight="1" thickTop="1">
      <c r="A5" s="370" t="s">
        <v>175</v>
      </c>
      <c r="B5" s="181" t="s">
        <v>83</v>
      </c>
      <c r="C5" s="118">
        <v>4650</v>
      </c>
      <c r="D5" s="118">
        <v>179</v>
      </c>
      <c r="E5" s="119">
        <v>3.8</v>
      </c>
      <c r="F5" s="117">
        <v>4863</v>
      </c>
      <c r="G5" s="118">
        <v>182</v>
      </c>
      <c r="H5" s="119">
        <v>3.7</v>
      </c>
      <c r="I5" s="117">
        <v>4779</v>
      </c>
      <c r="J5" s="118">
        <v>163</v>
      </c>
      <c r="K5" s="119">
        <v>3.4</v>
      </c>
      <c r="L5" s="117">
        <v>4969</v>
      </c>
      <c r="M5" s="118">
        <v>164</v>
      </c>
      <c r="N5" s="119">
        <v>3.3</v>
      </c>
      <c r="O5" s="117">
        <v>5314</v>
      </c>
      <c r="P5" s="118">
        <v>176</v>
      </c>
      <c r="Q5" s="119">
        <v>3.3</v>
      </c>
      <c r="R5" s="117">
        <v>5134</v>
      </c>
      <c r="S5" s="118">
        <v>155</v>
      </c>
      <c r="T5" s="119">
        <v>3</v>
      </c>
      <c r="U5" s="117">
        <v>5624</v>
      </c>
      <c r="V5" s="118">
        <v>179</v>
      </c>
      <c r="W5" s="119">
        <v>3.2</v>
      </c>
      <c r="X5" s="117">
        <v>5854</v>
      </c>
      <c r="Y5" s="118">
        <v>198</v>
      </c>
      <c r="Z5" s="119">
        <v>3.4</v>
      </c>
      <c r="AA5" s="117">
        <v>5921</v>
      </c>
      <c r="AB5" s="118">
        <v>183</v>
      </c>
      <c r="AC5" s="119">
        <v>3.1</v>
      </c>
      <c r="AD5" s="45">
        <v>6183</v>
      </c>
      <c r="AE5" s="45">
        <v>169</v>
      </c>
      <c r="AF5" s="119">
        <v>2.7</v>
      </c>
      <c r="AG5" s="177">
        <v>6225</v>
      </c>
      <c r="AH5" s="706">
        <v>169</v>
      </c>
      <c r="AI5" s="119">
        <v>2.7</v>
      </c>
      <c r="AJ5" s="176">
        <v>6639</v>
      </c>
      <c r="AK5" s="711">
        <v>161</v>
      </c>
      <c r="AL5" s="119">
        <v>2.4</v>
      </c>
      <c r="AM5" s="176">
        <v>7011</v>
      </c>
      <c r="AN5" s="711">
        <v>220</v>
      </c>
      <c r="AO5" s="716">
        <f>AN5/AM5*100</f>
        <v>3.1379261161032663</v>
      </c>
      <c r="AP5" s="294">
        <v>7246</v>
      </c>
      <c r="AQ5" s="711">
        <v>182</v>
      </c>
      <c r="AR5" s="720">
        <f>AQ5/AP5*100</f>
        <v>2.5117306099917194</v>
      </c>
      <c r="AS5" s="176">
        <v>7403</v>
      </c>
      <c r="AT5" s="711">
        <v>175</v>
      </c>
      <c r="AU5" s="716">
        <f>AT5/AS5*100</f>
        <v>2.363906524382007</v>
      </c>
      <c r="AV5" s="294">
        <v>7694</v>
      </c>
      <c r="AW5" s="711">
        <v>182</v>
      </c>
      <c r="AX5" s="716">
        <f>AW5/AV5*100</f>
        <v>2.365479594489212</v>
      </c>
      <c r="AY5" s="725">
        <v>7799</v>
      </c>
      <c r="AZ5" s="726">
        <v>169</v>
      </c>
      <c r="BA5" s="721">
        <f>AZ5/AY5*100</f>
        <v>2.166944480061546</v>
      </c>
      <c r="BB5" s="726">
        <v>8003</v>
      </c>
      <c r="BC5" s="727">
        <v>189</v>
      </c>
      <c r="BD5" s="720">
        <f>BC5/BB5*100</f>
        <v>2.3616143946020243</v>
      </c>
      <c r="BE5" s="726">
        <v>8112</v>
      </c>
      <c r="BF5" s="726">
        <v>133</v>
      </c>
      <c r="BG5" s="721">
        <f>BF5/BE5*100</f>
        <v>1.6395463510848127</v>
      </c>
      <c r="BH5" s="608">
        <f>AS5+AV5+AY5+BB5+BE5</f>
        <v>39011</v>
      </c>
      <c r="BI5" s="556">
        <f>AT5+AW5+AZ5+BC5+BF5</f>
        <v>848</v>
      </c>
      <c r="BJ5" s="739">
        <f>BI5/BH5*100</f>
        <v>2.17374586655046</v>
      </c>
    </row>
    <row r="6" spans="1:62" s="120" customFormat="1" ht="15.75" customHeight="1">
      <c r="A6" s="371"/>
      <c r="B6" s="181" t="s">
        <v>16</v>
      </c>
      <c r="C6" s="118">
        <v>2638</v>
      </c>
      <c r="D6" s="118">
        <v>134</v>
      </c>
      <c r="E6" s="119">
        <v>5.1</v>
      </c>
      <c r="F6" s="117">
        <v>2721</v>
      </c>
      <c r="G6" s="118">
        <v>130</v>
      </c>
      <c r="H6" s="119">
        <v>4.8</v>
      </c>
      <c r="I6" s="117">
        <v>2681</v>
      </c>
      <c r="J6" s="118">
        <v>118</v>
      </c>
      <c r="K6" s="119">
        <v>4.4</v>
      </c>
      <c r="L6" s="117">
        <v>2807</v>
      </c>
      <c r="M6" s="118">
        <v>120</v>
      </c>
      <c r="N6" s="119">
        <v>4.3</v>
      </c>
      <c r="O6" s="117">
        <v>2962</v>
      </c>
      <c r="P6" s="118">
        <v>132</v>
      </c>
      <c r="Q6" s="119">
        <v>4.5</v>
      </c>
      <c r="R6" s="117">
        <v>2921</v>
      </c>
      <c r="S6" s="118">
        <v>110</v>
      </c>
      <c r="T6" s="119">
        <v>3.8</v>
      </c>
      <c r="U6" s="117">
        <v>3219</v>
      </c>
      <c r="V6" s="118">
        <v>138</v>
      </c>
      <c r="W6" s="119">
        <v>4.3</v>
      </c>
      <c r="X6" s="117">
        <v>3336</v>
      </c>
      <c r="Y6" s="118">
        <v>148</v>
      </c>
      <c r="Z6" s="119">
        <v>4.4</v>
      </c>
      <c r="AA6" s="117">
        <v>3305</v>
      </c>
      <c r="AB6" s="118">
        <v>132</v>
      </c>
      <c r="AC6" s="119">
        <v>4</v>
      </c>
      <c r="AD6" s="45">
        <v>3521</v>
      </c>
      <c r="AE6" s="45">
        <v>117</v>
      </c>
      <c r="AF6" s="119">
        <v>3.3</v>
      </c>
      <c r="AG6" s="177">
        <v>3459</v>
      </c>
      <c r="AH6" s="707">
        <v>132</v>
      </c>
      <c r="AI6" s="119">
        <v>3.8</v>
      </c>
      <c r="AJ6" s="177">
        <v>3720</v>
      </c>
      <c r="AK6" s="712">
        <v>123</v>
      </c>
      <c r="AL6" s="119">
        <v>3.3</v>
      </c>
      <c r="AM6" s="177">
        <v>3960</v>
      </c>
      <c r="AN6" s="712">
        <v>160</v>
      </c>
      <c r="AO6" s="716">
        <f aca="true" t="shared" si="0" ref="AO6:AO69">AN6/AM6*100</f>
        <v>4.040404040404041</v>
      </c>
      <c r="AP6" s="192">
        <v>3960</v>
      </c>
      <c r="AQ6" s="712">
        <v>129</v>
      </c>
      <c r="AR6" s="721">
        <f aca="true" t="shared" si="1" ref="AR6:AR69">AQ6/AP6*100</f>
        <v>3.257575757575758</v>
      </c>
      <c r="AS6" s="176">
        <v>4165</v>
      </c>
      <c r="AT6" s="712">
        <v>124</v>
      </c>
      <c r="AU6" s="716">
        <f aca="true" t="shared" si="2" ref="AU6:AU69">AT6/AS6*100</f>
        <v>2.97719087635054</v>
      </c>
      <c r="AV6" s="295">
        <v>4314</v>
      </c>
      <c r="AW6" s="712">
        <v>125</v>
      </c>
      <c r="AX6" s="716">
        <f aca="true" t="shared" si="3" ref="AX6:AX69">AW6/AV6*100</f>
        <v>2.897542883634678</v>
      </c>
      <c r="AY6" s="725">
        <v>4172</v>
      </c>
      <c r="AZ6" s="726">
        <v>111</v>
      </c>
      <c r="BA6" s="721">
        <f aca="true" t="shared" si="4" ref="BA6:BA69">AZ6/AY6*100</f>
        <v>2.660594439117929</v>
      </c>
      <c r="BB6" s="726">
        <v>4355</v>
      </c>
      <c r="BC6" s="726">
        <v>133</v>
      </c>
      <c r="BD6" s="721">
        <f aca="true" t="shared" si="5" ref="BD6:BD69">BC6/BB6*100</f>
        <v>3.0539609644087253</v>
      </c>
      <c r="BE6" s="726">
        <v>4607</v>
      </c>
      <c r="BF6" s="726">
        <v>91</v>
      </c>
      <c r="BG6" s="721">
        <f aca="true" t="shared" si="6" ref="BG6:BG69">BF6/BE6*100</f>
        <v>1.9752550466681138</v>
      </c>
      <c r="BH6" s="555">
        <f aca="true" t="shared" si="7" ref="BH6:BH69">AS6+AV6+AY6+BB6+BE6</f>
        <v>21613</v>
      </c>
      <c r="BI6" s="556">
        <f aca="true" t="shared" si="8" ref="BI6:BI69">AT6+AW6+AZ6+BC6+BF6</f>
        <v>584</v>
      </c>
      <c r="BJ6" s="739">
        <f aca="true" t="shared" si="9" ref="BJ6:BJ69">BI6/BH6*100</f>
        <v>2.702077453384537</v>
      </c>
    </row>
    <row r="7" spans="1:62" s="120" customFormat="1" ht="15.75" customHeight="1">
      <c r="A7" s="371"/>
      <c r="B7" s="181" t="s">
        <v>17</v>
      </c>
      <c r="C7" s="118">
        <v>2012</v>
      </c>
      <c r="D7" s="118">
        <v>45</v>
      </c>
      <c r="E7" s="119">
        <v>2.2</v>
      </c>
      <c r="F7" s="117">
        <v>2142</v>
      </c>
      <c r="G7" s="118">
        <v>52</v>
      </c>
      <c r="H7" s="119">
        <v>2.4</v>
      </c>
      <c r="I7" s="117">
        <v>2098</v>
      </c>
      <c r="J7" s="118">
        <v>45</v>
      </c>
      <c r="K7" s="119">
        <v>2.1</v>
      </c>
      <c r="L7" s="117">
        <v>2162</v>
      </c>
      <c r="M7" s="118">
        <v>44</v>
      </c>
      <c r="N7" s="119">
        <v>2</v>
      </c>
      <c r="O7" s="117">
        <v>2352</v>
      </c>
      <c r="P7" s="118">
        <v>44</v>
      </c>
      <c r="Q7" s="119">
        <v>1.9</v>
      </c>
      <c r="R7" s="117">
        <v>2213</v>
      </c>
      <c r="S7" s="118">
        <v>45</v>
      </c>
      <c r="T7" s="119">
        <v>2</v>
      </c>
      <c r="U7" s="117">
        <v>2405</v>
      </c>
      <c r="V7" s="118">
        <v>41</v>
      </c>
      <c r="W7" s="119">
        <v>1.7</v>
      </c>
      <c r="X7" s="117">
        <v>2518</v>
      </c>
      <c r="Y7" s="118">
        <v>50</v>
      </c>
      <c r="Z7" s="119">
        <v>2</v>
      </c>
      <c r="AA7" s="117">
        <v>2616</v>
      </c>
      <c r="AB7" s="118">
        <v>51</v>
      </c>
      <c r="AC7" s="119">
        <v>1.9</v>
      </c>
      <c r="AD7" s="45">
        <v>2662</v>
      </c>
      <c r="AE7" s="45">
        <v>52</v>
      </c>
      <c r="AF7" s="119">
        <v>2</v>
      </c>
      <c r="AG7" s="177">
        <v>2766</v>
      </c>
      <c r="AH7" s="707">
        <v>37</v>
      </c>
      <c r="AI7" s="119">
        <v>1.3</v>
      </c>
      <c r="AJ7" s="176">
        <v>2919</v>
      </c>
      <c r="AK7" s="712">
        <v>38</v>
      </c>
      <c r="AL7" s="119">
        <v>1.3</v>
      </c>
      <c r="AM7" s="176">
        <v>3051</v>
      </c>
      <c r="AN7" s="712">
        <v>60</v>
      </c>
      <c r="AO7" s="716">
        <f t="shared" si="0"/>
        <v>1.966568338249754</v>
      </c>
      <c r="AP7" s="295">
        <v>3286</v>
      </c>
      <c r="AQ7" s="712">
        <v>53</v>
      </c>
      <c r="AR7" s="721">
        <f t="shared" si="1"/>
        <v>1.6129032258064515</v>
      </c>
      <c r="AS7" s="197">
        <v>3238</v>
      </c>
      <c r="AT7" s="714">
        <v>51</v>
      </c>
      <c r="AU7" s="716">
        <f t="shared" si="2"/>
        <v>1.5750463248919087</v>
      </c>
      <c r="AV7" s="297">
        <v>3380</v>
      </c>
      <c r="AW7" s="714">
        <v>57</v>
      </c>
      <c r="AX7" s="716">
        <f t="shared" si="3"/>
        <v>1.6863905325443789</v>
      </c>
      <c r="AY7" s="725">
        <v>3627</v>
      </c>
      <c r="AZ7" s="726">
        <v>58</v>
      </c>
      <c r="BA7" s="721">
        <f t="shared" si="4"/>
        <v>1.5991177281499864</v>
      </c>
      <c r="BB7" s="726">
        <v>3648</v>
      </c>
      <c r="BC7" s="726">
        <v>56</v>
      </c>
      <c r="BD7" s="723">
        <f t="shared" si="5"/>
        <v>1.5350877192982455</v>
      </c>
      <c r="BE7" s="726">
        <v>3505</v>
      </c>
      <c r="BF7" s="726">
        <v>42</v>
      </c>
      <c r="BG7" s="723">
        <f t="shared" si="6"/>
        <v>1.1982881597717547</v>
      </c>
      <c r="BH7" s="557">
        <f t="shared" si="7"/>
        <v>17398</v>
      </c>
      <c r="BI7" s="558">
        <f t="shared" si="8"/>
        <v>264</v>
      </c>
      <c r="BJ7" s="739">
        <f t="shared" si="9"/>
        <v>1.5174157949189562</v>
      </c>
    </row>
    <row r="8" spans="1:62" s="120" customFormat="1" ht="15.75" customHeight="1">
      <c r="A8" s="372" t="s">
        <v>203</v>
      </c>
      <c r="B8" s="180" t="s">
        <v>83</v>
      </c>
      <c r="C8" s="122">
        <v>846</v>
      </c>
      <c r="D8" s="122">
        <v>17</v>
      </c>
      <c r="E8" s="123">
        <v>2</v>
      </c>
      <c r="F8" s="121">
        <v>945</v>
      </c>
      <c r="G8" s="122">
        <v>17</v>
      </c>
      <c r="H8" s="123">
        <v>1.8</v>
      </c>
      <c r="I8" s="121">
        <v>884</v>
      </c>
      <c r="J8" s="122">
        <v>25</v>
      </c>
      <c r="K8" s="123">
        <v>2.8</v>
      </c>
      <c r="L8" s="121">
        <v>844</v>
      </c>
      <c r="M8" s="122">
        <v>8</v>
      </c>
      <c r="N8" s="123">
        <v>0.9</v>
      </c>
      <c r="O8" s="121">
        <v>820</v>
      </c>
      <c r="P8" s="122">
        <v>14</v>
      </c>
      <c r="Q8" s="123">
        <v>1.7</v>
      </c>
      <c r="R8" s="121">
        <v>889</v>
      </c>
      <c r="S8" s="122">
        <v>25</v>
      </c>
      <c r="T8" s="123">
        <v>2.8</v>
      </c>
      <c r="U8" s="121">
        <v>890</v>
      </c>
      <c r="V8" s="122">
        <v>28</v>
      </c>
      <c r="W8" s="123">
        <v>3.1</v>
      </c>
      <c r="X8" s="121">
        <v>975</v>
      </c>
      <c r="Y8" s="122">
        <v>20</v>
      </c>
      <c r="Z8" s="123">
        <v>2.1</v>
      </c>
      <c r="AA8" s="121">
        <v>938</v>
      </c>
      <c r="AB8" s="122">
        <v>17</v>
      </c>
      <c r="AC8" s="123">
        <v>1.8</v>
      </c>
      <c r="AD8" s="48">
        <v>993</v>
      </c>
      <c r="AE8" s="48">
        <v>19</v>
      </c>
      <c r="AF8" s="123">
        <v>1.9</v>
      </c>
      <c r="AG8" s="191">
        <v>957</v>
      </c>
      <c r="AH8" s="708">
        <v>15</v>
      </c>
      <c r="AI8" s="123">
        <v>1.6</v>
      </c>
      <c r="AJ8" s="196">
        <v>883</v>
      </c>
      <c r="AK8" s="713">
        <v>23</v>
      </c>
      <c r="AL8" s="123">
        <v>2.6</v>
      </c>
      <c r="AM8" s="196">
        <v>1004</v>
      </c>
      <c r="AN8" s="713">
        <v>14</v>
      </c>
      <c r="AO8" s="717">
        <f t="shared" si="0"/>
        <v>1.394422310756972</v>
      </c>
      <c r="AP8" s="296">
        <v>1010</v>
      </c>
      <c r="AQ8" s="713">
        <v>14</v>
      </c>
      <c r="AR8" s="722">
        <f t="shared" si="1"/>
        <v>1.3861386138613863</v>
      </c>
      <c r="AS8" s="176">
        <v>1010</v>
      </c>
      <c r="AT8" s="712">
        <v>17</v>
      </c>
      <c r="AU8" s="717">
        <f t="shared" si="2"/>
        <v>1.6831683168316833</v>
      </c>
      <c r="AV8" s="295">
        <v>1032</v>
      </c>
      <c r="AW8" s="712">
        <v>18</v>
      </c>
      <c r="AX8" s="717">
        <f t="shared" si="3"/>
        <v>1.744186046511628</v>
      </c>
      <c r="AY8" s="728">
        <v>977</v>
      </c>
      <c r="AZ8" s="729">
        <v>16</v>
      </c>
      <c r="BA8" s="722">
        <f t="shared" si="4"/>
        <v>1.6376663254861823</v>
      </c>
      <c r="BB8" s="729">
        <v>986</v>
      </c>
      <c r="BC8" s="729">
        <v>12</v>
      </c>
      <c r="BD8" s="721">
        <f t="shared" si="5"/>
        <v>1.2170385395537524</v>
      </c>
      <c r="BE8" s="729">
        <v>956</v>
      </c>
      <c r="BF8" s="729">
        <v>13</v>
      </c>
      <c r="BG8" s="716">
        <f t="shared" si="6"/>
        <v>1.3598326359832638</v>
      </c>
      <c r="BH8" s="555">
        <f t="shared" si="7"/>
        <v>4961</v>
      </c>
      <c r="BI8" s="556">
        <f t="shared" si="8"/>
        <v>76</v>
      </c>
      <c r="BJ8" s="740">
        <f t="shared" si="9"/>
        <v>1.5319492037895586</v>
      </c>
    </row>
    <row r="9" spans="1:62" s="120" customFormat="1" ht="15.75" customHeight="1">
      <c r="A9" s="371"/>
      <c r="B9" s="181" t="s">
        <v>16</v>
      </c>
      <c r="C9" s="118">
        <v>433</v>
      </c>
      <c r="D9" s="118">
        <v>13</v>
      </c>
      <c r="E9" s="119">
        <v>3</v>
      </c>
      <c r="F9" s="117">
        <v>467</v>
      </c>
      <c r="G9" s="118">
        <v>11</v>
      </c>
      <c r="H9" s="119">
        <v>2.4</v>
      </c>
      <c r="I9" s="117">
        <v>472</v>
      </c>
      <c r="J9" s="118">
        <v>20</v>
      </c>
      <c r="K9" s="119">
        <v>4.2</v>
      </c>
      <c r="L9" s="117">
        <v>416</v>
      </c>
      <c r="M9" s="118">
        <v>7</v>
      </c>
      <c r="N9" s="119">
        <v>1.7</v>
      </c>
      <c r="O9" s="117">
        <v>433</v>
      </c>
      <c r="P9" s="118">
        <v>11</v>
      </c>
      <c r="Q9" s="119">
        <v>2.5</v>
      </c>
      <c r="R9" s="117">
        <v>491</v>
      </c>
      <c r="S9" s="118">
        <v>18</v>
      </c>
      <c r="T9" s="119">
        <v>3.7</v>
      </c>
      <c r="U9" s="117">
        <v>463</v>
      </c>
      <c r="V9" s="118">
        <v>17</v>
      </c>
      <c r="W9" s="119">
        <v>3.7</v>
      </c>
      <c r="X9" s="117">
        <v>546</v>
      </c>
      <c r="Y9" s="118">
        <v>16</v>
      </c>
      <c r="Z9" s="119">
        <v>2.9</v>
      </c>
      <c r="AA9" s="117">
        <v>477</v>
      </c>
      <c r="AB9" s="118">
        <v>11</v>
      </c>
      <c r="AC9" s="119">
        <v>2.3</v>
      </c>
      <c r="AD9" s="46">
        <v>513</v>
      </c>
      <c r="AE9" s="46">
        <v>12</v>
      </c>
      <c r="AF9" s="119">
        <v>2.3</v>
      </c>
      <c r="AG9" s="192">
        <v>503</v>
      </c>
      <c r="AH9" s="707">
        <v>11</v>
      </c>
      <c r="AI9" s="119">
        <v>2.2</v>
      </c>
      <c r="AJ9" s="177">
        <v>451</v>
      </c>
      <c r="AK9" s="712">
        <v>19</v>
      </c>
      <c r="AL9" s="119">
        <v>4.2</v>
      </c>
      <c r="AM9" s="177">
        <v>514</v>
      </c>
      <c r="AN9" s="712">
        <v>9</v>
      </c>
      <c r="AO9" s="716">
        <f t="shared" si="0"/>
        <v>1.7509727626459144</v>
      </c>
      <c r="AP9" s="192">
        <v>524</v>
      </c>
      <c r="AQ9" s="712">
        <v>11</v>
      </c>
      <c r="AR9" s="721">
        <f t="shared" si="1"/>
        <v>2.099236641221374</v>
      </c>
      <c r="AS9" s="176">
        <v>527</v>
      </c>
      <c r="AT9" s="712">
        <v>11</v>
      </c>
      <c r="AU9" s="716">
        <f t="shared" si="2"/>
        <v>2.0872865275142316</v>
      </c>
      <c r="AV9" s="295">
        <v>544</v>
      </c>
      <c r="AW9" s="712">
        <v>14</v>
      </c>
      <c r="AX9" s="716">
        <f t="shared" si="3"/>
        <v>2.5735294117647056</v>
      </c>
      <c r="AY9" s="725">
        <v>502</v>
      </c>
      <c r="AZ9" s="726">
        <v>10</v>
      </c>
      <c r="BA9" s="721">
        <f t="shared" si="4"/>
        <v>1.9920318725099602</v>
      </c>
      <c r="BB9" s="726">
        <v>516</v>
      </c>
      <c r="BC9" s="726">
        <v>8</v>
      </c>
      <c r="BD9" s="721">
        <f t="shared" si="5"/>
        <v>1.550387596899225</v>
      </c>
      <c r="BE9" s="726">
        <v>483</v>
      </c>
      <c r="BF9" s="726">
        <v>12</v>
      </c>
      <c r="BG9" s="716">
        <f t="shared" si="6"/>
        <v>2.484472049689441</v>
      </c>
      <c r="BH9" s="555">
        <f t="shared" si="7"/>
        <v>2572</v>
      </c>
      <c r="BI9" s="556">
        <f t="shared" si="8"/>
        <v>55</v>
      </c>
      <c r="BJ9" s="739">
        <f t="shared" si="9"/>
        <v>2.1384136858475893</v>
      </c>
    </row>
    <row r="10" spans="1:62" s="120" customFormat="1" ht="15.75" customHeight="1">
      <c r="A10" s="373"/>
      <c r="B10" s="182" t="s">
        <v>17</v>
      </c>
      <c r="C10" s="125">
        <v>413</v>
      </c>
      <c r="D10" s="125">
        <v>4</v>
      </c>
      <c r="E10" s="126">
        <v>1</v>
      </c>
      <c r="F10" s="124">
        <v>478</v>
      </c>
      <c r="G10" s="125">
        <v>6</v>
      </c>
      <c r="H10" s="126">
        <v>1.3</v>
      </c>
      <c r="I10" s="124">
        <v>412</v>
      </c>
      <c r="J10" s="125">
        <v>5</v>
      </c>
      <c r="K10" s="126">
        <v>1.2</v>
      </c>
      <c r="L10" s="124">
        <v>428</v>
      </c>
      <c r="M10" s="125">
        <v>1</v>
      </c>
      <c r="N10" s="126">
        <v>0.2</v>
      </c>
      <c r="O10" s="124">
        <v>387</v>
      </c>
      <c r="P10" s="125">
        <v>3</v>
      </c>
      <c r="Q10" s="126">
        <v>0.8</v>
      </c>
      <c r="R10" s="124">
        <v>398</v>
      </c>
      <c r="S10" s="125">
        <v>7</v>
      </c>
      <c r="T10" s="126">
        <v>1.8</v>
      </c>
      <c r="U10" s="124">
        <v>427</v>
      </c>
      <c r="V10" s="125">
        <v>11</v>
      </c>
      <c r="W10" s="126">
        <v>2.6</v>
      </c>
      <c r="X10" s="124">
        <v>429</v>
      </c>
      <c r="Y10" s="125">
        <v>4</v>
      </c>
      <c r="Z10" s="126">
        <v>0.9</v>
      </c>
      <c r="AA10" s="124">
        <v>461</v>
      </c>
      <c r="AB10" s="125">
        <v>6</v>
      </c>
      <c r="AC10" s="126">
        <v>1.3</v>
      </c>
      <c r="AD10" s="49">
        <v>480</v>
      </c>
      <c r="AE10" s="49">
        <v>7</v>
      </c>
      <c r="AF10" s="126">
        <v>1.5</v>
      </c>
      <c r="AG10" s="193">
        <v>454</v>
      </c>
      <c r="AH10" s="709">
        <v>4</v>
      </c>
      <c r="AI10" s="126">
        <v>0.9</v>
      </c>
      <c r="AJ10" s="197">
        <v>432</v>
      </c>
      <c r="AK10" s="714">
        <v>4</v>
      </c>
      <c r="AL10" s="126">
        <v>0.9</v>
      </c>
      <c r="AM10" s="197">
        <v>490</v>
      </c>
      <c r="AN10" s="714">
        <v>5</v>
      </c>
      <c r="AO10" s="718">
        <f t="shared" si="0"/>
        <v>1.0204081632653061</v>
      </c>
      <c r="AP10" s="297">
        <v>486</v>
      </c>
      <c r="AQ10" s="714">
        <v>3</v>
      </c>
      <c r="AR10" s="723">
        <f t="shared" si="1"/>
        <v>0.6172839506172839</v>
      </c>
      <c r="AS10" s="197">
        <v>483</v>
      </c>
      <c r="AT10" s="714">
        <v>6</v>
      </c>
      <c r="AU10" s="718">
        <f t="shared" si="2"/>
        <v>1.2422360248447204</v>
      </c>
      <c r="AV10" s="297">
        <v>488</v>
      </c>
      <c r="AW10" s="714">
        <v>4</v>
      </c>
      <c r="AX10" s="718">
        <f t="shared" si="3"/>
        <v>0.819672131147541</v>
      </c>
      <c r="AY10" s="730">
        <v>475</v>
      </c>
      <c r="AZ10" s="731">
        <v>6</v>
      </c>
      <c r="BA10" s="723">
        <f t="shared" si="4"/>
        <v>1.263157894736842</v>
      </c>
      <c r="BB10" s="731">
        <v>470</v>
      </c>
      <c r="BC10" s="731">
        <v>4</v>
      </c>
      <c r="BD10" s="721">
        <f t="shared" si="5"/>
        <v>0.851063829787234</v>
      </c>
      <c r="BE10" s="731">
        <v>473</v>
      </c>
      <c r="BF10" s="731">
        <v>1</v>
      </c>
      <c r="BG10" s="716">
        <f t="shared" si="6"/>
        <v>0.21141649048625794</v>
      </c>
      <c r="BH10" s="557">
        <f t="shared" si="7"/>
        <v>2389</v>
      </c>
      <c r="BI10" s="558">
        <f t="shared" si="8"/>
        <v>21</v>
      </c>
      <c r="BJ10" s="741">
        <f t="shared" si="9"/>
        <v>0.8790288823775638</v>
      </c>
    </row>
    <row r="11" spans="1:62" s="120" customFormat="1" ht="15.75" customHeight="1">
      <c r="A11" s="370" t="s">
        <v>177</v>
      </c>
      <c r="B11" s="181" t="s">
        <v>83</v>
      </c>
      <c r="C11" s="118">
        <v>2318</v>
      </c>
      <c r="D11" s="118">
        <v>73</v>
      </c>
      <c r="E11" s="119">
        <v>3.1</v>
      </c>
      <c r="F11" s="117">
        <v>2323</v>
      </c>
      <c r="G11" s="118">
        <v>62</v>
      </c>
      <c r="H11" s="119">
        <v>2.7</v>
      </c>
      <c r="I11" s="117">
        <v>2233</v>
      </c>
      <c r="J11" s="118">
        <v>78</v>
      </c>
      <c r="K11" s="119">
        <v>3.5</v>
      </c>
      <c r="L11" s="117">
        <v>2251</v>
      </c>
      <c r="M11" s="118">
        <v>78</v>
      </c>
      <c r="N11" s="119">
        <v>3.5</v>
      </c>
      <c r="O11" s="117">
        <v>2487</v>
      </c>
      <c r="P11" s="118">
        <v>82</v>
      </c>
      <c r="Q11" s="119">
        <v>3.3</v>
      </c>
      <c r="R11" s="117">
        <v>2577</v>
      </c>
      <c r="S11" s="118">
        <v>85</v>
      </c>
      <c r="T11" s="119">
        <v>3.3</v>
      </c>
      <c r="U11" s="117">
        <v>2629</v>
      </c>
      <c r="V11" s="118">
        <v>81</v>
      </c>
      <c r="W11" s="119">
        <v>3.1</v>
      </c>
      <c r="X11" s="117">
        <v>2699</v>
      </c>
      <c r="Y11" s="118">
        <v>89</v>
      </c>
      <c r="Z11" s="119">
        <v>3.3</v>
      </c>
      <c r="AA11" s="117">
        <v>2737</v>
      </c>
      <c r="AB11" s="118">
        <v>87</v>
      </c>
      <c r="AC11" s="119">
        <v>3.2</v>
      </c>
      <c r="AD11" s="45">
        <v>2687</v>
      </c>
      <c r="AE11" s="45">
        <v>86</v>
      </c>
      <c r="AF11" s="119">
        <v>3.2</v>
      </c>
      <c r="AG11" s="191">
        <v>2875</v>
      </c>
      <c r="AH11" s="707">
        <v>100</v>
      </c>
      <c r="AI11" s="119">
        <v>3.5</v>
      </c>
      <c r="AJ11" s="176">
        <v>2954</v>
      </c>
      <c r="AK11" s="712">
        <v>91</v>
      </c>
      <c r="AL11" s="123">
        <v>3.1</v>
      </c>
      <c r="AM11" s="176">
        <v>3140</v>
      </c>
      <c r="AN11" s="712">
        <v>84</v>
      </c>
      <c r="AO11" s="716">
        <f t="shared" si="0"/>
        <v>2.67515923566879</v>
      </c>
      <c r="AP11" s="295">
        <v>3164</v>
      </c>
      <c r="AQ11" s="712">
        <v>96</v>
      </c>
      <c r="AR11" s="721">
        <f t="shared" si="1"/>
        <v>3.034134007585335</v>
      </c>
      <c r="AS11" s="176">
        <v>3201</v>
      </c>
      <c r="AT11" s="712">
        <v>82</v>
      </c>
      <c r="AU11" s="716">
        <f t="shared" si="2"/>
        <v>2.561699468915964</v>
      </c>
      <c r="AV11" s="295">
        <v>3225</v>
      </c>
      <c r="AW11" s="712">
        <v>84</v>
      </c>
      <c r="AX11" s="716">
        <f t="shared" si="3"/>
        <v>2.604651162790698</v>
      </c>
      <c r="AY11" s="725">
        <v>3353</v>
      </c>
      <c r="AZ11" s="726">
        <v>91</v>
      </c>
      <c r="BA11" s="722">
        <f t="shared" si="4"/>
        <v>2.7139874739039667</v>
      </c>
      <c r="BB11" s="729">
        <v>3469</v>
      </c>
      <c r="BC11" s="729">
        <v>76</v>
      </c>
      <c r="BD11" s="722">
        <f t="shared" si="5"/>
        <v>2.1908330931104065</v>
      </c>
      <c r="BE11" s="729">
        <v>3496</v>
      </c>
      <c r="BF11" s="729">
        <v>83</v>
      </c>
      <c r="BG11" s="722">
        <f t="shared" si="6"/>
        <v>2.374141876430206</v>
      </c>
      <c r="BH11" s="555">
        <f t="shared" si="7"/>
        <v>16744</v>
      </c>
      <c r="BI11" s="556">
        <f t="shared" si="8"/>
        <v>416</v>
      </c>
      <c r="BJ11" s="739">
        <f t="shared" si="9"/>
        <v>2.484472049689441</v>
      </c>
    </row>
    <row r="12" spans="1:62" s="120" customFormat="1" ht="15.75" customHeight="1">
      <c r="A12" s="371"/>
      <c r="B12" s="181" t="s">
        <v>16</v>
      </c>
      <c r="C12" s="118">
        <v>1347</v>
      </c>
      <c r="D12" s="118">
        <v>48</v>
      </c>
      <c r="E12" s="119">
        <v>3.6</v>
      </c>
      <c r="F12" s="117">
        <v>1278</v>
      </c>
      <c r="G12" s="118">
        <v>45</v>
      </c>
      <c r="H12" s="119">
        <v>3.5</v>
      </c>
      <c r="I12" s="117">
        <v>1295</v>
      </c>
      <c r="J12" s="118">
        <v>55</v>
      </c>
      <c r="K12" s="119">
        <v>4.2</v>
      </c>
      <c r="L12" s="117">
        <v>1228</v>
      </c>
      <c r="M12" s="118">
        <v>57</v>
      </c>
      <c r="N12" s="119">
        <v>4.6</v>
      </c>
      <c r="O12" s="117">
        <v>1440</v>
      </c>
      <c r="P12" s="118">
        <v>68</v>
      </c>
      <c r="Q12" s="119">
        <v>4.7</v>
      </c>
      <c r="R12" s="117">
        <v>1459</v>
      </c>
      <c r="S12" s="118">
        <v>60</v>
      </c>
      <c r="T12" s="119">
        <v>4.1</v>
      </c>
      <c r="U12" s="117">
        <v>1474</v>
      </c>
      <c r="V12" s="118">
        <v>55</v>
      </c>
      <c r="W12" s="119">
        <v>3.7</v>
      </c>
      <c r="X12" s="117">
        <v>1487</v>
      </c>
      <c r="Y12" s="118">
        <v>59</v>
      </c>
      <c r="Z12" s="119">
        <v>4</v>
      </c>
      <c r="AA12" s="117">
        <v>1542</v>
      </c>
      <c r="AB12" s="118">
        <v>64</v>
      </c>
      <c r="AC12" s="119">
        <v>4.2</v>
      </c>
      <c r="AD12" s="45">
        <v>1530</v>
      </c>
      <c r="AE12" s="45">
        <v>60</v>
      </c>
      <c r="AF12" s="119">
        <v>3.9</v>
      </c>
      <c r="AG12" s="192">
        <v>1638</v>
      </c>
      <c r="AH12" s="707">
        <v>62</v>
      </c>
      <c r="AI12" s="119">
        <v>3.8</v>
      </c>
      <c r="AJ12" s="177">
        <v>1652</v>
      </c>
      <c r="AK12" s="712">
        <v>58</v>
      </c>
      <c r="AL12" s="119">
        <v>3.5</v>
      </c>
      <c r="AM12" s="177">
        <v>1757</v>
      </c>
      <c r="AN12" s="712">
        <v>59</v>
      </c>
      <c r="AO12" s="716">
        <f t="shared" si="0"/>
        <v>3.3579965850882187</v>
      </c>
      <c r="AP12" s="192">
        <v>1774</v>
      </c>
      <c r="AQ12" s="712">
        <v>75</v>
      </c>
      <c r="AR12" s="721">
        <f t="shared" si="1"/>
        <v>4.227733934611049</v>
      </c>
      <c r="AS12" s="176">
        <v>1742</v>
      </c>
      <c r="AT12" s="712">
        <v>53</v>
      </c>
      <c r="AU12" s="716">
        <f t="shared" si="2"/>
        <v>3.0424799081515497</v>
      </c>
      <c r="AV12" s="295">
        <v>1773</v>
      </c>
      <c r="AW12" s="712">
        <v>63</v>
      </c>
      <c r="AX12" s="716">
        <f t="shared" si="3"/>
        <v>3.5532994923857872</v>
      </c>
      <c r="AY12" s="725">
        <v>1820</v>
      </c>
      <c r="AZ12" s="726">
        <v>56</v>
      </c>
      <c r="BA12" s="721">
        <f t="shared" si="4"/>
        <v>3.076923076923077</v>
      </c>
      <c r="BB12" s="726">
        <v>1909</v>
      </c>
      <c r="BC12" s="726">
        <v>52</v>
      </c>
      <c r="BD12" s="721">
        <f t="shared" si="5"/>
        <v>2.7239392352016765</v>
      </c>
      <c r="BE12" s="726">
        <v>1949</v>
      </c>
      <c r="BF12" s="726">
        <v>56</v>
      </c>
      <c r="BG12" s="721">
        <f t="shared" si="6"/>
        <v>2.8732683427398666</v>
      </c>
      <c r="BH12" s="555">
        <f t="shared" si="7"/>
        <v>9193</v>
      </c>
      <c r="BI12" s="556">
        <f t="shared" si="8"/>
        <v>280</v>
      </c>
      <c r="BJ12" s="739">
        <f t="shared" si="9"/>
        <v>3.0457957141303162</v>
      </c>
    </row>
    <row r="13" spans="1:62" s="120" customFormat="1" ht="15.75" customHeight="1">
      <c r="A13" s="371"/>
      <c r="B13" s="181" t="s">
        <v>17</v>
      </c>
      <c r="C13" s="118">
        <v>971</v>
      </c>
      <c r="D13" s="118">
        <v>25</v>
      </c>
      <c r="E13" s="119">
        <v>2.6</v>
      </c>
      <c r="F13" s="117">
        <v>1045</v>
      </c>
      <c r="G13" s="118">
        <v>17</v>
      </c>
      <c r="H13" s="119">
        <v>1.6</v>
      </c>
      <c r="I13" s="117">
        <v>938</v>
      </c>
      <c r="J13" s="118">
        <v>23</v>
      </c>
      <c r="K13" s="119">
        <v>2.5</v>
      </c>
      <c r="L13" s="117">
        <v>1023</v>
      </c>
      <c r="M13" s="118">
        <v>21</v>
      </c>
      <c r="N13" s="119">
        <v>2.1</v>
      </c>
      <c r="O13" s="117">
        <v>1047</v>
      </c>
      <c r="P13" s="118">
        <v>14</v>
      </c>
      <c r="Q13" s="119">
        <v>1.3</v>
      </c>
      <c r="R13" s="117">
        <v>1118</v>
      </c>
      <c r="S13" s="118">
        <v>25</v>
      </c>
      <c r="T13" s="119">
        <v>2.2</v>
      </c>
      <c r="U13" s="117">
        <v>1155</v>
      </c>
      <c r="V13" s="118">
        <v>26</v>
      </c>
      <c r="W13" s="119">
        <v>2.3</v>
      </c>
      <c r="X13" s="117">
        <v>1212</v>
      </c>
      <c r="Y13" s="118">
        <v>30</v>
      </c>
      <c r="Z13" s="119">
        <v>2.5</v>
      </c>
      <c r="AA13" s="117">
        <v>1195</v>
      </c>
      <c r="AB13" s="118">
        <v>23</v>
      </c>
      <c r="AC13" s="119">
        <v>1.9</v>
      </c>
      <c r="AD13" s="45">
        <v>1157</v>
      </c>
      <c r="AE13" s="45">
        <v>26</v>
      </c>
      <c r="AF13" s="119">
        <v>2.2</v>
      </c>
      <c r="AG13" s="193">
        <v>1237</v>
      </c>
      <c r="AH13" s="707">
        <v>38</v>
      </c>
      <c r="AI13" s="126">
        <v>3.1</v>
      </c>
      <c r="AJ13" s="197">
        <v>1302</v>
      </c>
      <c r="AK13" s="712">
        <v>33</v>
      </c>
      <c r="AL13" s="126">
        <v>2.5</v>
      </c>
      <c r="AM13" s="197">
        <v>1383</v>
      </c>
      <c r="AN13" s="712">
        <v>25</v>
      </c>
      <c r="AO13" s="716">
        <f t="shared" si="0"/>
        <v>1.8076644974692697</v>
      </c>
      <c r="AP13" s="297">
        <v>1390</v>
      </c>
      <c r="AQ13" s="712">
        <v>21</v>
      </c>
      <c r="AR13" s="721">
        <f t="shared" si="1"/>
        <v>1.5107913669064748</v>
      </c>
      <c r="AS13" s="197">
        <v>1459</v>
      </c>
      <c r="AT13" s="714">
        <v>29</v>
      </c>
      <c r="AU13" s="716">
        <f t="shared" si="2"/>
        <v>1.9876627827278959</v>
      </c>
      <c r="AV13" s="297">
        <v>1452</v>
      </c>
      <c r="AW13" s="714">
        <v>21</v>
      </c>
      <c r="AX13" s="716">
        <f t="shared" si="3"/>
        <v>1.4462809917355373</v>
      </c>
      <c r="AY13" s="725">
        <v>1533</v>
      </c>
      <c r="AZ13" s="726">
        <v>35</v>
      </c>
      <c r="BA13" s="723">
        <f t="shared" si="4"/>
        <v>2.28310502283105</v>
      </c>
      <c r="BB13" s="731">
        <v>1560</v>
      </c>
      <c r="BC13" s="731">
        <v>24</v>
      </c>
      <c r="BD13" s="723">
        <f t="shared" si="5"/>
        <v>1.5384615384615385</v>
      </c>
      <c r="BE13" s="731">
        <v>1547</v>
      </c>
      <c r="BF13" s="731">
        <v>27</v>
      </c>
      <c r="BG13" s="723">
        <f t="shared" si="6"/>
        <v>1.7453135100193924</v>
      </c>
      <c r="BH13" s="557">
        <f t="shared" si="7"/>
        <v>7551</v>
      </c>
      <c r="BI13" s="558">
        <f t="shared" si="8"/>
        <v>136</v>
      </c>
      <c r="BJ13" s="739">
        <f t="shared" si="9"/>
        <v>1.8010859488809428</v>
      </c>
    </row>
    <row r="14" spans="1:62" s="120" customFormat="1" ht="15.75" customHeight="1">
      <c r="A14" s="372" t="s">
        <v>176</v>
      </c>
      <c r="B14" s="180" t="s">
        <v>83</v>
      </c>
      <c r="C14" s="122">
        <v>2863</v>
      </c>
      <c r="D14" s="122">
        <v>99</v>
      </c>
      <c r="E14" s="123">
        <v>3.5</v>
      </c>
      <c r="F14" s="121">
        <v>3052</v>
      </c>
      <c r="G14" s="122">
        <v>102</v>
      </c>
      <c r="H14" s="123">
        <v>3.3</v>
      </c>
      <c r="I14" s="121">
        <v>3056</v>
      </c>
      <c r="J14" s="122">
        <v>101</v>
      </c>
      <c r="K14" s="123">
        <v>3.3</v>
      </c>
      <c r="L14" s="121">
        <v>3066</v>
      </c>
      <c r="M14" s="122">
        <v>110</v>
      </c>
      <c r="N14" s="123">
        <v>3.6</v>
      </c>
      <c r="O14" s="121">
        <v>3125</v>
      </c>
      <c r="P14" s="122">
        <v>94</v>
      </c>
      <c r="Q14" s="123">
        <v>3</v>
      </c>
      <c r="R14" s="121">
        <v>3274</v>
      </c>
      <c r="S14" s="122">
        <v>150</v>
      </c>
      <c r="T14" s="123">
        <v>4.6</v>
      </c>
      <c r="U14" s="121">
        <v>3335</v>
      </c>
      <c r="V14" s="122">
        <v>108</v>
      </c>
      <c r="W14" s="123">
        <v>3.2</v>
      </c>
      <c r="X14" s="121">
        <v>3608</v>
      </c>
      <c r="Y14" s="122">
        <v>123</v>
      </c>
      <c r="Z14" s="123">
        <v>3.4</v>
      </c>
      <c r="AA14" s="121">
        <v>3605</v>
      </c>
      <c r="AB14" s="122">
        <v>111</v>
      </c>
      <c r="AC14" s="123">
        <v>3.1</v>
      </c>
      <c r="AD14" s="48">
        <v>3837</v>
      </c>
      <c r="AE14" s="48">
        <v>123</v>
      </c>
      <c r="AF14" s="123">
        <v>3.2</v>
      </c>
      <c r="AG14" s="177">
        <v>3788</v>
      </c>
      <c r="AH14" s="708">
        <v>120</v>
      </c>
      <c r="AI14" s="123">
        <v>3.2</v>
      </c>
      <c r="AJ14" s="196">
        <v>3931</v>
      </c>
      <c r="AK14" s="713">
        <v>122</v>
      </c>
      <c r="AL14" s="119">
        <v>3.1</v>
      </c>
      <c r="AM14" s="196">
        <v>4223</v>
      </c>
      <c r="AN14" s="713">
        <v>113</v>
      </c>
      <c r="AO14" s="717">
        <f t="shared" si="0"/>
        <v>2.6758228747336017</v>
      </c>
      <c r="AP14" s="296">
        <v>4260</v>
      </c>
      <c r="AQ14" s="713">
        <v>130</v>
      </c>
      <c r="AR14" s="722">
        <f t="shared" si="1"/>
        <v>3.051643192488263</v>
      </c>
      <c r="AS14" s="176">
        <v>4474</v>
      </c>
      <c r="AT14" s="712">
        <v>120</v>
      </c>
      <c r="AU14" s="717">
        <f t="shared" si="2"/>
        <v>2.682163611980331</v>
      </c>
      <c r="AV14" s="295">
        <v>4711</v>
      </c>
      <c r="AW14" s="712">
        <v>135</v>
      </c>
      <c r="AX14" s="717">
        <f t="shared" si="3"/>
        <v>2.865633623434515</v>
      </c>
      <c r="AY14" s="728">
        <v>4515</v>
      </c>
      <c r="AZ14" s="729">
        <v>106</v>
      </c>
      <c r="BA14" s="722">
        <f t="shared" si="4"/>
        <v>2.3477297895902547</v>
      </c>
      <c r="BB14" s="729">
        <v>4735</v>
      </c>
      <c r="BC14" s="729">
        <v>102</v>
      </c>
      <c r="BD14" s="721">
        <f t="shared" si="5"/>
        <v>2.1541710665258713</v>
      </c>
      <c r="BE14" s="729">
        <v>4839</v>
      </c>
      <c r="BF14" s="729">
        <v>75</v>
      </c>
      <c r="BG14" s="716">
        <f t="shared" si="6"/>
        <v>1.5499070055796653</v>
      </c>
      <c r="BH14" s="555">
        <f t="shared" si="7"/>
        <v>23274</v>
      </c>
      <c r="BI14" s="556">
        <f t="shared" si="8"/>
        <v>538</v>
      </c>
      <c r="BJ14" s="740">
        <f t="shared" si="9"/>
        <v>2.3115923347941907</v>
      </c>
    </row>
    <row r="15" spans="1:62" s="120" customFormat="1" ht="15.75" customHeight="1">
      <c r="A15" s="371"/>
      <c r="B15" s="181" t="s">
        <v>16</v>
      </c>
      <c r="C15" s="118">
        <v>1636</v>
      </c>
      <c r="D15" s="118">
        <v>69</v>
      </c>
      <c r="E15" s="119">
        <v>4.2</v>
      </c>
      <c r="F15" s="117">
        <v>1746</v>
      </c>
      <c r="G15" s="118">
        <v>73</v>
      </c>
      <c r="H15" s="119">
        <v>4.2</v>
      </c>
      <c r="I15" s="117">
        <v>1728</v>
      </c>
      <c r="J15" s="118">
        <v>73</v>
      </c>
      <c r="K15" s="119">
        <v>4.2</v>
      </c>
      <c r="L15" s="117">
        <v>1743</v>
      </c>
      <c r="M15" s="118">
        <v>80</v>
      </c>
      <c r="N15" s="119">
        <v>4.6</v>
      </c>
      <c r="O15" s="117">
        <v>1770</v>
      </c>
      <c r="P15" s="118">
        <v>62</v>
      </c>
      <c r="Q15" s="119">
        <v>3.5</v>
      </c>
      <c r="R15" s="117">
        <v>1886</v>
      </c>
      <c r="S15" s="118">
        <v>105</v>
      </c>
      <c r="T15" s="119">
        <v>5.6</v>
      </c>
      <c r="U15" s="117">
        <v>1886</v>
      </c>
      <c r="V15" s="118">
        <v>75</v>
      </c>
      <c r="W15" s="119">
        <v>4</v>
      </c>
      <c r="X15" s="117">
        <v>2013</v>
      </c>
      <c r="Y15" s="118">
        <v>88</v>
      </c>
      <c r="Z15" s="119">
        <v>4.4</v>
      </c>
      <c r="AA15" s="117">
        <v>2090</v>
      </c>
      <c r="AB15" s="118">
        <v>84</v>
      </c>
      <c r="AC15" s="119">
        <v>4</v>
      </c>
      <c r="AD15" s="46">
        <v>2207</v>
      </c>
      <c r="AE15" s="46">
        <v>95</v>
      </c>
      <c r="AF15" s="119">
        <v>4.3</v>
      </c>
      <c r="AG15" s="177">
        <v>2111</v>
      </c>
      <c r="AH15" s="707">
        <v>81</v>
      </c>
      <c r="AI15" s="119">
        <v>3.8</v>
      </c>
      <c r="AJ15" s="177">
        <v>2225</v>
      </c>
      <c r="AK15" s="712">
        <v>89</v>
      </c>
      <c r="AL15" s="119">
        <v>4</v>
      </c>
      <c r="AM15" s="177">
        <v>2338</v>
      </c>
      <c r="AN15" s="712">
        <v>75</v>
      </c>
      <c r="AO15" s="716">
        <f t="shared" si="0"/>
        <v>3.20786997433704</v>
      </c>
      <c r="AP15" s="192">
        <v>2387</v>
      </c>
      <c r="AQ15" s="712">
        <v>84</v>
      </c>
      <c r="AR15" s="721">
        <f t="shared" si="1"/>
        <v>3.519061583577713</v>
      </c>
      <c r="AS15" s="176">
        <v>2507</v>
      </c>
      <c r="AT15" s="712">
        <v>79</v>
      </c>
      <c r="AU15" s="716">
        <f t="shared" si="2"/>
        <v>3.151176705225369</v>
      </c>
      <c r="AV15" s="295">
        <v>2673</v>
      </c>
      <c r="AW15" s="712">
        <v>95</v>
      </c>
      <c r="AX15" s="716">
        <f t="shared" si="3"/>
        <v>3.554059109614665</v>
      </c>
      <c r="AY15" s="725">
        <v>2461</v>
      </c>
      <c r="AZ15" s="726">
        <v>67</v>
      </c>
      <c r="BA15" s="721">
        <f t="shared" si="4"/>
        <v>2.7224705404307192</v>
      </c>
      <c r="BB15" s="726">
        <v>2661</v>
      </c>
      <c r="BC15" s="726">
        <v>71</v>
      </c>
      <c r="BD15" s="721">
        <f t="shared" si="5"/>
        <v>2.6681698609545283</v>
      </c>
      <c r="BE15" s="726">
        <v>2702</v>
      </c>
      <c r="BF15" s="726">
        <v>54</v>
      </c>
      <c r="BG15" s="716">
        <f t="shared" si="6"/>
        <v>1.9985196150999258</v>
      </c>
      <c r="BH15" s="555">
        <f t="shared" si="7"/>
        <v>13004</v>
      </c>
      <c r="BI15" s="556">
        <f t="shared" si="8"/>
        <v>366</v>
      </c>
      <c r="BJ15" s="739">
        <f t="shared" si="9"/>
        <v>2.8145186096585664</v>
      </c>
    </row>
    <row r="16" spans="1:62" s="120" customFormat="1" ht="15.75" customHeight="1">
      <c r="A16" s="373"/>
      <c r="B16" s="182" t="s">
        <v>17</v>
      </c>
      <c r="C16" s="125">
        <v>1227</v>
      </c>
      <c r="D16" s="125">
        <v>30</v>
      </c>
      <c r="E16" s="126">
        <v>2.4</v>
      </c>
      <c r="F16" s="124">
        <v>1306</v>
      </c>
      <c r="G16" s="125">
        <v>29</v>
      </c>
      <c r="H16" s="126">
        <v>2.2</v>
      </c>
      <c r="I16" s="124">
        <v>1328</v>
      </c>
      <c r="J16" s="125">
        <v>28</v>
      </c>
      <c r="K16" s="126">
        <v>2.1</v>
      </c>
      <c r="L16" s="124">
        <v>1323</v>
      </c>
      <c r="M16" s="125">
        <v>30</v>
      </c>
      <c r="N16" s="126">
        <v>2.3</v>
      </c>
      <c r="O16" s="124">
        <v>1355</v>
      </c>
      <c r="P16" s="125">
        <v>32</v>
      </c>
      <c r="Q16" s="126">
        <v>2.4</v>
      </c>
      <c r="R16" s="124">
        <v>1388</v>
      </c>
      <c r="S16" s="125">
        <v>45</v>
      </c>
      <c r="T16" s="126">
        <v>3.2</v>
      </c>
      <c r="U16" s="124">
        <v>1449</v>
      </c>
      <c r="V16" s="125">
        <v>33</v>
      </c>
      <c r="W16" s="126">
        <v>2.3</v>
      </c>
      <c r="X16" s="124">
        <v>1595</v>
      </c>
      <c r="Y16" s="125">
        <v>35</v>
      </c>
      <c r="Z16" s="126">
        <v>2.2</v>
      </c>
      <c r="AA16" s="124">
        <v>1515</v>
      </c>
      <c r="AB16" s="125">
        <v>27</v>
      </c>
      <c r="AC16" s="126">
        <v>1.8</v>
      </c>
      <c r="AD16" s="49">
        <v>1630</v>
      </c>
      <c r="AE16" s="49">
        <v>28</v>
      </c>
      <c r="AF16" s="126">
        <v>1.7</v>
      </c>
      <c r="AG16" s="177">
        <v>1677</v>
      </c>
      <c r="AH16" s="709">
        <v>39</v>
      </c>
      <c r="AI16" s="126">
        <v>2.3</v>
      </c>
      <c r="AJ16" s="198">
        <v>1706</v>
      </c>
      <c r="AK16" s="714">
        <v>33</v>
      </c>
      <c r="AL16" s="119">
        <v>1.9</v>
      </c>
      <c r="AM16" s="198">
        <v>1885</v>
      </c>
      <c r="AN16" s="714">
        <v>38</v>
      </c>
      <c r="AO16" s="718">
        <f t="shared" si="0"/>
        <v>2.0159151193633953</v>
      </c>
      <c r="AP16" s="193">
        <v>1873</v>
      </c>
      <c r="AQ16" s="714">
        <v>46</v>
      </c>
      <c r="AR16" s="723">
        <f t="shared" si="1"/>
        <v>2.4559530165509877</v>
      </c>
      <c r="AS16" s="197">
        <v>1967</v>
      </c>
      <c r="AT16" s="714">
        <v>41</v>
      </c>
      <c r="AU16" s="718">
        <f t="shared" si="2"/>
        <v>2.084392475851551</v>
      </c>
      <c r="AV16" s="297">
        <v>2038</v>
      </c>
      <c r="AW16" s="714">
        <v>40</v>
      </c>
      <c r="AX16" s="718">
        <f t="shared" si="3"/>
        <v>1.9627085377821394</v>
      </c>
      <c r="AY16" s="730">
        <v>2054</v>
      </c>
      <c r="AZ16" s="731">
        <v>39</v>
      </c>
      <c r="BA16" s="723">
        <f t="shared" si="4"/>
        <v>1.89873417721519</v>
      </c>
      <c r="BB16" s="731">
        <v>2074</v>
      </c>
      <c r="BC16" s="731">
        <v>31</v>
      </c>
      <c r="BD16" s="721">
        <f t="shared" si="5"/>
        <v>1.4946962391513983</v>
      </c>
      <c r="BE16" s="731">
        <v>2137</v>
      </c>
      <c r="BF16" s="731">
        <v>21</v>
      </c>
      <c r="BG16" s="716">
        <f t="shared" si="6"/>
        <v>0.9826860084230229</v>
      </c>
      <c r="BH16" s="557">
        <f t="shared" si="7"/>
        <v>10270</v>
      </c>
      <c r="BI16" s="558">
        <f t="shared" si="8"/>
        <v>172</v>
      </c>
      <c r="BJ16" s="741">
        <f t="shared" si="9"/>
        <v>1.6747809152872444</v>
      </c>
    </row>
    <row r="17" spans="1:62" s="120" customFormat="1" ht="15.75" customHeight="1">
      <c r="A17" s="370" t="s">
        <v>208</v>
      </c>
      <c r="B17" s="181" t="s">
        <v>83</v>
      </c>
      <c r="C17" s="118">
        <v>598</v>
      </c>
      <c r="D17" s="118">
        <v>11</v>
      </c>
      <c r="E17" s="119">
        <v>1.8</v>
      </c>
      <c r="F17" s="117">
        <v>554</v>
      </c>
      <c r="G17" s="118">
        <v>12</v>
      </c>
      <c r="H17" s="119">
        <v>2.2</v>
      </c>
      <c r="I17" s="117">
        <v>576</v>
      </c>
      <c r="J17" s="118">
        <v>11</v>
      </c>
      <c r="K17" s="119">
        <v>1.9</v>
      </c>
      <c r="L17" s="117">
        <v>583</v>
      </c>
      <c r="M17" s="118">
        <v>8</v>
      </c>
      <c r="N17" s="119">
        <v>1.4</v>
      </c>
      <c r="O17" s="117">
        <v>584</v>
      </c>
      <c r="P17" s="118">
        <v>18</v>
      </c>
      <c r="Q17" s="119">
        <v>3.1</v>
      </c>
      <c r="R17" s="117">
        <v>605</v>
      </c>
      <c r="S17" s="118">
        <v>9</v>
      </c>
      <c r="T17" s="119">
        <v>1.5</v>
      </c>
      <c r="U17" s="117">
        <v>609</v>
      </c>
      <c r="V17" s="118">
        <v>15</v>
      </c>
      <c r="W17" s="119">
        <v>2.5</v>
      </c>
      <c r="X17" s="117">
        <v>689</v>
      </c>
      <c r="Y17" s="118">
        <v>9</v>
      </c>
      <c r="Z17" s="119">
        <v>1.3</v>
      </c>
      <c r="AA17" s="117">
        <v>641</v>
      </c>
      <c r="AB17" s="118">
        <v>9</v>
      </c>
      <c r="AC17" s="119">
        <v>1.4</v>
      </c>
      <c r="AD17" s="45">
        <v>627</v>
      </c>
      <c r="AE17" s="45">
        <v>11</v>
      </c>
      <c r="AF17" s="119">
        <v>1.8</v>
      </c>
      <c r="AG17" s="191">
        <v>690</v>
      </c>
      <c r="AH17" s="707">
        <v>18</v>
      </c>
      <c r="AI17" s="119">
        <v>2.6</v>
      </c>
      <c r="AJ17" s="176">
        <v>639</v>
      </c>
      <c r="AK17" s="712">
        <v>6</v>
      </c>
      <c r="AL17" s="123">
        <v>0.9</v>
      </c>
      <c r="AM17" s="176">
        <v>698</v>
      </c>
      <c r="AN17" s="712">
        <v>8</v>
      </c>
      <c r="AO17" s="716">
        <f t="shared" si="0"/>
        <v>1.146131805157593</v>
      </c>
      <c r="AP17" s="295">
        <v>664</v>
      </c>
      <c r="AQ17" s="712">
        <v>12</v>
      </c>
      <c r="AR17" s="721">
        <f t="shared" si="1"/>
        <v>1.8072289156626504</v>
      </c>
      <c r="AS17" s="176">
        <v>667</v>
      </c>
      <c r="AT17" s="712">
        <v>5</v>
      </c>
      <c r="AU17" s="716">
        <f t="shared" si="2"/>
        <v>0.7496251874062968</v>
      </c>
      <c r="AV17" s="295">
        <v>695</v>
      </c>
      <c r="AW17" s="712">
        <v>13</v>
      </c>
      <c r="AX17" s="716">
        <f t="shared" si="3"/>
        <v>1.870503597122302</v>
      </c>
      <c r="AY17" s="725">
        <v>674</v>
      </c>
      <c r="AZ17" s="726">
        <v>10</v>
      </c>
      <c r="BA17" s="722">
        <f t="shared" si="4"/>
        <v>1.483679525222552</v>
      </c>
      <c r="BB17" s="729">
        <v>688</v>
      </c>
      <c r="BC17" s="729">
        <v>16</v>
      </c>
      <c r="BD17" s="722">
        <f t="shared" si="5"/>
        <v>2.3255813953488373</v>
      </c>
      <c r="BE17" s="729">
        <v>721</v>
      </c>
      <c r="BF17" s="729">
        <v>15</v>
      </c>
      <c r="BG17" s="722">
        <f t="shared" si="6"/>
        <v>2.0804438280166435</v>
      </c>
      <c r="BH17" s="555">
        <f t="shared" si="7"/>
        <v>3445</v>
      </c>
      <c r="BI17" s="556">
        <f t="shared" si="8"/>
        <v>59</v>
      </c>
      <c r="BJ17" s="739">
        <f t="shared" si="9"/>
        <v>1.7126269956458633</v>
      </c>
    </row>
    <row r="18" spans="1:62" s="120" customFormat="1" ht="15.75" customHeight="1">
      <c r="A18" s="371"/>
      <c r="B18" s="181" t="s">
        <v>16</v>
      </c>
      <c r="C18" s="118">
        <v>340</v>
      </c>
      <c r="D18" s="118">
        <v>8</v>
      </c>
      <c r="E18" s="119">
        <v>2.4</v>
      </c>
      <c r="F18" s="117">
        <v>306</v>
      </c>
      <c r="G18" s="118">
        <v>6</v>
      </c>
      <c r="H18" s="119">
        <v>2</v>
      </c>
      <c r="I18" s="117">
        <v>311</v>
      </c>
      <c r="J18" s="118">
        <v>9</v>
      </c>
      <c r="K18" s="119">
        <v>2.9</v>
      </c>
      <c r="L18" s="117">
        <v>320</v>
      </c>
      <c r="M18" s="118">
        <v>7</v>
      </c>
      <c r="N18" s="119">
        <v>2.2</v>
      </c>
      <c r="O18" s="117">
        <v>313</v>
      </c>
      <c r="P18" s="118">
        <v>16</v>
      </c>
      <c r="Q18" s="119">
        <v>5.1</v>
      </c>
      <c r="R18" s="117">
        <v>296</v>
      </c>
      <c r="S18" s="118">
        <v>6</v>
      </c>
      <c r="T18" s="119">
        <v>2</v>
      </c>
      <c r="U18" s="117">
        <v>332</v>
      </c>
      <c r="V18" s="118">
        <v>11</v>
      </c>
      <c r="W18" s="119">
        <v>3.3</v>
      </c>
      <c r="X18" s="117">
        <v>360</v>
      </c>
      <c r="Y18" s="118">
        <v>9</v>
      </c>
      <c r="Z18" s="119">
        <v>2.5</v>
      </c>
      <c r="AA18" s="117">
        <v>310</v>
      </c>
      <c r="AB18" s="118">
        <v>7</v>
      </c>
      <c r="AC18" s="119">
        <v>2.3</v>
      </c>
      <c r="AD18" s="45">
        <v>335</v>
      </c>
      <c r="AE18" s="45">
        <v>7</v>
      </c>
      <c r="AF18" s="119">
        <v>2.1</v>
      </c>
      <c r="AG18" s="192">
        <v>356</v>
      </c>
      <c r="AH18" s="707">
        <v>15</v>
      </c>
      <c r="AI18" s="119">
        <v>4.2</v>
      </c>
      <c r="AJ18" s="177">
        <v>344</v>
      </c>
      <c r="AK18" s="712">
        <v>4</v>
      </c>
      <c r="AL18" s="119">
        <v>1.2</v>
      </c>
      <c r="AM18" s="177">
        <v>344</v>
      </c>
      <c r="AN18" s="712">
        <v>3</v>
      </c>
      <c r="AO18" s="716">
        <f t="shared" si="0"/>
        <v>0.872093023255814</v>
      </c>
      <c r="AP18" s="192">
        <v>316</v>
      </c>
      <c r="AQ18" s="712">
        <v>7</v>
      </c>
      <c r="AR18" s="721">
        <f t="shared" si="1"/>
        <v>2.2151898734177213</v>
      </c>
      <c r="AS18" s="176">
        <v>322</v>
      </c>
      <c r="AT18" s="712">
        <v>4</v>
      </c>
      <c r="AU18" s="716">
        <f t="shared" si="2"/>
        <v>1.2422360248447204</v>
      </c>
      <c r="AV18" s="295">
        <v>356</v>
      </c>
      <c r="AW18" s="712">
        <v>13</v>
      </c>
      <c r="AX18" s="716">
        <f t="shared" si="3"/>
        <v>3.651685393258427</v>
      </c>
      <c r="AY18" s="725">
        <v>337</v>
      </c>
      <c r="AZ18" s="726">
        <v>9</v>
      </c>
      <c r="BA18" s="721">
        <f t="shared" si="4"/>
        <v>2.6706231454005933</v>
      </c>
      <c r="BB18" s="726">
        <v>337</v>
      </c>
      <c r="BC18" s="726">
        <v>11</v>
      </c>
      <c r="BD18" s="721">
        <f t="shared" si="5"/>
        <v>3.2640949554896146</v>
      </c>
      <c r="BE18" s="726">
        <v>379</v>
      </c>
      <c r="BF18" s="726">
        <v>11</v>
      </c>
      <c r="BG18" s="721">
        <f t="shared" si="6"/>
        <v>2.9023746701846966</v>
      </c>
      <c r="BH18" s="555">
        <f t="shared" si="7"/>
        <v>1731</v>
      </c>
      <c r="BI18" s="556">
        <f t="shared" si="8"/>
        <v>48</v>
      </c>
      <c r="BJ18" s="739">
        <f t="shared" si="9"/>
        <v>2.772963604852686</v>
      </c>
    </row>
    <row r="19" spans="1:62" s="120" customFormat="1" ht="15.75" customHeight="1">
      <c r="A19" s="371"/>
      <c r="B19" s="181" t="s">
        <v>17</v>
      </c>
      <c r="C19" s="118">
        <v>258</v>
      </c>
      <c r="D19" s="118">
        <v>3</v>
      </c>
      <c r="E19" s="119">
        <v>1.2</v>
      </c>
      <c r="F19" s="117">
        <v>248</v>
      </c>
      <c r="G19" s="118">
        <v>6</v>
      </c>
      <c r="H19" s="119">
        <v>2.4</v>
      </c>
      <c r="I19" s="117">
        <v>265</v>
      </c>
      <c r="J19" s="118">
        <v>2</v>
      </c>
      <c r="K19" s="119">
        <v>0.8</v>
      </c>
      <c r="L19" s="117">
        <v>263</v>
      </c>
      <c r="M19" s="118">
        <v>1</v>
      </c>
      <c r="N19" s="119">
        <v>0.4</v>
      </c>
      <c r="O19" s="117">
        <v>271</v>
      </c>
      <c r="P19" s="118">
        <v>2</v>
      </c>
      <c r="Q19" s="119">
        <v>0.7</v>
      </c>
      <c r="R19" s="117">
        <v>309</v>
      </c>
      <c r="S19" s="118">
        <v>3</v>
      </c>
      <c r="T19" s="119">
        <v>1</v>
      </c>
      <c r="U19" s="117">
        <v>277</v>
      </c>
      <c r="V19" s="118">
        <v>4</v>
      </c>
      <c r="W19" s="119">
        <v>1.4</v>
      </c>
      <c r="X19" s="117">
        <v>329</v>
      </c>
      <c r="Y19" s="118">
        <v>0</v>
      </c>
      <c r="Z19" s="119">
        <v>0</v>
      </c>
      <c r="AA19" s="117">
        <v>331</v>
      </c>
      <c r="AB19" s="118">
        <v>2</v>
      </c>
      <c r="AC19" s="119">
        <v>0.6</v>
      </c>
      <c r="AD19" s="45">
        <v>292</v>
      </c>
      <c r="AE19" s="45">
        <v>4</v>
      </c>
      <c r="AF19" s="119">
        <v>1.4</v>
      </c>
      <c r="AG19" s="193">
        <v>334</v>
      </c>
      <c r="AH19" s="707">
        <v>3</v>
      </c>
      <c r="AI19" s="126">
        <v>0.9</v>
      </c>
      <c r="AJ19" s="197">
        <v>295</v>
      </c>
      <c r="AK19" s="712">
        <v>2</v>
      </c>
      <c r="AL19" s="126">
        <v>0.7</v>
      </c>
      <c r="AM19" s="197">
        <v>354</v>
      </c>
      <c r="AN19" s="712">
        <v>5</v>
      </c>
      <c r="AO19" s="716">
        <f t="shared" si="0"/>
        <v>1.4124293785310735</v>
      </c>
      <c r="AP19" s="297">
        <v>348</v>
      </c>
      <c r="AQ19" s="712">
        <v>5</v>
      </c>
      <c r="AR19" s="721">
        <f t="shared" si="1"/>
        <v>1.4367816091954022</v>
      </c>
      <c r="AS19" s="197">
        <v>345</v>
      </c>
      <c r="AT19" s="714">
        <v>1</v>
      </c>
      <c r="AU19" s="716">
        <f t="shared" si="2"/>
        <v>0.2898550724637681</v>
      </c>
      <c r="AV19" s="297">
        <v>339</v>
      </c>
      <c r="AW19" s="714">
        <v>0</v>
      </c>
      <c r="AX19" s="716">
        <f t="shared" si="3"/>
        <v>0</v>
      </c>
      <c r="AY19" s="725">
        <v>337</v>
      </c>
      <c r="AZ19" s="726">
        <v>1</v>
      </c>
      <c r="BA19" s="723">
        <f t="shared" si="4"/>
        <v>0.2967359050445104</v>
      </c>
      <c r="BB19" s="731">
        <v>351</v>
      </c>
      <c r="BC19" s="731">
        <v>5</v>
      </c>
      <c r="BD19" s="723">
        <f t="shared" si="5"/>
        <v>1.4245014245014245</v>
      </c>
      <c r="BE19" s="731">
        <v>342</v>
      </c>
      <c r="BF19" s="731">
        <v>4</v>
      </c>
      <c r="BG19" s="723">
        <f t="shared" si="6"/>
        <v>1.1695906432748537</v>
      </c>
      <c r="BH19" s="557">
        <f t="shared" si="7"/>
        <v>1714</v>
      </c>
      <c r="BI19" s="558">
        <f t="shared" si="8"/>
        <v>11</v>
      </c>
      <c r="BJ19" s="739">
        <f t="shared" si="9"/>
        <v>0.6417736289381564</v>
      </c>
    </row>
    <row r="20" spans="1:62" s="120" customFormat="1" ht="15.75" customHeight="1">
      <c r="A20" s="372" t="s">
        <v>192</v>
      </c>
      <c r="B20" s="180" t="s">
        <v>83</v>
      </c>
      <c r="C20" s="122">
        <v>828</v>
      </c>
      <c r="D20" s="122">
        <v>34</v>
      </c>
      <c r="E20" s="123">
        <v>4.1</v>
      </c>
      <c r="F20" s="121">
        <v>897</v>
      </c>
      <c r="G20" s="122">
        <v>37</v>
      </c>
      <c r="H20" s="123">
        <v>4.1</v>
      </c>
      <c r="I20" s="121">
        <v>845</v>
      </c>
      <c r="J20" s="122">
        <v>37</v>
      </c>
      <c r="K20" s="123">
        <v>4.4</v>
      </c>
      <c r="L20" s="121">
        <v>871</v>
      </c>
      <c r="M20" s="122">
        <v>35</v>
      </c>
      <c r="N20" s="123">
        <v>4</v>
      </c>
      <c r="O20" s="121">
        <v>923</v>
      </c>
      <c r="P20" s="122">
        <v>23</v>
      </c>
      <c r="Q20" s="123">
        <v>2.5</v>
      </c>
      <c r="R20" s="121">
        <v>965</v>
      </c>
      <c r="S20" s="122">
        <v>35</v>
      </c>
      <c r="T20" s="123">
        <v>3.6</v>
      </c>
      <c r="U20" s="121">
        <v>960</v>
      </c>
      <c r="V20" s="122">
        <v>42</v>
      </c>
      <c r="W20" s="123">
        <v>4.4</v>
      </c>
      <c r="X20" s="121">
        <v>1038</v>
      </c>
      <c r="Y20" s="122">
        <v>41</v>
      </c>
      <c r="Z20" s="123">
        <v>3.9</v>
      </c>
      <c r="AA20" s="121">
        <v>1023</v>
      </c>
      <c r="AB20" s="122">
        <v>28</v>
      </c>
      <c r="AC20" s="123">
        <v>2.7</v>
      </c>
      <c r="AD20" s="48">
        <v>1011</v>
      </c>
      <c r="AE20" s="48">
        <v>22</v>
      </c>
      <c r="AF20" s="123">
        <v>2.2</v>
      </c>
      <c r="AG20" s="177">
        <v>1134</v>
      </c>
      <c r="AH20" s="708">
        <v>28</v>
      </c>
      <c r="AI20" s="123">
        <v>2.5</v>
      </c>
      <c r="AJ20" s="196">
        <v>1144</v>
      </c>
      <c r="AK20" s="713">
        <v>39</v>
      </c>
      <c r="AL20" s="119">
        <v>3.4</v>
      </c>
      <c r="AM20" s="196">
        <v>1057</v>
      </c>
      <c r="AN20" s="713">
        <v>26</v>
      </c>
      <c r="AO20" s="717">
        <f t="shared" si="0"/>
        <v>2.459791863765374</v>
      </c>
      <c r="AP20" s="296">
        <v>1162</v>
      </c>
      <c r="AQ20" s="713">
        <v>32</v>
      </c>
      <c r="AR20" s="722">
        <f t="shared" si="1"/>
        <v>2.753872633390706</v>
      </c>
      <c r="AS20" s="176">
        <v>1207</v>
      </c>
      <c r="AT20" s="712">
        <v>26</v>
      </c>
      <c r="AU20" s="717">
        <f t="shared" si="2"/>
        <v>2.1541010770505387</v>
      </c>
      <c r="AV20" s="295">
        <v>1168</v>
      </c>
      <c r="AW20" s="712">
        <v>22</v>
      </c>
      <c r="AX20" s="717">
        <f t="shared" si="3"/>
        <v>1.8835616438356164</v>
      </c>
      <c r="AY20" s="728">
        <v>1265</v>
      </c>
      <c r="AZ20" s="729">
        <v>35</v>
      </c>
      <c r="BA20" s="722">
        <f t="shared" si="4"/>
        <v>2.766798418972332</v>
      </c>
      <c r="BB20" s="729">
        <v>1273</v>
      </c>
      <c r="BC20" s="729">
        <v>31</v>
      </c>
      <c r="BD20" s="721">
        <f t="shared" si="5"/>
        <v>2.4351924587588374</v>
      </c>
      <c r="BE20" s="729">
        <v>1246</v>
      </c>
      <c r="BF20" s="729">
        <v>30</v>
      </c>
      <c r="BG20" s="716">
        <f t="shared" si="6"/>
        <v>2.4077046548956664</v>
      </c>
      <c r="BH20" s="555">
        <f t="shared" si="7"/>
        <v>6159</v>
      </c>
      <c r="BI20" s="556">
        <f t="shared" si="8"/>
        <v>144</v>
      </c>
      <c r="BJ20" s="740">
        <f t="shared" si="9"/>
        <v>2.338041889917194</v>
      </c>
    </row>
    <row r="21" spans="1:62" s="120" customFormat="1" ht="15.75" customHeight="1">
      <c r="A21" s="371"/>
      <c r="B21" s="181" t="s">
        <v>16</v>
      </c>
      <c r="C21" s="118">
        <v>459</v>
      </c>
      <c r="D21" s="118">
        <v>26</v>
      </c>
      <c r="E21" s="119">
        <v>5.7</v>
      </c>
      <c r="F21" s="117">
        <v>542</v>
      </c>
      <c r="G21" s="118">
        <v>32</v>
      </c>
      <c r="H21" s="119">
        <v>5.9</v>
      </c>
      <c r="I21" s="117">
        <v>487</v>
      </c>
      <c r="J21" s="118">
        <v>25</v>
      </c>
      <c r="K21" s="119">
        <v>5.1</v>
      </c>
      <c r="L21" s="117">
        <v>510</v>
      </c>
      <c r="M21" s="118">
        <v>21</v>
      </c>
      <c r="N21" s="119">
        <v>4.1</v>
      </c>
      <c r="O21" s="117">
        <v>509</v>
      </c>
      <c r="P21" s="118">
        <v>14</v>
      </c>
      <c r="Q21" s="119">
        <v>2.8</v>
      </c>
      <c r="R21" s="117">
        <v>553</v>
      </c>
      <c r="S21" s="118">
        <v>29</v>
      </c>
      <c r="T21" s="119">
        <v>5.2</v>
      </c>
      <c r="U21" s="117">
        <v>524</v>
      </c>
      <c r="V21" s="118">
        <v>33</v>
      </c>
      <c r="W21" s="119">
        <v>6.3</v>
      </c>
      <c r="X21" s="117">
        <v>587</v>
      </c>
      <c r="Y21" s="118">
        <v>31</v>
      </c>
      <c r="Z21" s="119">
        <v>5.3</v>
      </c>
      <c r="AA21" s="117">
        <v>568</v>
      </c>
      <c r="AB21" s="118">
        <v>19</v>
      </c>
      <c r="AC21" s="119">
        <v>3.3</v>
      </c>
      <c r="AD21" s="46">
        <v>588</v>
      </c>
      <c r="AE21" s="46">
        <v>15</v>
      </c>
      <c r="AF21" s="119">
        <v>2.6</v>
      </c>
      <c r="AG21" s="177">
        <v>622</v>
      </c>
      <c r="AH21" s="707">
        <v>17</v>
      </c>
      <c r="AI21" s="119">
        <v>2.7</v>
      </c>
      <c r="AJ21" s="177">
        <v>642</v>
      </c>
      <c r="AK21" s="712">
        <v>30</v>
      </c>
      <c r="AL21" s="119">
        <v>4.7</v>
      </c>
      <c r="AM21" s="177">
        <v>587</v>
      </c>
      <c r="AN21" s="712">
        <v>20</v>
      </c>
      <c r="AO21" s="716">
        <f t="shared" si="0"/>
        <v>3.4071550255536627</v>
      </c>
      <c r="AP21" s="192">
        <v>633</v>
      </c>
      <c r="AQ21" s="712">
        <v>24</v>
      </c>
      <c r="AR21" s="721">
        <f t="shared" si="1"/>
        <v>3.7914691943127963</v>
      </c>
      <c r="AS21" s="176">
        <v>632</v>
      </c>
      <c r="AT21" s="712">
        <v>18</v>
      </c>
      <c r="AU21" s="716">
        <f t="shared" si="2"/>
        <v>2.848101265822785</v>
      </c>
      <c r="AV21" s="295">
        <v>633</v>
      </c>
      <c r="AW21" s="712">
        <v>14</v>
      </c>
      <c r="AX21" s="716">
        <f t="shared" si="3"/>
        <v>2.211690363349131</v>
      </c>
      <c r="AY21" s="725">
        <v>692</v>
      </c>
      <c r="AZ21" s="726">
        <v>27</v>
      </c>
      <c r="BA21" s="721">
        <f t="shared" si="4"/>
        <v>3.901734104046243</v>
      </c>
      <c r="BB21" s="726">
        <v>689</v>
      </c>
      <c r="BC21" s="726">
        <v>22</v>
      </c>
      <c r="BD21" s="721">
        <f t="shared" si="5"/>
        <v>3.1930333817126266</v>
      </c>
      <c r="BE21" s="726">
        <v>657</v>
      </c>
      <c r="BF21" s="726">
        <v>20</v>
      </c>
      <c r="BG21" s="716">
        <f t="shared" si="6"/>
        <v>3.0441400304414</v>
      </c>
      <c r="BH21" s="555">
        <f t="shared" si="7"/>
        <v>3303</v>
      </c>
      <c r="BI21" s="556">
        <f t="shared" si="8"/>
        <v>101</v>
      </c>
      <c r="BJ21" s="739">
        <f t="shared" si="9"/>
        <v>3.0578262185891614</v>
      </c>
    </row>
    <row r="22" spans="1:62" s="120" customFormat="1" ht="15.75" customHeight="1">
      <c r="A22" s="373"/>
      <c r="B22" s="182" t="s">
        <v>17</v>
      </c>
      <c r="C22" s="125">
        <v>369</v>
      </c>
      <c r="D22" s="125">
        <v>8</v>
      </c>
      <c r="E22" s="126">
        <v>2.2</v>
      </c>
      <c r="F22" s="124">
        <v>355</v>
      </c>
      <c r="G22" s="125">
        <v>5</v>
      </c>
      <c r="H22" s="126">
        <v>1.4</v>
      </c>
      <c r="I22" s="124">
        <v>358</v>
      </c>
      <c r="J22" s="125">
        <v>12</v>
      </c>
      <c r="K22" s="126">
        <v>3.4</v>
      </c>
      <c r="L22" s="124">
        <v>361</v>
      </c>
      <c r="M22" s="125">
        <v>14</v>
      </c>
      <c r="N22" s="126">
        <v>3.9</v>
      </c>
      <c r="O22" s="124">
        <v>414</v>
      </c>
      <c r="P22" s="125">
        <v>9</v>
      </c>
      <c r="Q22" s="126">
        <v>2.2</v>
      </c>
      <c r="R22" s="124">
        <v>412</v>
      </c>
      <c r="S22" s="125">
        <v>6</v>
      </c>
      <c r="T22" s="126">
        <v>1.5</v>
      </c>
      <c r="U22" s="124">
        <v>436</v>
      </c>
      <c r="V22" s="125">
        <v>9</v>
      </c>
      <c r="W22" s="126">
        <v>2.1</v>
      </c>
      <c r="X22" s="124">
        <v>451</v>
      </c>
      <c r="Y22" s="125">
        <v>10</v>
      </c>
      <c r="Z22" s="126">
        <v>2.2</v>
      </c>
      <c r="AA22" s="124">
        <v>455</v>
      </c>
      <c r="AB22" s="125">
        <v>9</v>
      </c>
      <c r="AC22" s="126">
        <v>2</v>
      </c>
      <c r="AD22" s="49">
        <v>423</v>
      </c>
      <c r="AE22" s="49">
        <v>7</v>
      </c>
      <c r="AF22" s="126">
        <v>1.7</v>
      </c>
      <c r="AG22" s="177">
        <v>512</v>
      </c>
      <c r="AH22" s="709">
        <v>11</v>
      </c>
      <c r="AI22" s="126">
        <v>2.1</v>
      </c>
      <c r="AJ22" s="198">
        <v>502</v>
      </c>
      <c r="AK22" s="714">
        <v>9</v>
      </c>
      <c r="AL22" s="119">
        <v>1.8</v>
      </c>
      <c r="AM22" s="198">
        <v>470</v>
      </c>
      <c r="AN22" s="714">
        <v>6</v>
      </c>
      <c r="AO22" s="718">
        <f t="shared" si="0"/>
        <v>1.276595744680851</v>
      </c>
      <c r="AP22" s="193">
        <v>529</v>
      </c>
      <c r="AQ22" s="714">
        <v>8</v>
      </c>
      <c r="AR22" s="723">
        <f t="shared" si="1"/>
        <v>1.5122873345935728</v>
      </c>
      <c r="AS22" s="197">
        <v>575</v>
      </c>
      <c r="AT22" s="714">
        <v>8</v>
      </c>
      <c r="AU22" s="718">
        <f t="shared" si="2"/>
        <v>1.391304347826087</v>
      </c>
      <c r="AV22" s="297">
        <v>535</v>
      </c>
      <c r="AW22" s="714">
        <v>8</v>
      </c>
      <c r="AX22" s="718">
        <f t="shared" si="3"/>
        <v>1.4953271028037385</v>
      </c>
      <c r="AY22" s="730">
        <v>573</v>
      </c>
      <c r="AZ22" s="731">
        <v>8</v>
      </c>
      <c r="BA22" s="723">
        <f t="shared" si="4"/>
        <v>1.3961605584642234</v>
      </c>
      <c r="BB22" s="731">
        <v>584</v>
      </c>
      <c r="BC22" s="731">
        <v>9</v>
      </c>
      <c r="BD22" s="721">
        <f t="shared" si="5"/>
        <v>1.5410958904109588</v>
      </c>
      <c r="BE22" s="731">
        <v>589</v>
      </c>
      <c r="BF22" s="731">
        <v>10</v>
      </c>
      <c r="BG22" s="716">
        <f t="shared" si="6"/>
        <v>1.697792869269949</v>
      </c>
      <c r="BH22" s="557">
        <f t="shared" si="7"/>
        <v>2856</v>
      </c>
      <c r="BI22" s="558">
        <f t="shared" si="8"/>
        <v>43</v>
      </c>
      <c r="BJ22" s="741">
        <f t="shared" si="9"/>
        <v>1.5056022408963585</v>
      </c>
    </row>
    <row r="23" spans="1:62" s="120" customFormat="1" ht="15.75" customHeight="1">
      <c r="A23" s="370" t="s">
        <v>179</v>
      </c>
      <c r="B23" s="181" t="s">
        <v>83</v>
      </c>
      <c r="C23" s="118">
        <v>2349</v>
      </c>
      <c r="D23" s="118">
        <v>86</v>
      </c>
      <c r="E23" s="119">
        <v>3.7</v>
      </c>
      <c r="F23" s="117">
        <v>2461</v>
      </c>
      <c r="G23" s="118">
        <v>63</v>
      </c>
      <c r="H23" s="119">
        <v>2.6</v>
      </c>
      <c r="I23" s="117">
        <v>2359</v>
      </c>
      <c r="J23" s="118">
        <v>94</v>
      </c>
      <c r="K23" s="119">
        <v>4</v>
      </c>
      <c r="L23" s="117">
        <v>2505</v>
      </c>
      <c r="M23" s="118">
        <v>73</v>
      </c>
      <c r="N23" s="119">
        <v>2.9</v>
      </c>
      <c r="O23" s="117">
        <v>2705</v>
      </c>
      <c r="P23" s="118">
        <v>103</v>
      </c>
      <c r="Q23" s="119">
        <v>3.8</v>
      </c>
      <c r="R23" s="117">
        <v>2680</v>
      </c>
      <c r="S23" s="118">
        <v>103</v>
      </c>
      <c r="T23" s="119">
        <v>3.8</v>
      </c>
      <c r="U23" s="117">
        <v>2778</v>
      </c>
      <c r="V23" s="118">
        <v>103</v>
      </c>
      <c r="W23" s="119">
        <v>3.7</v>
      </c>
      <c r="X23" s="117">
        <v>2922</v>
      </c>
      <c r="Y23" s="118">
        <v>105</v>
      </c>
      <c r="Z23" s="119">
        <v>3.6</v>
      </c>
      <c r="AA23" s="117">
        <v>3058</v>
      </c>
      <c r="AB23" s="118">
        <v>105</v>
      </c>
      <c r="AC23" s="119">
        <v>3.4</v>
      </c>
      <c r="AD23" s="45">
        <v>3132</v>
      </c>
      <c r="AE23" s="45">
        <v>111</v>
      </c>
      <c r="AF23" s="119">
        <v>3.5</v>
      </c>
      <c r="AG23" s="191">
        <v>3290</v>
      </c>
      <c r="AH23" s="707">
        <v>98</v>
      </c>
      <c r="AI23" s="119">
        <v>3</v>
      </c>
      <c r="AJ23" s="176">
        <v>3410</v>
      </c>
      <c r="AK23" s="712">
        <v>99</v>
      </c>
      <c r="AL23" s="123">
        <v>2.9</v>
      </c>
      <c r="AM23" s="176">
        <v>3551</v>
      </c>
      <c r="AN23" s="712">
        <v>121</v>
      </c>
      <c r="AO23" s="716">
        <f t="shared" si="0"/>
        <v>3.4074908476485497</v>
      </c>
      <c r="AP23" s="295">
        <v>3682</v>
      </c>
      <c r="AQ23" s="712">
        <v>114</v>
      </c>
      <c r="AR23" s="721">
        <f t="shared" si="1"/>
        <v>3.09614340032591</v>
      </c>
      <c r="AS23" s="176">
        <v>3638</v>
      </c>
      <c r="AT23" s="712">
        <v>97</v>
      </c>
      <c r="AU23" s="716">
        <f t="shared" si="2"/>
        <v>2.6663001649257834</v>
      </c>
      <c r="AV23" s="295">
        <v>3695</v>
      </c>
      <c r="AW23" s="712">
        <v>93</v>
      </c>
      <c r="AX23" s="716">
        <f t="shared" si="3"/>
        <v>2.516914749661705</v>
      </c>
      <c r="AY23" s="725">
        <v>3845</v>
      </c>
      <c r="AZ23" s="726">
        <v>96</v>
      </c>
      <c r="BA23" s="722">
        <f t="shared" si="4"/>
        <v>2.4967490247074124</v>
      </c>
      <c r="BB23" s="729">
        <v>3975</v>
      </c>
      <c r="BC23" s="729">
        <v>82</v>
      </c>
      <c r="BD23" s="722">
        <f t="shared" si="5"/>
        <v>2.0628930817610063</v>
      </c>
      <c r="BE23" s="729">
        <v>4043</v>
      </c>
      <c r="BF23" s="729">
        <v>82</v>
      </c>
      <c r="BG23" s="722">
        <f t="shared" si="6"/>
        <v>2.0281968835023494</v>
      </c>
      <c r="BH23" s="555">
        <f t="shared" si="7"/>
        <v>19196</v>
      </c>
      <c r="BI23" s="556">
        <f t="shared" si="8"/>
        <v>450</v>
      </c>
      <c r="BJ23" s="739">
        <f t="shared" si="9"/>
        <v>2.3442383829964575</v>
      </c>
    </row>
    <row r="24" spans="1:62" s="120" customFormat="1" ht="15.75" customHeight="1">
      <c r="A24" s="371"/>
      <c r="B24" s="181" t="s">
        <v>16</v>
      </c>
      <c r="C24" s="118">
        <v>1346</v>
      </c>
      <c r="D24" s="118">
        <v>61</v>
      </c>
      <c r="E24" s="119">
        <v>4.5</v>
      </c>
      <c r="F24" s="117">
        <v>1402</v>
      </c>
      <c r="G24" s="118">
        <v>44</v>
      </c>
      <c r="H24" s="119">
        <v>3.1</v>
      </c>
      <c r="I24" s="117">
        <v>1345</v>
      </c>
      <c r="J24" s="118">
        <v>62</v>
      </c>
      <c r="K24" s="119">
        <v>4.6</v>
      </c>
      <c r="L24" s="117">
        <v>1440</v>
      </c>
      <c r="M24" s="118">
        <v>52</v>
      </c>
      <c r="N24" s="119">
        <v>3.6</v>
      </c>
      <c r="O24" s="117">
        <v>1572</v>
      </c>
      <c r="P24" s="118">
        <v>80</v>
      </c>
      <c r="Q24" s="119">
        <v>5.1</v>
      </c>
      <c r="R24" s="117">
        <v>1524</v>
      </c>
      <c r="S24" s="118">
        <v>69</v>
      </c>
      <c r="T24" s="119">
        <v>4.5</v>
      </c>
      <c r="U24" s="117">
        <v>1629</v>
      </c>
      <c r="V24" s="118">
        <v>63</v>
      </c>
      <c r="W24" s="119">
        <v>3.9</v>
      </c>
      <c r="X24" s="117">
        <v>1673</v>
      </c>
      <c r="Y24" s="118">
        <v>75</v>
      </c>
      <c r="Z24" s="119">
        <v>4.5</v>
      </c>
      <c r="AA24" s="117">
        <v>1704</v>
      </c>
      <c r="AB24" s="118">
        <v>69</v>
      </c>
      <c r="AC24" s="119">
        <v>4</v>
      </c>
      <c r="AD24" s="45">
        <v>1788</v>
      </c>
      <c r="AE24" s="45">
        <v>75</v>
      </c>
      <c r="AF24" s="119">
        <v>4.2</v>
      </c>
      <c r="AG24" s="192">
        <v>1856</v>
      </c>
      <c r="AH24" s="707">
        <v>76</v>
      </c>
      <c r="AI24" s="119">
        <v>4.1</v>
      </c>
      <c r="AJ24" s="177">
        <v>1914</v>
      </c>
      <c r="AK24" s="712">
        <v>70</v>
      </c>
      <c r="AL24" s="119">
        <v>3.7</v>
      </c>
      <c r="AM24" s="177">
        <v>2055</v>
      </c>
      <c r="AN24" s="712">
        <v>79</v>
      </c>
      <c r="AO24" s="716">
        <f t="shared" si="0"/>
        <v>3.8442822384428226</v>
      </c>
      <c r="AP24" s="192">
        <v>2086</v>
      </c>
      <c r="AQ24" s="712">
        <v>84</v>
      </c>
      <c r="AR24" s="721">
        <f t="shared" si="1"/>
        <v>4.026845637583892</v>
      </c>
      <c r="AS24" s="176">
        <v>2031</v>
      </c>
      <c r="AT24" s="712">
        <v>66</v>
      </c>
      <c r="AU24" s="716">
        <f t="shared" si="2"/>
        <v>3.2496307237813884</v>
      </c>
      <c r="AV24" s="295">
        <v>2113</v>
      </c>
      <c r="AW24" s="712">
        <v>66</v>
      </c>
      <c r="AX24" s="716">
        <f t="shared" si="3"/>
        <v>3.1235210601041175</v>
      </c>
      <c r="AY24" s="725">
        <v>2125</v>
      </c>
      <c r="AZ24" s="726">
        <v>68</v>
      </c>
      <c r="BA24" s="721">
        <f t="shared" si="4"/>
        <v>3.2</v>
      </c>
      <c r="BB24" s="726">
        <v>2243</v>
      </c>
      <c r="BC24" s="726">
        <v>56</v>
      </c>
      <c r="BD24" s="721">
        <f t="shared" si="5"/>
        <v>2.4966562639322336</v>
      </c>
      <c r="BE24" s="726">
        <v>2238</v>
      </c>
      <c r="BF24" s="726">
        <v>56</v>
      </c>
      <c r="BG24" s="721">
        <f t="shared" si="6"/>
        <v>2.5022341376228776</v>
      </c>
      <c r="BH24" s="555">
        <f t="shared" si="7"/>
        <v>10750</v>
      </c>
      <c r="BI24" s="556">
        <f t="shared" si="8"/>
        <v>312</v>
      </c>
      <c r="BJ24" s="739">
        <f t="shared" si="9"/>
        <v>2.902325581395349</v>
      </c>
    </row>
    <row r="25" spans="1:62" s="120" customFormat="1" ht="15.75" customHeight="1">
      <c r="A25" s="371"/>
      <c r="B25" s="181" t="s">
        <v>17</v>
      </c>
      <c r="C25" s="118">
        <v>1003</v>
      </c>
      <c r="D25" s="118">
        <v>25</v>
      </c>
      <c r="E25" s="119">
        <v>2.5</v>
      </c>
      <c r="F25" s="117">
        <v>1059</v>
      </c>
      <c r="G25" s="118">
        <v>19</v>
      </c>
      <c r="H25" s="119">
        <v>1.8</v>
      </c>
      <c r="I25" s="117">
        <v>1014</v>
      </c>
      <c r="J25" s="118">
        <v>32</v>
      </c>
      <c r="K25" s="119">
        <v>3.2</v>
      </c>
      <c r="L25" s="117">
        <v>1065</v>
      </c>
      <c r="M25" s="118">
        <v>21</v>
      </c>
      <c r="N25" s="119">
        <v>2</v>
      </c>
      <c r="O25" s="117">
        <v>1133</v>
      </c>
      <c r="P25" s="118">
        <v>23</v>
      </c>
      <c r="Q25" s="119">
        <v>2</v>
      </c>
      <c r="R25" s="117">
        <v>1156</v>
      </c>
      <c r="S25" s="118">
        <v>34</v>
      </c>
      <c r="T25" s="119">
        <v>2.9</v>
      </c>
      <c r="U25" s="117">
        <v>1149</v>
      </c>
      <c r="V25" s="118">
        <v>40</v>
      </c>
      <c r="W25" s="119">
        <v>3.5</v>
      </c>
      <c r="X25" s="117">
        <v>1249</v>
      </c>
      <c r="Y25" s="118">
        <v>30</v>
      </c>
      <c r="Z25" s="119">
        <v>2.4</v>
      </c>
      <c r="AA25" s="117">
        <v>1354</v>
      </c>
      <c r="AB25" s="118">
        <v>36</v>
      </c>
      <c r="AC25" s="119">
        <v>2.7</v>
      </c>
      <c r="AD25" s="45">
        <v>1344</v>
      </c>
      <c r="AE25" s="45">
        <v>36</v>
      </c>
      <c r="AF25" s="119">
        <v>2.7</v>
      </c>
      <c r="AG25" s="193">
        <v>1434</v>
      </c>
      <c r="AH25" s="707">
        <v>22</v>
      </c>
      <c r="AI25" s="126">
        <v>1.5</v>
      </c>
      <c r="AJ25" s="197">
        <v>1496</v>
      </c>
      <c r="AK25" s="712">
        <v>29</v>
      </c>
      <c r="AL25" s="126">
        <v>1.9</v>
      </c>
      <c r="AM25" s="197">
        <v>1496</v>
      </c>
      <c r="AN25" s="712">
        <v>42</v>
      </c>
      <c r="AO25" s="716">
        <f t="shared" si="0"/>
        <v>2.807486631016043</v>
      </c>
      <c r="AP25" s="297">
        <v>1596</v>
      </c>
      <c r="AQ25" s="712">
        <v>30</v>
      </c>
      <c r="AR25" s="721">
        <f t="shared" si="1"/>
        <v>1.8796992481203008</v>
      </c>
      <c r="AS25" s="197">
        <v>1607</v>
      </c>
      <c r="AT25" s="714">
        <v>31</v>
      </c>
      <c r="AU25" s="716">
        <f t="shared" si="2"/>
        <v>1.9290603609209707</v>
      </c>
      <c r="AV25" s="297">
        <v>1582</v>
      </c>
      <c r="AW25" s="714">
        <v>27</v>
      </c>
      <c r="AX25" s="716">
        <f t="shared" si="3"/>
        <v>1.7067003792667508</v>
      </c>
      <c r="AY25" s="725">
        <v>1720</v>
      </c>
      <c r="AZ25" s="726">
        <v>28</v>
      </c>
      <c r="BA25" s="721">
        <f t="shared" si="4"/>
        <v>1.627906976744186</v>
      </c>
      <c r="BB25" s="726">
        <v>1732</v>
      </c>
      <c r="BC25" s="726">
        <v>26</v>
      </c>
      <c r="BD25" s="723">
        <f t="shared" si="5"/>
        <v>1.5011547344110854</v>
      </c>
      <c r="BE25" s="726">
        <v>1805</v>
      </c>
      <c r="BF25" s="726">
        <v>26</v>
      </c>
      <c r="BG25" s="723">
        <f t="shared" si="6"/>
        <v>1.440443213296399</v>
      </c>
      <c r="BH25" s="557">
        <f t="shared" si="7"/>
        <v>8446</v>
      </c>
      <c r="BI25" s="558">
        <f t="shared" si="8"/>
        <v>138</v>
      </c>
      <c r="BJ25" s="739">
        <f t="shared" si="9"/>
        <v>1.633909542978925</v>
      </c>
    </row>
    <row r="26" spans="1:62" s="120" customFormat="1" ht="15.75" customHeight="1">
      <c r="A26" s="372" t="s">
        <v>180</v>
      </c>
      <c r="B26" s="180" t="s">
        <v>83</v>
      </c>
      <c r="C26" s="122">
        <v>988</v>
      </c>
      <c r="D26" s="122">
        <v>38</v>
      </c>
      <c r="E26" s="123">
        <v>3.8</v>
      </c>
      <c r="F26" s="122">
        <v>1066</v>
      </c>
      <c r="G26" s="122">
        <v>41</v>
      </c>
      <c r="H26" s="123">
        <v>3.8</v>
      </c>
      <c r="I26" s="122">
        <v>1030</v>
      </c>
      <c r="J26" s="122">
        <v>33</v>
      </c>
      <c r="K26" s="123">
        <v>3.2</v>
      </c>
      <c r="L26" s="122">
        <v>1003</v>
      </c>
      <c r="M26" s="122">
        <v>33</v>
      </c>
      <c r="N26" s="123">
        <v>3.3</v>
      </c>
      <c r="O26" s="122">
        <v>1076</v>
      </c>
      <c r="P26" s="122">
        <v>41</v>
      </c>
      <c r="Q26" s="123">
        <v>3.8</v>
      </c>
      <c r="R26" s="122">
        <v>1098</v>
      </c>
      <c r="S26" s="122">
        <v>27</v>
      </c>
      <c r="T26" s="123">
        <v>2.5</v>
      </c>
      <c r="U26" s="121">
        <v>1141</v>
      </c>
      <c r="V26" s="122">
        <v>31</v>
      </c>
      <c r="W26" s="123">
        <v>2.7</v>
      </c>
      <c r="X26" s="121">
        <v>1202</v>
      </c>
      <c r="Y26" s="122">
        <v>39</v>
      </c>
      <c r="Z26" s="123">
        <v>3.2</v>
      </c>
      <c r="AA26" s="121">
        <v>1243</v>
      </c>
      <c r="AB26" s="122">
        <v>28</v>
      </c>
      <c r="AC26" s="123">
        <v>2.3</v>
      </c>
      <c r="AD26" s="48">
        <v>1235</v>
      </c>
      <c r="AE26" s="48">
        <v>33</v>
      </c>
      <c r="AF26" s="123">
        <v>2.7</v>
      </c>
      <c r="AG26" s="177">
        <v>1208</v>
      </c>
      <c r="AH26" s="708">
        <v>36</v>
      </c>
      <c r="AI26" s="123">
        <v>3</v>
      </c>
      <c r="AJ26" s="196">
        <v>1196</v>
      </c>
      <c r="AK26" s="713">
        <v>30</v>
      </c>
      <c r="AL26" s="119">
        <v>2.5</v>
      </c>
      <c r="AM26" s="196">
        <v>1380</v>
      </c>
      <c r="AN26" s="713">
        <v>29</v>
      </c>
      <c r="AO26" s="717">
        <f t="shared" si="0"/>
        <v>2.101449275362319</v>
      </c>
      <c r="AP26" s="296">
        <v>1309</v>
      </c>
      <c r="AQ26" s="713">
        <v>44</v>
      </c>
      <c r="AR26" s="722">
        <f t="shared" si="1"/>
        <v>3.361344537815126</v>
      </c>
      <c r="AS26" s="176">
        <v>1399</v>
      </c>
      <c r="AT26" s="712">
        <v>32</v>
      </c>
      <c r="AU26" s="717">
        <f t="shared" si="2"/>
        <v>2.28734810578985</v>
      </c>
      <c r="AV26" s="295">
        <v>1398</v>
      </c>
      <c r="AW26" s="712">
        <v>40</v>
      </c>
      <c r="AX26" s="717">
        <f t="shared" si="3"/>
        <v>2.8612303290414878</v>
      </c>
      <c r="AY26" s="728">
        <v>1454</v>
      </c>
      <c r="AZ26" s="729">
        <v>33</v>
      </c>
      <c r="BA26" s="722">
        <f t="shared" si="4"/>
        <v>2.269601100412655</v>
      </c>
      <c r="BB26" s="729">
        <v>1576</v>
      </c>
      <c r="BC26" s="729">
        <v>28</v>
      </c>
      <c r="BD26" s="721">
        <f t="shared" si="5"/>
        <v>1.7766497461928936</v>
      </c>
      <c r="BE26" s="729">
        <v>1527</v>
      </c>
      <c r="BF26" s="729">
        <v>31</v>
      </c>
      <c r="BG26" s="716">
        <f t="shared" si="6"/>
        <v>2.030124426981008</v>
      </c>
      <c r="BH26" s="555">
        <f t="shared" si="7"/>
        <v>7354</v>
      </c>
      <c r="BI26" s="556">
        <f t="shared" si="8"/>
        <v>164</v>
      </c>
      <c r="BJ26" s="740">
        <f t="shared" si="9"/>
        <v>2.2300788686429156</v>
      </c>
    </row>
    <row r="27" spans="1:62" s="120" customFormat="1" ht="15.75" customHeight="1">
      <c r="A27" s="371"/>
      <c r="B27" s="181" t="s">
        <v>16</v>
      </c>
      <c r="C27" s="118">
        <v>543</v>
      </c>
      <c r="D27" s="118">
        <v>26</v>
      </c>
      <c r="E27" s="119">
        <v>4.8</v>
      </c>
      <c r="F27" s="118">
        <v>604</v>
      </c>
      <c r="G27" s="118">
        <v>29</v>
      </c>
      <c r="H27" s="119">
        <v>4.8</v>
      </c>
      <c r="I27" s="118">
        <v>566</v>
      </c>
      <c r="J27" s="118">
        <v>22</v>
      </c>
      <c r="K27" s="119">
        <v>3.9</v>
      </c>
      <c r="L27" s="118">
        <v>549</v>
      </c>
      <c r="M27" s="118">
        <v>20</v>
      </c>
      <c r="N27" s="119">
        <v>3.6</v>
      </c>
      <c r="O27" s="118">
        <v>558</v>
      </c>
      <c r="P27" s="118">
        <v>32</v>
      </c>
      <c r="Q27" s="119">
        <v>5.7</v>
      </c>
      <c r="R27" s="118">
        <v>631</v>
      </c>
      <c r="S27" s="118">
        <v>20</v>
      </c>
      <c r="T27" s="119">
        <v>3.2</v>
      </c>
      <c r="U27" s="117">
        <v>632</v>
      </c>
      <c r="V27" s="118">
        <v>17</v>
      </c>
      <c r="W27" s="119">
        <v>2.7</v>
      </c>
      <c r="X27" s="117">
        <v>692</v>
      </c>
      <c r="Y27" s="118">
        <v>30</v>
      </c>
      <c r="Z27" s="119">
        <v>4.3</v>
      </c>
      <c r="AA27" s="117">
        <v>674</v>
      </c>
      <c r="AB27" s="118">
        <v>15</v>
      </c>
      <c r="AC27" s="119">
        <v>2.2</v>
      </c>
      <c r="AD27" s="46">
        <v>690</v>
      </c>
      <c r="AE27" s="46">
        <v>23</v>
      </c>
      <c r="AF27" s="119">
        <v>3.3</v>
      </c>
      <c r="AG27" s="177">
        <v>676</v>
      </c>
      <c r="AH27" s="707">
        <v>24</v>
      </c>
      <c r="AI27" s="119">
        <v>3.6</v>
      </c>
      <c r="AJ27" s="177">
        <v>671</v>
      </c>
      <c r="AK27" s="712">
        <v>17</v>
      </c>
      <c r="AL27" s="119">
        <v>2.5</v>
      </c>
      <c r="AM27" s="177">
        <v>778</v>
      </c>
      <c r="AN27" s="712">
        <v>24</v>
      </c>
      <c r="AO27" s="716">
        <f t="shared" si="0"/>
        <v>3.0848329048843186</v>
      </c>
      <c r="AP27" s="192">
        <v>698</v>
      </c>
      <c r="AQ27" s="712">
        <v>33</v>
      </c>
      <c r="AR27" s="721">
        <f t="shared" si="1"/>
        <v>4.7277936962750715</v>
      </c>
      <c r="AS27" s="176">
        <v>742</v>
      </c>
      <c r="AT27" s="712">
        <v>23</v>
      </c>
      <c r="AU27" s="716">
        <f t="shared" si="2"/>
        <v>3.0997304582210243</v>
      </c>
      <c r="AV27" s="295">
        <v>755</v>
      </c>
      <c r="AW27" s="712">
        <v>27</v>
      </c>
      <c r="AX27" s="716">
        <f t="shared" si="3"/>
        <v>3.576158940397351</v>
      </c>
      <c r="AY27" s="725">
        <v>820</v>
      </c>
      <c r="AZ27" s="726">
        <v>22</v>
      </c>
      <c r="BA27" s="721">
        <f t="shared" si="4"/>
        <v>2.682926829268293</v>
      </c>
      <c r="BB27" s="726">
        <v>844</v>
      </c>
      <c r="BC27" s="726">
        <v>20</v>
      </c>
      <c r="BD27" s="721">
        <f t="shared" si="5"/>
        <v>2.3696682464454977</v>
      </c>
      <c r="BE27" s="726">
        <v>813</v>
      </c>
      <c r="BF27" s="726">
        <v>22</v>
      </c>
      <c r="BG27" s="716">
        <f t="shared" si="6"/>
        <v>2.706027060270603</v>
      </c>
      <c r="BH27" s="555">
        <f t="shared" si="7"/>
        <v>3974</v>
      </c>
      <c r="BI27" s="556">
        <f t="shared" si="8"/>
        <v>114</v>
      </c>
      <c r="BJ27" s="739">
        <f t="shared" si="9"/>
        <v>2.868646200301963</v>
      </c>
    </row>
    <row r="28" spans="1:62" s="120" customFormat="1" ht="15.75" customHeight="1">
      <c r="A28" s="373"/>
      <c r="B28" s="182" t="s">
        <v>17</v>
      </c>
      <c r="C28" s="125">
        <v>445</v>
      </c>
      <c r="D28" s="125">
        <v>12</v>
      </c>
      <c r="E28" s="126">
        <v>2.7</v>
      </c>
      <c r="F28" s="125">
        <v>462</v>
      </c>
      <c r="G28" s="125">
        <v>12</v>
      </c>
      <c r="H28" s="126">
        <v>2.6</v>
      </c>
      <c r="I28" s="125">
        <v>464</v>
      </c>
      <c r="J28" s="125">
        <v>11</v>
      </c>
      <c r="K28" s="126">
        <v>2.4</v>
      </c>
      <c r="L28" s="125">
        <v>454</v>
      </c>
      <c r="M28" s="125">
        <v>13</v>
      </c>
      <c r="N28" s="126">
        <v>2.9</v>
      </c>
      <c r="O28" s="125">
        <v>518</v>
      </c>
      <c r="P28" s="125">
        <v>9</v>
      </c>
      <c r="Q28" s="126">
        <v>1.7</v>
      </c>
      <c r="R28" s="125">
        <v>467</v>
      </c>
      <c r="S28" s="125">
        <v>7</v>
      </c>
      <c r="T28" s="126">
        <v>1.5</v>
      </c>
      <c r="U28" s="124">
        <v>509</v>
      </c>
      <c r="V28" s="125">
        <v>14</v>
      </c>
      <c r="W28" s="126">
        <v>2.8</v>
      </c>
      <c r="X28" s="124">
        <v>510</v>
      </c>
      <c r="Y28" s="125">
        <v>9</v>
      </c>
      <c r="Z28" s="126">
        <v>1.8</v>
      </c>
      <c r="AA28" s="124">
        <v>569</v>
      </c>
      <c r="AB28" s="125">
        <v>13</v>
      </c>
      <c r="AC28" s="126">
        <v>2.3</v>
      </c>
      <c r="AD28" s="49">
        <v>545</v>
      </c>
      <c r="AE28" s="49">
        <v>10</v>
      </c>
      <c r="AF28" s="126">
        <v>1.8</v>
      </c>
      <c r="AG28" s="177">
        <v>532</v>
      </c>
      <c r="AH28" s="709">
        <v>12</v>
      </c>
      <c r="AI28" s="126">
        <v>2.3</v>
      </c>
      <c r="AJ28" s="197">
        <v>525</v>
      </c>
      <c r="AK28" s="714">
        <v>13</v>
      </c>
      <c r="AL28" s="119">
        <v>2.5</v>
      </c>
      <c r="AM28" s="197">
        <v>602</v>
      </c>
      <c r="AN28" s="714">
        <v>5</v>
      </c>
      <c r="AO28" s="718">
        <f t="shared" si="0"/>
        <v>0.8305647840531563</v>
      </c>
      <c r="AP28" s="297">
        <v>611</v>
      </c>
      <c r="AQ28" s="714">
        <v>11</v>
      </c>
      <c r="AR28" s="723">
        <f t="shared" si="1"/>
        <v>1.800327332242226</v>
      </c>
      <c r="AS28" s="197">
        <v>657</v>
      </c>
      <c r="AT28" s="714">
        <v>9</v>
      </c>
      <c r="AU28" s="718">
        <f t="shared" si="2"/>
        <v>1.36986301369863</v>
      </c>
      <c r="AV28" s="297">
        <v>643</v>
      </c>
      <c r="AW28" s="714">
        <v>13</v>
      </c>
      <c r="AX28" s="718">
        <f t="shared" si="3"/>
        <v>2.021772939346812</v>
      </c>
      <c r="AY28" s="730">
        <v>634</v>
      </c>
      <c r="AZ28" s="731">
        <v>11</v>
      </c>
      <c r="BA28" s="723">
        <f t="shared" si="4"/>
        <v>1.7350157728706623</v>
      </c>
      <c r="BB28" s="731">
        <v>732</v>
      </c>
      <c r="BC28" s="731">
        <v>8</v>
      </c>
      <c r="BD28" s="721">
        <f t="shared" si="5"/>
        <v>1.092896174863388</v>
      </c>
      <c r="BE28" s="731">
        <v>714</v>
      </c>
      <c r="BF28" s="731">
        <v>9</v>
      </c>
      <c r="BG28" s="716">
        <f t="shared" si="6"/>
        <v>1.2605042016806722</v>
      </c>
      <c r="BH28" s="557">
        <f t="shared" si="7"/>
        <v>3380</v>
      </c>
      <c r="BI28" s="558">
        <f t="shared" si="8"/>
        <v>50</v>
      </c>
      <c r="BJ28" s="741">
        <f t="shared" si="9"/>
        <v>1.4792899408284024</v>
      </c>
    </row>
    <row r="29" spans="1:62" s="120" customFormat="1" ht="15.75" customHeight="1">
      <c r="A29" s="372" t="s">
        <v>188</v>
      </c>
      <c r="B29" s="180" t="s">
        <v>83</v>
      </c>
      <c r="C29" s="122">
        <v>654</v>
      </c>
      <c r="D29" s="122">
        <v>20</v>
      </c>
      <c r="E29" s="123">
        <v>3.1</v>
      </c>
      <c r="F29" s="121">
        <v>700</v>
      </c>
      <c r="G29" s="122">
        <v>20</v>
      </c>
      <c r="H29" s="123">
        <v>2.9</v>
      </c>
      <c r="I29" s="121">
        <v>685</v>
      </c>
      <c r="J29" s="122">
        <v>26</v>
      </c>
      <c r="K29" s="123">
        <v>3.8</v>
      </c>
      <c r="L29" s="121">
        <v>729</v>
      </c>
      <c r="M29" s="122">
        <v>19</v>
      </c>
      <c r="N29" s="123">
        <v>2.6</v>
      </c>
      <c r="O29" s="121">
        <v>700</v>
      </c>
      <c r="P29" s="122">
        <v>18</v>
      </c>
      <c r="Q29" s="123">
        <v>2.6</v>
      </c>
      <c r="R29" s="121">
        <v>781</v>
      </c>
      <c r="S29" s="122">
        <v>27</v>
      </c>
      <c r="T29" s="123">
        <v>3.5</v>
      </c>
      <c r="U29" s="121">
        <v>726</v>
      </c>
      <c r="V29" s="122">
        <v>21</v>
      </c>
      <c r="W29" s="123">
        <v>2.9</v>
      </c>
      <c r="X29" s="121">
        <v>777</v>
      </c>
      <c r="Y29" s="122">
        <v>24</v>
      </c>
      <c r="Z29" s="123">
        <v>3.1</v>
      </c>
      <c r="AA29" s="121">
        <v>729</v>
      </c>
      <c r="AB29" s="122">
        <v>22</v>
      </c>
      <c r="AC29" s="123">
        <v>3</v>
      </c>
      <c r="AD29" s="48">
        <v>894</v>
      </c>
      <c r="AE29" s="48">
        <v>36</v>
      </c>
      <c r="AF29" s="123">
        <v>4</v>
      </c>
      <c r="AG29" s="191">
        <v>857</v>
      </c>
      <c r="AH29" s="707">
        <v>23</v>
      </c>
      <c r="AI29" s="119">
        <v>2.7</v>
      </c>
      <c r="AJ29" s="176">
        <v>863</v>
      </c>
      <c r="AK29" s="712">
        <v>15</v>
      </c>
      <c r="AL29" s="123">
        <v>1.7</v>
      </c>
      <c r="AM29" s="176">
        <v>903</v>
      </c>
      <c r="AN29" s="712">
        <v>12</v>
      </c>
      <c r="AO29" s="716">
        <f t="shared" si="0"/>
        <v>1.3289036544850499</v>
      </c>
      <c r="AP29" s="295">
        <v>947</v>
      </c>
      <c r="AQ29" s="712">
        <v>24</v>
      </c>
      <c r="AR29" s="721">
        <f t="shared" si="1"/>
        <v>2.534318901795143</v>
      </c>
      <c r="AS29" s="176">
        <v>1006</v>
      </c>
      <c r="AT29" s="712">
        <v>19</v>
      </c>
      <c r="AU29" s="716">
        <f t="shared" si="2"/>
        <v>1.8886679920477136</v>
      </c>
      <c r="AV29" s="295">
        <v>977</v>
      </c>
      <c r="AW29" s="712">
        <v>20</v>
      </c>
      <c r="AX29" s="716">
        <f t="shared" si="3"/>
        <v>2.047082906857728</v>
      </c>
      <c r="AY29" s="725">
        <v>979</v>
      </c>
      <c r="AZ29" s="726">
        <v>20</v>
      </c>
      <c r="BA29" s="722">
        <f t="shared" si="4"/>
        <v>2.0429009193054135</v>
      </c>
      <c r="BB29" s="729">
        <v>995</v>
      </c>
      <c r="BC29" s="729">
        <v>21</v>
      </c>
      <c r="BD29" s="722">
        <f t="shared" si="5"/>
        <v>2.1105527638190953</v>
      </c>
      <c r="BE29" s="729">
        <v>1040</v>
      </c>
      <c r="BF29" s="729">
        <v>23</v>
      </c>
      <c r="BG29" s="722">
        <f t="shared" si="6"/>
        <v>2.2115384615384617</v>
      </c>
      <c r="BH29" s="555">
        <f t="shared" si="7"/>
        <v>4997</v>
      </c>
      <c r="BI29" s="556">
        <f t="shared" si="8"/>
        <v>103</v>
      </c>
      <c r="BJ29" s="740">
        <f t="shared" si="9"/>
        <v>2.061236742045227</v>
      </c>
    </row>
    <row r="30" spans="1:62" s="120" customFormat="1" ht="15.75" customHeight="1">
      <c r="A30" s="371"/>
      <c r="B30" s="181" t="s">
        <v>16</v>
      </c>
      <c r="C30" s="118">
        <v>348</v>
      </c>
      <c r="D30" s="118">
        <v>17</v>
      </c>
      <c r="E30" s="119">
        <v>4.9</v>
      </c>
      <c r="F30" s="117">
        <v>404</v>
      </c>
      <c r="G30" s="118">
        <v>15</v>
      </c>
      <c r="H30" s="119">
        <v>3.7</v>
      </c>
      <c r="I30" s="117">
        <v>404</v>
      </c>
      <c r="J30" s="118">
        <v>19</v>
      </c>
      <c r="K30" s="119">
        <v>4.7</v>
      </c>
      <c r="L30" s="117">
        <v>401</v>
      </c>
      <c r="M30" s="118">
        <v>15</v>
      </c>
      <c r="N30" s="119">
        <v>3.7</v>
      </c>
      <c r="O30" s="117">
        <v>371</v>
      </c>
      <c r="P30" s="118">
        <v>15</v>
      </c>
      <c r="Q30" s="119">
        <v>4</v>
      </c>
      <c r="R30" s="117">
        <v>452</v>
      </c>
      <c r="S30" s="118">
        <v>22</v>
      </c>
      <c r="T30" s="119">
        <v>4.9</v>
      </c>
      <c r="U30" s="117">
        <v>390</v>
      </c>
      <c r="V30" s="118">
        <v>17</v>
      </c>
      <c r="W30" s="119">
        <v>4.4</v>
      </c>
      <c r="X30" s="117">
        <v>425</v>
      </c>
      <c r="Y30" s="118">
        <v>20</v>
      </c>
      <c r="Z30" s="119">
        <v>4.7</v>
      </c>
      <c r="AA30" s="117">
        <v>387</v>
      </c>
      <c r="AB30" s="118">
        <v>16</v>
      </c>
      <c r="AC30" s="119">
        <v>4.1</v>
      </c>
      <c r="AD30" s="46">
        <v>474</v>
      </c>
      <c r="AE30" s="46">
        <v>28</v>
      </c>
      <c r="AF30" s="119">
        <v>5.9</v>
      </c>
      <c r="AG30" s="192">
        <v>457</v>
      </c>
      <c r="AH30" s="707">
        <v>18</v>
      </c>
      <c r="AI30" s="119">
        <v>3.9</v>
      </c>
      <c r="AJ30" s="177">
        <v>482</v>
      </c>
      <c r="AK30" s="712">
        <v>11</v>
      </c>
      <c r="AL30" s="119">
        <v>2.3</v>
      </c>
      <c r="AM30" s="177">
        <v>465</v>
      </c>
      <c r="AN30" s="712">
        <v>6</v>
      </c>
      <c r="AO30" s="716">
        <f t="shared" si="0"/>
        <v>1.2903225806451613</v>
      </c>
      <c r="AP30" s="192">
        <v>521</v>
      </c>
      <c r="AQ30" s="712">
        <v>15</v>
      </c>
      <c r="AR30" s="721">
        <f t="shared" si="1"/>
        <v>2.8790786948176583</v>
      </c>
      <c r="AS30" s="176">
        <v>534</v>
      </c>
      <c r="AT30" s="712">
        <v>15</v>
      </c>
      <c r="AU30" s="716">
        <f t="shared" si="2"/>
        <v>2.8089887640449436</v>
      </c>
      <c r="AV30" s="295">
        <v>496</v>
      </c>
      <c r="AW30" s="712">
        <v>12</v>
      </c>
      <c r="AX30" s="716">
        <f t="shared" si="3"/>
        <v>2.4193548387096775</v>
      </c>
      <c r="AY30" s="725">
        <v>504</v>
      </c>
      <c r="AZ30" s="726">
        <v>16</v>
      </c>
      <c r="BA30" s="721">
        <f t="shared" si="4"/>
        <v>3.1746031746031744</v>
      </c>
      <c r="BB30" s="726">
        <v>521</v>
      </c>
      <c r="BC30" s="726">
        <v>18</v>
      </c>
      <c r="BD30" s="721">
        <f t="shared" si="5"/>
        <v>3.45489443378119</v>
      </c>
      <c r="BE30" s="726">
        <v>558</v>
      </c>
      <c r="BF30" s="726">
        <v>18</v>
      </c>
      <c r="BG30" s="721">
        <f t="shared" si="6"/>
        <v>3.225806451612903</v>
      </c>
      <c r="BH30" s="555">
        <f t="shared" si="7"/>
        <v>2613</v>
      </c>
      <c r="BI30" s="556">
        <f t="shared" si="8"/>
        <v>79</v>
      </c>
      <c r="BJ30" s="739">
        <f t="shared" si="9"/>
        <v>3.0233448143895907</v>
      </c>
    </row>
    <row r="31" spans="1:62" s="120" customFormat="1" ht="15.75" customHeight="1">
      <c r="A31" s="373"/>
      <c r="B31" s="182" t="s">
        <v>17</v>
      </c>
      <c r="C31" s="125">
        <v>306</v>
      </c>
      <c r="D31" s="125">
        <v>3</v>
      </c>
      <c r="E31" s="126">
        <v>1</v>
      </c>
      <c r="F31" s="124">
        <v>296</v>
      </c>
      <c r="G31" s="125">
        <v>5</v>
      </c>
      <c r="H31" s="126">
        <v>1.7</v>
      </c>
      <c r="I31" s="124">
        <v>281</v>
      </c>
      <c r="J31" s="125">
        <v>7</v>
      </c>
      <c r="K31" s="126">
        <v>2.5</v>
      </c>
      <c r="L31" s="124">
        <v>328</v>
      </c>
      <c r="M31" s="125">
        <v>4</v>
      </c>
      <c r="N31" s="126">
        <v>1.2</v>
      </c>
      <c r="O31" s="124">
        <v>329</v>
      </c>
      <c r="P31" s="125">
        <v>3</v>
      </c>
      <c r="Q31" s="126">
        <v>0.9</v>
      </c>
      <c r="R31" s="124">
        <v>329</v>
      </c>
      <c r="S31" s="125">
        <v>5</v>
      </c>
      <c r="T31" s="126">
        <v>1.5</v>
      </c>
      <c r="U31" s="124">
        <v>336</v>
      </c>
      <c r="V31" s="125">
        <v>4</v>
      </c>
      <c r="W31" s="126">
        <v>1.2</v>
      </c>
      <c r="X31" s="124">
        <v>352</v>
      </c>
      <c r="Y31" s="125">
        <v>4</v>
      </c>
      <c r="Z31" s="126">
        <v>1.1</v>
      </c>
      <c r="AA31" s="124">
        <v>342</v>
      </c>
      <c r="AB31" s="125">
        <v>6</v>
      </c>
      <c r="AC31" s="126">
        <v>1.8</v>
      </c>
      <c r="AD31" s="49">
        <v>420</v>
      </c>
      <c r="AE31" s="49">
        <v>8</v>
      </c>
      <c r="AF31" s="126">
        <v>1.9</v>
      </c>
      <c r="AG31" s="193">
        <v>400</v>
      </c>
      <c r="AH31" s="707">
        <v>5</v>
      </c>
      <c r="AI31" s="126">
        <v>1.3</v>
      </c>
      <c r="AJ31" s="197">
        <v>381</v>
      </c>
      <c r="AK31" s="712">
        <v>4</v>
      </c>
      <c r="AL31" s="126">
        <v>1</v>
      </c>
      <c r="AM31" s="197">
        <v>438</v>
      </c>
      <c r="AN31" s="712">
        <v>6</v>
      </c>
      <c r="AO31" s="716">
        <f t="shared" si="0"/>
        <v>1.36986301369863</v>
      </c>
      <c r="AP31" s="297">
        <v>426</v>
      </c>
      <c r="AQ31" s="712">
        <v>9</v>
      </c>
      <c r="AR31" s="721">
        <f t="shared" si="1"/>
        <v>2.112676056338028</v>
      </c>
      <c r="AS31" s="197">
        <v>472</v>
      </c>
      <c r="AT31" s="714">
        <v>4</v>
      </c>
      <c r="AU31" s="716">
        <f t="shared" si="2"/>
        <v>0.847457627118644</v>
      </c>
      <c r="AV31" s="297">
        <v>481</v>
      </c>
      <c r="AW31" s="714">
        <v>8</v>
      </c>
      <c r="AX31" s="716">
        <f t="shared" si="3"/>
        <v>1.6632016632016633</v>
      </c>
      <c r="AY31" s="725">
        <v>475</v>
      </c>
      <c r="AZ31" s="726">
        <v>4</v>
      </c>
      <c r="BA31" s="723">
        <f t="shared" si="4"/>
        <v>0.8421052631578947</v>
      </c>
      <c r="BB31" s="731">
        <v>474</v>
      </c>
      <c r="BC31" s="731">
        <v>3</v>
      </c>
      <c r="BD31" s="723">
        <f t="shared" si="5"/>
        <v>0.6329113924050633</v>
      </c>
      <c r="BE31" s="731">
        <v>482</v>
      </c>
      <c r="BF31" s="731">
        <v>5</v>
      </c>
      <c r="BG31" s="723">
        <f t="shared" si="6"/>
        <v>1.0373443983402488</v>
      </c>
      <c r="BH31" s="557">
        <f t="shared" si="7"/>
        <v>2384</v>
      </c>
      <c r="BI31" s="558">
        <f t="shared" si="8"/>
        <v>24</v>
      </c>
      <c r="BJ31" s="741">
        <f t="shared" si="9"/>
        <v>1.006711409395973</v>
      </c>
    </row>
    <row r="32" spans="1:62" s="120" customFormat="1" ht="15.75" customHeight="1">
      <c r="A32" s="372" t="s">
        <v>181</v>
      </c>
      <c r="B32" s="180" t="s">
        <v>83</v>
      </c>
      <c r="C32" s="122">
        <v>758</v>
      </c>
      <c r="D32" s="122">
        <v>30</v>
      </c>
      <c r="E32" s="123">
        <v>4</v>
      </c>
      <c r="F32" s="122">
        <v>750</v>
      </c>
      <c r="G32" s="122">
        <v>31</v>
      </c>
      <c r="H32" s="123">
        <v>4.1</v>
      </c>
      <c r="I32" s="122">
        <v>776</v>
      </c>
      <c r="J32" s="122">
        <v>28</v>
      </c>
      <c r="K32" s="123">
        <v>3.6</v>
      </c>
      <c r="L32" s="122">
        <v>751</v>
      </c>
      <c r="M32" s="122">
        <v>17</v>
      </c>
      <c r="N32" s="123">
        <v>2.3</v>
      </c>
      <c r="O32" s="122">
        <v>747</v>
      </c>
      <c r="P32" s="122">
        <v>13</v>
      </c>
      <c r="Q32" s="123">
        <v>1.7</v>
      </c>
      <c r="R32" s="122">
        <v>843</v>
      </c>
      <c r="S32" s="122">
        <v>24</v>
      </c>
      <c r="T32" s="123">
        <v>2.8</v>
      </c>
      <c r="U32" s="122">
        <v>843</v>
      </c>
      <c r="V32" s="122">
        <v>20</v>
      </c>
      <c r="W32" s="123">
        <v>2.4</v>
      </c>
      <c r="X32" s="122">
        <v>813</v>
      </c>
      <c r="Y32" s="122">
        <v>18</v>
      </c>
      <c r="Z32" s="123">
        <v>2.2</v>
      </c>
      <c r="AA32" s="121">
        <v>894</v>
      </c>
      <c r="AB32" s="122">
        <v>27</v>
      </c>
      <c r="AC32" s="123">
        <v>3</v>
      </c>
      <c r="AD32" s="48">
        <v>857</v>
      </c>
      <c r="AE32" s="48">
        <v>24</v>
      </c>
      <c r="AF32" s="123">
        <v>2.8</v>
      </c>
      <c r="AG32" s="177">
        <v>952</v>
      </c>
      <c r="AH32" s="708">
        <v>23</v>
      </c>
      <c r="AI32" s="123">
        <v>2.4</v>
      </c>
      <c r="AJ32" s="199">
        <v>876</v>
      </c>
      <c r="AK32" s="713">
        <v>20</v>
      </c>
      <c r="AL32" s="119">
        <v>2.3</v>
      </c>
      <c r="AM32" s="199">
        <v>910</v>
      </c>
      <c r="AN32" s="713">
        <v>23</v>
      </c>
      <c r="AO32" s="717">
        <f t="shared" si="0"/>
        <v>2.5274725274725274</v>
      </c>
      <c r="AP32" s="191">
        <v>977</v>
      </c>
      <c r="AQ32" s="713">
        <v>24</v>
      </c>
      <c r="AR32" s="722">
        <f t="shared" si="1"/>
        <v>2.456499488229273</v>
      </c>
      <c r="AS32" s="176">
        <v>1029</v>
      </c>
      <c r="AT32" s="712">
        <v>17</v>
      </c>
      <c r="AU32" s="717">
        <f t="shared" si="2"/>
        <v>1.6520894071914478</v>
      </c>
      <c r="AV32" s="295">
        <v>1060</v>
      </c>
      <c r="AW32" s="712">
        <v>15</v>
      </c>
      <c r="AX32" s="717">
        <f t="shared" si="3"/>
        <v>1.4150943396226416</v>
      </c>
      <c r="AY32" s="728">
        <v>1044</v>
      </c>
      <c r="AZ32" s="729">
        <v>16</v>
      </c>
      <c r="BA32" s="722">
        <f t="shared" si="4"/>
        <v>1.532567049808429</v>
      </c>
      <c r="BB32" s="729">
        <v>1162</v>
      </c>
      <c r="BC32" s="729">
        <v>27</v>
      </c>
      <c r="BD32" s="721">
        <f t="shared" si="5"/>
        <v>2.323580034423408</v>
      </c>
      <c r="BE32" s="729">
        <v>1073</v>
      </c>
      <c r="BF32" s="729">
        <v>17</v>
      </c>
      <c r="BG32" s="716">
        <f t="shared" si="6"/>
        <v>1.5843429636533086</v>
      </c>
      <c r="BH32" s="555">
        <f t="shared" si="7"/>
        <v>5368</v>
      </c>
      <c r="BI32" s="556">
        <f t="shared" si="8"/>
        <v>92</v>
      </c>
      <c r="BJ32" s="740">
        <f t="shared" si="9"/>
        <v>1.713859910581222</v>
      </c>
    </row>
    <row r="33" spans="1:62" s="120" customFormat="1" ht="15.75" customHeight="1">
      <c r="A33" s="371"/>
      <c r="B33" s="181" t="s">
        <v>16</v>
      </c>
      <c r="C33" s="118">
        <v>429</v>
      </c>
      <c r="D33" s="118">
        <v>24</v>
      </c>
      <c r="E33" s="119">
        <v>5.6</v>
      </c>
      <c r="F33" s="118">
        <v>409</v>
      </c>
      <c r="G33" s="118">
        <v>22</v>
      </c>
      <c r="H33" s="119">
        <v>5.4</v>
      </c>
      <c r="I33" s="118">
        <v>460</v>
      </c>
      <c r="J33" s="118">
        <v>22</v>
      </c>
      <c r="K33" s="119">
        <v>4.8</v>
      </c>
      <c r="L33" s="118">
        <v>383</v>
      </c>
      <c r="M33" s="118">
        <v>12</v>
      </c>
      <c r="N33" s="119">
        <v>3.1</v>
      </c>
      <c r="O33" s="118">
        <v>408</v>
      </c>
      <c r="P33" s="118">
        <v>10</v>
      </c>
      <c r="Q33" s="119">
        <v>2.5</v>
      </c>
      <c r="R33" s="118">
        <v>476</v>
      </c>
      <c r="S33" s="118">
        <v>16</v>
      </c>
      <c r="T33" s="119">
        <v>3.4</v>
      </c>
      <c r="U33" s="118">
        <v>468</v>
      </c>
      <c r="V33" s="118">
        <v>16</v>
      </c>
      <c r="W33" s="119">
        <v>3.4</v>
      </c>
      <c r="X33" s="118">
        <v>448</v>
      </c>
      <c r="Y33" s="118">
        <v>12</v>
      </c>
      <c r="Z33" s="119">
        <v>2.7</v>
      </c>
      <c r="AA33" s="117">
        <v>474</v>
      </c>
      <c r="AB33" s="118">
        <v>19</v>
      </c>
      <c r="AC33" s="119">
        <v>4</v>
      </c>
      <c r="AD33" s="46">
        <v>470</v>
      </c>
      <c r="AE33" s="46">
        <v>19</v>
      </c>
      <c r="AF33" s="119">
        <v>4</v>
      </c>
      <c r="AG33" s="177">
        <v>498</v>
      </c>
      <c r="AH33" s="707">
        <v>15</v>
      </c>
      <c r="AI33" s="119">
        <v>3</v>
      </c>
      <c r="AJ33" s="177">
        <v>469</v>
      </c>
      <c r="AK33" s="712">
        <v>15</v>
      </c>
      <c r="AL33" s="119">
        <v>3.2</v>
      </c>
      <c r="AM33" s="177">
        <v>480</v>
      </c>
      <c r="AN33" s="712">
        <v>13</v>
      </c>
      <c r="AO33" s="716">
        <f t="shared" si="0"/>
        <v>2.7083333333333335</v>
      </c>
      <c r="AP33" s="192">
        <v>542</v>
      </c>
      <c r="AQ33" s="712">
        <v>21</v>
      </c>
      <c r="AR33" s="721">
        <f t="shared" si="1"/>
        <v>3.8745387453874542</v>
      </c>
      <c r="AS33" s="176">
        <v>529</v>
      </c>
      <c r="AT33" s="712">
        <v>11</v>
      </c>
      <c r="AU33" s="716">
        <f t="shared" si="2"/>
        <v>2.0793950850661624</v>
      </c>
      <c r="AV33" s="295">
        <v>564</v>
      </c>
      <c r="AW33" s="712">
        <v>7</v>
      </c>
      <c r="AX33" s="716">
        <f t="shared" si="3"/>
        <v>1.2411347517730498</v>
      </c>
      <c r="AY33" s="725">
        <v>526</v>
      </c>
      <c r="AZ33" s="726">
        <v>11</v>
      </c>
      <c r="BA33" s="721">
        <f t="shared" si="4"/>
        <v>2.091254752851711</v>
      </c>
      <c r="BB33" s="726">
        <v>629</v>
      </c>
      <c r="BC33" s="726">
        <v>16</v>
      </c>
      <c r="BD33" s="721">
        <f t="shared" si="5"/>
        <v>2.5437201907790143</v>
      </c>
      <c r="BE33" s="726">
        <v>569</v>
      </c>
      <c r="BF33" s="726">
        <v>8</v>
      </c>
      <c r="BG33" s="716">
        <f t="shared" si="6"/>
        <v>1.4059753954305798</v>
      </c>
      <c r="BH33" s="555">
        <f t="shared" si="7"/>
        <v>2817</v>
      </c>
      <c r="BI33" s="556">
        <f t="shared" si="8"/>
        <v>53</v>
      </c>
      <c r="BJ33" s="739">
        <f t="shared" si="9"/>
        <v>1.8814341498047567</v>
      </c>
    </row>
    <row r="34" spans="1:62" s="120" customFormat="1" ht="15.75" customHeight="1">
      <c r="A34" s="373"/>
      <c r="B34" s="182" t="s">
        <v>17</v>
      </c>
      <c r="C34" s="125">
        <v>329</v>
      </c>
      <c r="D34" s="125">
        <v>6</v>
      </c>
      <c r="E34" s="126">
        <v>1.8</v>
      </c>
      <c r="F34" s="125">
        <v>341</v>
      </c>
      <c r="G34" s="125">
        <v>9</v>
      </c>
      <c r="H34" s="126">
        <v>2.6</v>
      </c>
      <c r="I34" s="125">
        <v>316</v>
      </c>
      <c r="J34" s="125">
        <v>6</v>
      </c>
      <c r="K34" s="126">
        <v>1.9</v>
      </c>
      <c r="L34" s="125">
        <v>368</v>
      </c>
      <c r="M34" s="125">
        <v>5</v>
      </c>
      <c r="N34" s="126">
        <v>1.4</v>
      </c>
      <c r="O34" s="125">
        <v>339</v>
      </c>
      <c r="P34" s="125">
        <v>3</v>
      </c>
      <c r="Q34" s="126">
        <v>0.9</v>
      </c>
      <c r="R34" s="125">
        <v>367</v>
      </c>
      <c r="S34" s="125">
        <v>8</v>
      </c>
      <c r="T34" s="126">
        <v>2.2</v>
      </c>
      <c r="U34" s="125">
        <v>375</v>
      </c>
      <c r="V34" s="125">
        <v>4</v>
      </c>
      <c r="W34" s="126">
        <v>1.1</v>
      </c>
      <c r="X34" s="125">
        <v>365</v>
      </c>
      <c r="Y34" s="125">
        <v>6</v>
      </c>
      <c r="Z34" s="126">
        <v>1.6</v>
      </c>
      <c r="AA34" s="124">
        <v>420</v>
      </c>
      <c r="AB34" s="125">
        <v>8</v>
      </c>
      <c r="AC34" s="126">
        <v>1.9</v>
      </c>
      <c r="AD34" s="49">
        <v>387</v>
      </c>
      <c r="AE34" s="49">
        <v>5</v>
      </c>
      <c r="AF34" s="126">
        <v>1.3</v>
      </c>
      <c r="AG34" s="177">
        <v>454</v>
      </c>
      <c r="AH34" s="709">
        <v>8</v>
      </c>
      <c r="AI34" s="126">
        <v>1.8</v>
      </c>
      <c r="AJ34" s="198">
        <v>407</v>
      </c>
      <c r="AK34" s="714">
        <v>5</v>
      </c>
      <c r="AL34" s="119">
        <v>1.2</v>
      </c>
      <c r="AM34" s="198">
        <v>430</v>
      </c>
      <c r="AN34" s="714">
        <v>10</v>
      </c>
      <c r="AO34" s="718">
        <f t="shared" si="0"/>
        <v>2.3255813953488373</v>
      </c>
      <c r="AP34" s="193">
        <v>435</v>
      </c>
      <c r="AQ34" s="714">
        <v>3</v>
      </c>
      <c r="AR34" s="723">
        <f t="shared" si="1"/>
        <v>0.6896551724137931</v>
      </c>
      <c r="AS34" s="197">
        <v>500</v>
      </c>
      <c r="AT34" s="714">
        <v>6</v>
      </c>
      <c r="AU34" s="718">
        <f t="shared" si="2"/>
        <v>1.2</v>
      </c>
      <c r="AV34" s="297">
        <v>496</v>
      </c>
      <c r="AW34" s="714">
        <v>8</v>
      </c>
      <c r="AX34" s="718">
        <f t="shared" si="3"/>
        <v>1.6129032258064515</v>
      </c>
      <c r="AY34" s="730">
        <v>518</v>
      </c>
      <c r="AZ34" s="731">
        <v>5</v>
      </c>
      <c r="BA34" s="723">
        <f t="shared" si="4"/>
        <v>0.9652509652509652</v>
      </c>
      <c r="BB34" s="731">
        <v>533</v>
      </c>
      <c r="BC34" s="731">
        <v>11</v>
      </c>
      <c r="BD34" s="721">
        <f t="shared" si="5"/>
        <v>2.0637898686679175</v>
      </c>
      <c r="BE34" s="731">
        <v>504</v>
      </c>
      <c r="BF34" s="731">
        <v>9</v>
      </c>
      <c r="BG34" s="716">
        <f t="shared" si="6"/>
        <v>1.7857142857142856</v>
      </c>
      <c r="BH34" s="557">
        <f t="shared" si="7"/>
        <v>2551</v>
      </c>
      <c r="BI34" s="558">
        <f t="shared" si="8"/>
        <v>39</v>
      </c>
      <c r="BJ34" s="741">
        <f t="shared" si="9"/>
        <v>1.528812230497844</v>
      </c>
    </row>
    <row r="35" spans="1:62" s="120" customFormat="1" ht="15.75" customHeight="1">
      <c r="A35" s="372" t="s">
        <v>182</v>
      </c>
      <c r="B35" s="180" t="s">
        <v>83</v>
      </c>
      <c r="C35" s="122">
        <v>965</v>
      </c>
      <c r="D35" s="122">
        <v>27</v>
      </c>
      <c r="E35" s="123">
        <v>2.8</v>
      </c>
      <c r="F35" s="121">
        <v>962</v>
      </c>
      <c r="G35" s="122">
        <v>27</v>
      </c>
      <c r="H35" s="123">
        <v>2.8</v>
      </c>
      <c r="I35" s="121">
        <v>949</v>
      </c>
      <c r="J35" s="122">
        <v>41</v>
      </c>
      <c r="K35" s="123">
        <v>4.3</v>
      </c>
      <c r="L35" s="121">
        <v>1032</v>
      </c>
      <c r="M35" s="122">
        <v>31</v>
      </c>
      <c r="N35" s="123">
        <v>3</v>
      </c>
      <c r="O35" s="121">
        <v>1049</v>
      </c>
      <c r="P35" s="122">
        <v>24</v>
      </c>
      <c r="Q35" s="123">
        <v>2.3</v>
      </c>
      <c r="R35" s="121">
        <v>1136</v>
      </c>
      <c r="S35" s="122">
        <v>38</v>
      </c>
      <c r="T35" s="123">
        <v>3.3</v>
      </c>
      <c r="U35" s="121">
        <v>1075</v>
      </c>
      <c r="V35" s="122">
        <v>40</v>
      </c>
      <c r="W35" s="123">
        <v>3.7</v>
      </c>
      <c r="X35" s="121">
        <v>1231</v>
      </c>
      <c r="Y35" s="122">
        <v>42</v>
      </c>
      <c r="Z35" s="123">
        <v>3.4</v>
      </c>
      <c r="AA35" s="121">
        <v>1204</v>
      </c>
      <c r="AB35" s="122">
        <v>30</v>
      </c>
      <c r="AC35" s="123">
        <v>2.5</v>
      </c>
      <c r="AD35" s="48">
        <v>1239</v>
      </c>
      <c r="AE35" s="48">
        <v>29</v>
      </c>
      <c r="AF35" s="123">
        <v>2.3</v>
      </c>
      <c r="AG35" s="191">
        <v>1311</v>
      </c>
      <c r="AH35" s="707">
        <v>32</v>
      </c>
      <c r="AI35" s="119">
        <v>2.4</v>
      </c>
      <c r="AJ35" s="177">
        <v>1281</v>
      </c>
      <c r="AK35" s="712">
        <v>42</v>
      </c>
      <c r="AL35" s="123">
        <v>3.3</v>
      </c>
      <c r="AM35" s="177">
        <v>1370</v>
      </c>
      <c r="AN35" s="712">
        <v>34</v>
      </c>
      <c r="AO35" s="716">
        <f t="shared" si="0"/>
        <v>2.4817518248175183</v>
      </c>
      <c r="AP35" s="192">
        <v>1437</v>
      </c>
      <c r="AQ35" s="712">
        <v>46</v>
      </c>
      <c r="AR35" s="721">
        <f t="shared" si="1"/>
        <v>3.2011134307585247</v>
      </c>
      <c r="AS35" s="176">
        <v>1443</v>
      </c>
      <c r="AT35" s="712">
        <v>41</v>
      </c>
      <c r="AU35" s="716">
        <f t="shared" si="2"/>
        <v>2.8413028413028414</v>
      </c>
      <c r="AV35" s="295">
        <v>1534</v>
      </c>
      <c r="AW35" s="712">
        <v>25</v>
      </c>
      <c r="AX35" s="716">
        <f t="shared" si="3"/>
        <v>1.6297262059973925</v>
      </c>
      <c r="AY35" s="725">
        <v>1541</v>
      </c>
      <c r="AZ35" s="726">
        <v>42</v>
      </c>
      <c r="BA35" s="722">
        <f t="shared" si="4"/>
        <v>2.7255029201817003</v>
      </c>
      <c r="BB35" s="729">
        <v>1666</v>
      </c>
      <c r="BC35" s="729">
        <v>41</v>
      </c>
      <c r="BD35" s="722">
        <f t="shared" si="5"/>
        <v>2.460984393757503</v>
      </c>
      <c r="BE35" s="729">
        <v>1607</v>
      </c>
      <c r="BF35" s="729">
        <v>30</v>
      </c>
      <c r="BG35" s="722">
        <f t="shared" si="6"/>
        <v>1.8668326073428747</v>
      </c>
      <c r="BH35" s="555">
        <f t="shared" si="7"/>
        <v>7791</v>
      </c>
      <c r="BI35" s="556">
        <f t="shared" si="8"/>
        <v>179</v>
      </c>
      <c r="BJ35" s="740">
        <f t="shared" si="9"/>
        <v>2.297522782697985</v>
      </c>
    </row>
    <row r="36" spans="1:62" s="120" customFormat="1" ht="15.75" customHeight="1">
      <c r="A36" s="371"/>
      <c r="B36" s="181" t="s">
        <v>16</v>
      </c>
      <c r="C36" s="118">
        <v>524</v>
      </c>
      <c r="D36" s="118">
        <v>15</v>
      </c>
      <c r="E36" s="119">
        <v>2.9</v>
      </c>
      <c r="F36" s="117">
        <v>542</v>
      </c>
      <c r="G36" s="118">
        <v>19</v>
      </c>
      <c r="H36" s="119">
        <v>3.5</v>
      </c>
      <c r="I36" s="117">
        <v>527</v>
      </c>
      <c r="J36" s="118">
        <v>30</v>
      </c>
      <c r="K36" s="119">
        <v>5.7</v>
      </c>
      <c r="L36" s="117">
        <v>537</v>
      </c>
      <c r="M36" s="118">
        <v>23</v>
      </c>
      <c r="N36" s="119">
        <v>4.3</v>
      </c>
      <c r="O36" s="117">
        <v>586</v>
      </c>
      <c r="P36" s="118">
        <v>17</v>
      </c>
      <c r="Q36" s="119">
        <v>2.9</v>
      </c>
      <c r="R36" s="117">
        <v>629</v>
      </c>
      <c r="S36" s="118">
        <v>25</v>
      </c>
      <c r="T36" s="119">
        <v>4</v>
      </c>
      <c r="U36" s="117">
        <v>581</v>
      </c>
      <c r="V36" s="118">
        <v>29</v>
      </c>
      <c r="W36" s="119">
        <v>5</v>
      </c>
      <c r="X36" s="117">
        <v>659</v>
      </c>
      <c r="Y36" s="118">
        <v>23</v>
      </c>
      <c r="Z36" s="119">
        <v>3.5</v>
      </c>
      <c r="AA36" s="117">
        <v>674</v>
      </c>
      <c r="AB36" s="118">
        <v>20</v>
      </c>
      <c r="AC36" s="119">
        <v>3</v>
      </c>
      <c r="AD36" s="46">
        <v>668</v>
      </c>
      <c r="AE36" s="46">
        <v>21</v>
      </c>
      <c r="AF36" s="119">
        <v>3.1</v>
      </c>
      <c r="AG36" s="192">
        <v>733</v>
      </c>
      <c r="AH36" s="707">
        <v>24</v>
      </c>
      <c r="AI36" s="119">
        <v>3.3</v>
      </c>
      <c r="AJ36" s="177">
        <v>716</v>
      </c>
      <c r="AK36" s="712">
        <v>32</v>
      </c>
      <c r="AL36" s="119">
        <v>4.5</v>
      </c>
      <c r="AM36" s="177">
        <v>719</v>
      </c>
      <c r="AN36" s="712">
        <v>23</v>
      </c>
      <c r="AO36" s="716">
        <f t="shared" si="0"/>
        <v>3.1988873435326846</v>
      </c>
      <c r="AP36" s="192">
        <v>743</v>
      </c>
      <c r="AQ36" s="712">
        <v>34</v>
      </c>
      <c r="AR36" s="721">
        <f t="shared" si="1"/>
        <v>4.5760430686406455</v>
      </c>
      <c r="AS36" s="176">
        <v>778</v>
      </c>
      <c r="AT36" s="712">
        <v>28</v>
      </c>
      <c r="AU36" s="716">
        <f t="shared" si="2"/>
        <v>3.5989717223650386</v>
      </c>
      <c r="AV36" s="295">
        <v>821</v>
      </c>
      <c r="AW36" s="712">
        <v>18</v>
      </c>
      <c r="AX36" s="716">
        <f t="shared" si="3"/>
        <v>2.192448233861145</v>
      </c>
      <c r="AY36" s="725">
        <v>839</v>
      </c>
      <c r="AZ36" s="726">
        <v>32</v>
      </c>
      <c r="BA36" s="721">
        <f t="shared" si="4"/>
        <v>3.814064362336114</v>
      </c>
      <c r="BB36" s="726">
        <v>900</v>
      </c>
      <c r="BC36" s="726">
        <v>28</v>
      </c>
      <c r="BD36" s="721">
        <f t="shared" si="5"/>
        <v>3.111111111111111</v>
      </c>
      <c r="BE36" s="726">
        <v>868</v>
      </c>
      <c r="BF36" s="726">
        <v>22</v>
      </c>
      <c r="BG36" s="721">
        <f t="shared" si="6"/>
        <v>2.5345622119815667</v>
      </c>
      <c r="BH36" s="555">
        <f t="shared" si="7"/>
        <v>4206</v>
      </c>
      <c r="BI36" s="556">
        <f t="shared" si="8"/>
        <v>128</v>
      </c>
      <c r="BJ36" s="739">
        <f t="shared" si="9"/>
        <v>3.0432715168806466</v>
      </c>
    </row>
    <row r="37" spans="1:62" s="120" customFormat="1" ht="15.75" customHeight="1">
      <c r="A37" s="373"/>
      <c r="B37" s="182" t="s">
        <v>17</v>
      </c>
      <c r="C37" s="125">
        <v>441</v>
      </c>
      <c r="D37" s="125">
        <v>12</v>
      </c>
      <c r="E37" s="126">
        <v>2.7</v>
      </c>
      <c r="F37" s="124">
        <v>420</v>
      </c>
      <c r="G37" s="125">
        <v>8</v>
      </c>
      <c r="H37" s="126">
        <v>1.9</v>
      </c>
      <c r="I37" s="124">
        <v>422</v>
      </c>
      <c r="J37" s="125">
        <v>11</v>
      </c>
      <c r="K37" s="126">
        <v>2.6</v>
      </c>
      <c r="L37" s="124">
        <v>495</v>
      </c>
      <c r="M37" s="125">
        <v>8</v>
      </c>
      <c r="N37" s="126">
        <v>1.6</v>
      </c>
      <c r="O37" s="124">
        <v>463</v>
      </c>
      <c r="P37" s="125">
        <v>7</v>
      </c>
      <c r="Q37" s="126">
        <v>1.5</v>
      </c>
      <c r="R37" s="124">
        <v>507</v>
      </c>
      <c r="S37" s="125">
        <v>13</v>
      </c>
      <c r="T37" s="126">
        <v>2.6</v>
      </c>
      <c r="U37" s="124">
        <v>494</v>
      </c>
      <c r="V37" s="125">
        <v>11</v>
      </c>
      <c r="W37" s="126">
        <v>2.2</v>
      </c>
      <c r="X37" s="124">
        <v>572</v>
      </c>
      <c r="Y37" s="125">
        <v>19</v>
      </c>
      <c r="Z37" s="126">
        <v>3.3</v>
      </c>
      <c r="AA37" s="124">
        <v>530</v>
      </c>
      <c r="AB37" s="125">
        <v>10</v>
      </c>
      <c r="AC37" s="126">
        <v>1.9</v>
      </c>
      <c r="AD37" s="49">
        <v>571</v>
      </c>
      <c r="AE37" s="49">
        <v>8</v>
      </c>
      <c r="AF37" s="126">
        <v>1.4</v>
      </c>
      <c r="AG37" s="193">
        <v>578</v>
      </c>
      <c r="AH37" s="707">
        <v>8</v>
      </c>
      <c r="AI37" s="126">
        <v>1.4</v>
      </c>
      <c r="AJ37" s="198">
        <v>565</v>
      </c>
      <c r="AK37" s="712">
        <v>10</v>
      </c>
      <c r="AL37" s="126">
        <v>1.8</v>
      </c>
      <c r="AM37" s="198">
        <v>651</v>
      </c>
      <c r="AN37" s="712">
        <v>11</v>
      </c>
      <c r="AO37" s="716">
        <f t="shared" si="0"/>
        <v>1.6897081413210446</v>
      </c>
      <c r="AP37" s="193">
        <v>694</v>
      </c>
      <c r="AQ37" s="712">
        <v>12</v>
      </c>
      <c r="AR37" s="721">
        <f t="shared" si="1"/>
        <v>1.729106628242075</v>
      </c>
      <c r="AS37" s="197">
        <v>665</v>
      </c>
      <c r="AT37" s="714">
        <v>13</v>
      </c>
      <c r="AU37" s="716">
        <f t="shared" si="2"/>
        <v>1.954887218045113</v>
      </c>
      <c r="AV37" s="297">
        <v>713</v>
      </c>
      <c r="AW37" s="714">
        <v>7</v>
      </c>
      <c r="AX37" s="716">
        <f t="shared" si="3"/>
        <v>0.9817671809256662</v>
      </c>
      <c r="AY37" s="725">
        <v>702</v>
      </c>
      <c r="AZ37" s="726">
        <v>10</v>
      </c>
      <c r="BA37" s="723">
        <f t="shared" si="4"/>
        <v>1.4245014245014245</v>
      </c>
      <c r="BB37" s="731">
        <v>766</v>
      </c>
      <c r="BC37" s="731">
        <v>13</v>
      </c>
      <c r="BD37" s="723">
        <f t="shared" si="5"/>
        <v>1.6971279373368149</v>
      </c>
      <c r="BE37" s="731">
        <v>739</v>
      </c>
      <c r="BF37" s="731">
        <v>8</v>
      </c>
      <c r="BG37" s="723">
        <f t="shared" si="6"/>
        <v>1.0825439783491204</v>
      </c>
      <c r="BH37" s="557">
        <f t="shared" si="7"/>
        <v>3585</v>
      </c>
      <c r="BI37" s="558">
        <f t="shared" si="8"/>
        <v>51</v>
      </c>
      <c r="BJ37" s="741">
        <f t="shared" si="9"/>
        <v>1.4225941422594142</v>
      </c>
    </row>
    <row r="38" spans="1:62" s="120" customFormat="1" ht="15.75" customHeight="1">
      <c r="A38" s="370" t="s">
        <v>206</v>
      </c>
      <c r="B38" s="181" t="s">
        <v>83</v>
      </c>
      <c r="C38" s="118">
        <v>435</v>
      </c>
      <c r="D38" s="118">
        <v>9</v>
      </c>
      <c r="E38" s="119">
        <v>2.1</v>
      </c>
      <c r="F38" s="117">
        <v>444</v>
      </c>
      <c r="G38" s="118">
        <v>11</v>
      </c>
      <c r="H38" s="119">
        <v>2.5</v>
      </c>
      <c r="I38" s="117">
        <v>424</v>
      </c>
      <c r="J38" s="118">
        <v>5</v>
      </c>
      <c r="K38" s="119">
        <v>1.2</v>
      </c>
      <c r="L38" s="117">
        <v>465</v>
      </c>
      <c r="M38" s="118">
        <v>10</v>
      </c>
      <c r="N38" s="119">
        <v>2.2</v>
      </c>
      <c r="O38" s="117">
        <v>463</v>
      </c>
      <c r="P38" s="118">
        <v>7</v>
      </c>
      <c r="Q38" s="119">
        <v>1.5</v>
      </c>
      <c r="R38" s="117">
        <v>492</v>
      </c>
      <c r="S38" s="118">
        <v>14</v>
      </c>
      <c r="T38" s="119">
        <v>2.8</v>
      </c>
      <c r="U38" s="117">
        <v>505</v>
      </c>
      <c r="V38" s="118">
        <v>16</v>
      </c>
      <c r="W38" s="119">
        <v>3.2</v>
      </c>
      <c r="X38" s="117">
        <v>544</v>
      </c>
      <c r="Y38" s="118">
        <v>16</v>
      </c>
      <c r="Z38" s="119">
        <v>2.9</v>
      </c>
      <c r="AA38" s="117">
        <v>528</v>
      </c>
      <c r="AB38" s="118">
        <v>17</v>
      </c>
      <c r="AC38" s="119">
        <v>3.2</v>
      </c>
      <c r="AD38" s="45">
        <v>517</v>
      </c>
      <c r="AE38" s="45">
        <v>17</v>
      </c>
      <c r="AF38" s="119">
        <v>3.3</v>
      </c>
      <c r="AG38" s="177">
        <v>541</v>
      </c>
      <c r="AH38" s="708">
        <v>15</v>
      </c>
      <c r="AI38" s="123">
        <v>2.8</v>
      </c>
      <c r="AJ38" s="199">
        <v>493</v>
      </c>
      <c r="AK38" s="713">
        <v>19</v>
      </c>
      <c r="AL38" s="119">
        <v>3.9</v>
      </c>
      <c r="AM38" s="199">
        <v>543</v>
      </c>
      <c r="AN38" s="713">
        <v>20</v>
      </c>
      <c r="AO38" s="717">
        <f t="shared" si="0"/>
        <v>3.683241252302026</v>
      </c>
      <c r="AP38" s="191">
        <v>541</v>
      </c>
      <c r="AQ38" s="713">
        <v>13</v>
      </c>
      <c r="AR38" s="722">
        <f t="shared" si="1"/>
        <v>2.4029574861367835</v>
      </c>
      <c r="AS38" s="176">
        <v>636</v>
      </c>
      <c r="AT38" s="712">
        <v>13</v>
      </c>
      <c r="AU38" s="717">
        <f t="shared" si="2"/>
        <v>2.044025157232704</v>
      </c>
      <c r="AV38" s="295">
        <v>548</v>
      </c>
      <c r="AW38" s="712">
        <v>12</v>
      </c>
      <c r="AX38" s="717">
        <f t="shared" si="3"/>
        <v>2.18978102189781</v>
      </c>
      <c r="AY38" s="728">
        <v>581</v>
      </c>
      <c r="AZ38" s="729">
        <v>12</v>
      </c>
      <c r="BA38" s="722">
        <f t="shared" si="4"/>
        <v>2.0654044750430294</v>
      </c>
      <c r="BB38" s="729">
        <v>583</v>
      </c>
      <c r="BC38" s="729">
        <v>13</v>
      </c>
      <c r="BD38" s="721">
        <f t="shared" si="5"/>
        <v>2.2298456260720414</v>
      </c>
      <c r="BE38" s="729">
        <v>631</v>
      </c>
      <c r="BF38" s="729">
        <v>12</v>
      </c>
      <c r="BG38" s="716">
        <f t="shared" si="6"/>
        <v>1.9017432646592711</v>
      </c>
      <c r="BH38" s="555">
        <f t="shared" si="7"/>
        <v>2979</v>
      </c>
      <c r="BI38" s="556">
        <f t="shared" si="8"/>
        <v>62</v>
      </c>
      <c r="BJ38" s="740">
        <f t="shared" si="9"/>
        <v>2.0812353138637127</v>
      </c>
    </row>
    <row r="39" spans="1:62" s="120" customFormat="1" ht="15.75" customHeight="1">
      <c r="A39" s="371"/>
      <c r="B39" s="181" t="s">
        <v>16</v>
      </c>
      <c r="C39" s="118">
        <v>229</v>
      </c>
      <c r="D39" s="118">
        <v>5</v>
      </c>
      <c r="E39" s="119">
        <v>2.2</v>
      </c>
      <c r="F39" s="117">
        <v>228</v>
      </c>
      <c r="G39" s="118">
        <v>8</v>
      </c>
      <c r="H39" s="119">
        <v>3.5</v>
      </c>
      <c r="I39" s="117">
        <v>232</v>
      </c>
      <c r="J39" s="118">
        <v>4</v>
      </c>
      <c r="K39" s="119">
        <v>1.7</v>
      </c>
      <c r="L39" s="117">
        <v>255</v>
      </c>
      <c r="M39" s="118">
        <v>9</v>
      </c>
      <c r="N39" s="119">
        <v>3.5</v>
      </c>
      <c r="O39" s="117">
        <v>242</v>
      </c>
      <c r="P39" s="118">
        <v>4</v>
      </c>
      <c r="Q39" s="119">
        <v>1.7</v>
      </c>
      <c r="R39" s="117">
        <v>278</v>
      </c>
      <c r="S39" s="118">
        <v>10</v>
      </c>
      <c r="T39" s="119">
        <v>3.6</v>
      </c>
      <c r="U39" s="117">
        <v>280</v>
      </c>
      <c r="V39" s="118">
        <v>15</v>
      </c>
      <c r="W39" s="119">
        <v>5.4</v>
      </c>
      <c r="X39" s="117">
        <v>302</v>
      </c>
      <c r="Y39" s="118">
        <v>11</v>
      </c>
      <c r="Z39" s="119">
        <v>3.6</v>
      </c>
      <c r="AA39" s="117">
        <v>282</v>
      </c>
      <c r="AB39" s="118">
        <v>12</v>
      </c>
      <c r="AC39" s="119">
        <v>4.3</v>
      </c>
      <c r="AD39" s="45">
        <v>285</v>
      </c>
      <c r="AE39" s="45">
        <v>15</v>
      </c>
      <c r="AF39" s="119">
        <v>5.3</v>
      </c>
      <c r="AG39" s="177">
        <v>276</v>
      </c>
      <c r="AH39" s="707">
        <v>6</v>
      </c>
      <c r="AI39" s="119">
        <v>2.2</v>
      </c>
      <c r="AJ39" s="177">
        <v>286</v>
      </c>
      <c r="AK39" s="712">
        <v>14</v>
      </c>
      <c r="AL39" s="119">
        <v>4.9</v>
      </c>
      <c r="AM39" s="177">
        <v>271</v>
      </c>
      <c r="AN39" s="712">
        <v>13</v>
      </c>
      <c r="AO39" s="716">
        <f t="shared" si="0"/>
        <v>4.797047970479705</v>
      </c>
      <c r="AP39" s="192">
        <v>280</v>
      </c>
      <c r="AQ39" s="712">
        <v>11</v>
      </c>
      <c r="AR39" s="721">
        <f t="shared" si="1"/>
        <v>3.9285714285714284</v>
      </c>
      <c r="AS39" s="176">
        <v>335</v>
      </c>
      <c r="AT39" s="712">
        <v>12</v>
      </c>
      <c r="AU39" s="716">
        <f t="shared" si="2"/>
        <v>3.582089552238806</v>
      </c>
      <c r="AV39" s="295">
        <v>283</v>
      </c>
      <c r="AW39" s="712">
        <v>6</v>
      </c>
      <c r="AX39" s="716">
        <f t="shared" si="3"/>
        <v>2.1201413427561837</v>
      </c>
      <c r="AY39" s="725">
        <v>305</v>
      </c>
      <c r="AZ39" s="726">
        <v>10</v>
      </c>
      <c r="BA39" s="721">
        <f t="shared" si="4"/>
        <v>3.278688524590164</v>
      </c>
      <c r="BB39" s="726">
        <v>298</v>
      </c>
      <c r="BC39" s="726">
        <v>8</v>
      </c>
      <c r="BD39" s="721">
        <f t="shared" si="5"/>
        <v>2.684563758389262</v>
      </c>
      <c r="BE39" s="726">
        <v>337</v>
      </c>
      <c r="BF39" s="726">
        <v>11</v>
      </c>
      <c r="BG39" s="716">
        <f t="shared" si="6"/>
        <v>3.2640949554896146</v>
      </c>
      <c r="BH39" s="555">
        <f t="shared" si="7"/>
        <v>1558</v>
      </c>
      <c r="BI39" s="556">
        <f t="shared" si="8"/>
        <v>47</v>
      </c>
      <c r="BJ39" s="739">
        <f t="shared" si="9"/>
        <v>3.0166880616174585</v>
      </c>
    </row>
    <row r="40" spans="1:62" s="120" customFormat="1" ht="15.75" customHeight="1">
      <c r="A40" s="371"/>
      <c r="B40" s="181" t="s">
        <v>17</v>
      </c>
      <c r="C40" s="118">
        <v>206</v>
      </c>
      <c r="D40" s="118">
        <v>4</v>
      </c>
      <c r="E40" s="119">
        <v>1.9</v>
      </c>
      <c r="F40" s="117">
        <v>216</v>
      </c>
      <c r="G40" s="118">
        <v>3</v>
      </c>
      <c r="H40" s="119">
        <v>1.4</v>
      </c>
      <c r="I40" s="117">
        <v>192</v>
      </c>
      <c r="J40" s="118">
        <v>1</v>
      </c>
      <c r="K40" s="119">
        <v>0.5</v>
      </c>
      <c r="L40" s="117">
        <v>210</v>
      </c>
      <c r="M40" s="118">
        <v>1</v>
      </c>
      <c r="N40" s="119">
        <v>0.5</v>
      </c>
      <c r="O40" s="117">
        <v>221</v>
      </c>
      <c r="P40" s="118">
        <v>3</v>
      </c>
      <c r="Q40" s="119">
        <v>1.4</v>
      </c>
      <c r="R40" s="117">
        <v>214</v>
      </c>
      <c r="S40" s="118">
        <v>4</v>
      </c>
      <c r="T40" s="119">
        <v>1.9</v>
      </c>
      <c r="U40" s="117">
        <v>225</v>
      </c>
      <c r="V40" s="118">
        <v>1</v>
      </c>
      <c r="W40" s="119">
        <v>0.4</v>
      </c>
      <c r="X40" s="117">
        <v>242</v>
      </c>
      <c r="Y40" s="118">
        <v>5</v>
      </c>
      <c r="Z40" s="119">
        <v>2.1</v>
      </c>
      <c r="AA40" s="117">
        <v>246</v>
      </c>
      <c r="AB40" s="118">
        <v>5</v>
      </c>
      <c r="AC40" s="119">
        <v>2</v>
      </c>
      <c r="AD40" s="45">
        <v>232</v>
      </c>
      <c r="AE40" s="45">
        <v>2</v>
      </c>
      <c r="AF40" s="119">
        <v>0.9</v>
      </c>
      <c r="AG40" s="177">
        <v>265</v>
      </c>
      <c r="AH40" s="709">
        <v>9</v>
      </c>
      <c r="AI40" s="126">
        <v>3.4</v>
      </c>
      <c r="AJ40" s="198">
        <v>207</v>
      </c>
      <c r="AK40" s="714">
        <v>5</v>
      </c>
      <c r="AL40" s="119">
        <v>2.4</v>
      </c>
      <c r="AM40" s="198">
        <v>272</v>
      </c>
      <c r="AN40" s="714">
        <v>7</v>
      </c>
      <c r="AO40" s="718">
        <f t="shared" si="0"/>
        <v>2.5735294117647056</v>
      </c>
      <c r="AP40" s="193">
        <v>261</v>
      </c>
      <c r="AQ40" s="714">
        <v>2</v>
      </c>
      <c r="AR40" s="723">
        <f t="shared" si="1"/>
        <v>0.7662835249042145</v>
      </c>
      <c r="AS40" s="197">
        <v>301</v>
      </c>
      <c r="AT40" s="714">
        <v>1</v>
      </c>
      <c r="AU40" s="718">
        <f t="shared" si="2"/>
        <v>0.33222591362126247</v>
      </c>
      <c r="AV40" s="297">
        <v>265</v>
      </c>
      <c r="AW40" s="714">
        <v>6</v>
      </c>
      <c r="AX40" s="718">
        <f t="shared" si="3"/>
        <v>2.2641509433962264</v>
      </c>
      <c r="AY40" s="730">
        <v>276</v>
      </c>
      <c r="AZ40" s="731">
        <v>2</v>
      </c>
      <c r="BA40" s="723">
        <f t="shared" si="4"/>
        <v>0.7246376811594203</v>
      </c>
      <c r="BB40" s="731">
        <v>285</v>
      </c>
      <c r="BC40" s="731">
        <v>5</v>
      </c>
      <c r="BD40" s="721">
        <f t="shared" si="5"/>
        <v>1.7543859649122806</v>
      </c>
      <c r="BE40" s="731">
        <v>294</v>
      </c>
      <c r="BF40" s="731">
        <v>1</v>
      </c>
      <c r="BG40" s="716">
        <f t="shared" si="6"/>
        <v>0.3401360544217687</v>
      </c>
      <c r="BH40" s="557">
        <f t="shared" si="7"/>
        <v>1421</v>
      </c>
      <c r="BI40" s="558">
        <f t="shared" si="8"/>
        <v>15</v>
      </c>
      <c r="BJ40" s="741">
        <f t="shared" si="9"/>
        <v>1.0555946516537649</v>
      </c>
    </row>
    <row r="41" spans="1:62" s="120" customFormat="1" ht="15.75" customHeight="1">
      <c r="A41" s="372" t="s">
        <v>204</v>
      </c>
      <c r="B41" s="180" t="s">
        <v>83</v>
      </c>
      <c r="C41" s="122">
        <v>703</v>
      </c>
      <c r="D41" s="122">
        <v>16</v>
      </c>
      <c r="E41" s="123">
        <v>2.3</v>
      </c>
      <c r="F41" s="122">
        <v>746</v>
      </c>
      <c r="G41" s="122">
        <v>19</v>
      </c>
      <c r="H41" s="123">
        <v>2.5</v>
      </c>
      <c r="I41" s="122">
        <v>681</v>
      </c>
      <c r="J41" s="122">
        <v>20</v>
      </c>
      <c r="K41" s="123">
        <v>2.9</v>
      </c>
      <c r="L41" s="122">
        <v>681</v>
      </c>
      <c r="M41" s="122">
        <v>13</v>
      </c>
      <c r="N41" s="123">
        <v>1.9</v>
      </c>
      <c r="O41" s="122">
        <v>736</v>
      </c>
      <c r="P41" s="122">
        <v>15</v>
      </c>
      <c r="Q41" s="123">
        <v>2</v>
      </c>
      <c r="R41" s="122">
        <v>725</v>
      </c>
      <c r="S41" s="122">
        <v>23</v>
      </c>
      <c r="T41" s="123">
        <v>3.2</v>
      </c>
      <c r="U41" s="122">
        <v>764</v>
      </c>
      <c r="V41" s="122">
        <v>27</v>
      </c>
      <c r="W41" s="123">
        <v>3.5</v>
      </c>
      <c r="X41" s="121">
        <v>697</v>
      </c>
      <c r="Y41" s="122">
        <v>14</v>
      </c>
      <c r="Z41" s="123">
        <v>2</v>
      </c>
      <c r="AA41" s="121">
        <v>823</v>
      </c>
      <c r="AB41" s="122">
        <v>22</v>
      </c>
      <c r="AC41" s="123">
        <v>2.7</v>
      </c>
      <c r="AD41" s="48">
        <v>725</v>
      </c>
      <c r="AE41" s="48">
        <v>11</v>
      </c>
      <c r="AF41" s="123">
        <v>1.5</v>
      </c>
      <c r="AG41" s="191">
        <v>766</v>
      </c>
      <c r="AH41" s="707">
        <v>18</v>
      </c>
      <c r="AI41" s="119">
        <v>2.3</v>
      </c>
      <c r="AJ41" s="176">
        <v>793</v>
      </c>
      <c r="AK41" s="712">
        <v>15</v>
      </c>
      <c r="AL41" s="123">
        <v>1.9</v>
      </c>
      <c r="AM41" s="176">
        <v>775</v>
      </c>
      <c r="AN41" s="712">
        <v>16</v>
      </c>
      <c r="AO41" s="716">
        <f t="shared" si="0"/>
        <v>2.064516129032258</v>
      </c>
      <c r="AP41" s="295">
        <v>839</v>
      </c>
      <c r="AQ41" s="712">
        <v>15</v>
      </c>
      <c r="AR41" s="721">
        <f t="shared" si="1"/>
        <v>1.7878426698450536</v>
      </c>
      <c r="AS41" s="176">
        <v>842</v>
      </c>
      <c r="AT41" s="712">
        <v>11</v>
      </c>
      <c r="AU41" s="716">
        <f t="shared" si="2"/>
        <v>1.3064133016627077</v>
      </c>
      <c r="AV41" s="295">
        <v>825</v>
      </c>
      <c r="AW41" s="712">
        <v>12</v>
      </c>
      <c r="AX41" s="716">
        <f t="shared" si="3"/>
        <v>1.4545454545454546</v>
      </c>
      <c r="AY41" s="725">
        <v>743</v>
      </c>
      <c r="AZ41" s="726">
        <v>12</v>
      </c>
      <c r="BA41" s="722">
        <f t="shared" si="4"/>
        <v>1.6150740242261103</v>
      </c>
      <c r="BB41" s="729">
        <v>792</v>
      </c>
      <c r="BC41" s="729">
        <v>12</v>
      </c>
      <c r="BD41" s="722">
        <f t="shared" si="5"/>
        <v>1.5151515151515151</v>
      </c>
      <c r="BE41" s="729">
        <v>912</v>
      </c>
      <c r="BF41" s="729">
        <v>16</v>
      </c>
      <c r="BG41" s="722">
        <f t="shared" si="6"/>
        <v>1.7543859649122806</v>
      </c>
      <c r="BH41" s="555">
        <f t="shared" si="7"/>
        <v>4114</v>
      </c>
      <c r="BI41" s="556">
        <f t="shared" si="8"/>
        <v>63</v>
      </c>
      <c r="BJ41" s="739">
        <f t="shared" si="9"/>
        <v>1.5313563441905689</v>
      </c>
    </row>
    <row r="42" spans="1:62" s="120" customFormat="1" ht="15.75" customHeight="1">
      <c r="A42" s="371"/>
      <c r="B42" s="181" t="s">
        <v>16</v>
      </c>
      <c r="C42" s="118">
        <v>385</v>
      </c>
      <c r="D42" s="118">
        <v>10</v>
      </c>
      <c r="E42" s="119">
        <v>2.6</v>
      </c>
      <c r="F42" s="118">
        <v>418</v>
      </c>
      <c r="G42" s="118">
        <v>15</v>
      </c>
      <c r="H42" s="119">
        <v>3.6</v>
      </c>
      <c r="I42" s="118">
        <v>348</v>
      </c>
      <c r="J42" s="118">
        <v>14</v>
      </c>
      <c r="K42" s="119">
        <v>4</v>
      </c>
      <c r="L42" s="118">
        <v>356</v>
      </c>
      <c r="M42" s="118">
        <v>11</v>
      </c>
      <c r="N42" s="119">
        <v>3.1</v>
      </c>
      <c r="O42" s="118">
        <v>373</v>
      </c>
      <c r="P42" s="118">
        <v>8</v>
      </c>
      <c r="Q42" s="119">
        <v>2.1</v>
      </c>
      <c r="R42" s="118">
        <v>369</v>
      </c>
      <c r="S42" s="118">
        <v>16</v>
      </c>
      <c r="T42" s="119">
        <v>4.3</v>
      </c>
      <c r="U42" s="118">
        <v>397</v>
      </c>
      <c r="V42" s="118">
        <v>15</v>
      </c>
      <c r="W42" s="119">
        <v>3.8</v>
      </c>
      <c r="X42" s="117">
        <v>355</v>
      </c>
      <c r="Y42" s="118">
        <v>12</v>
      </c>
      <c r="Z42" s="119">
        <v>3.4</v>
      </c>
      <c r="AA42" s="117">
        <v>417</v>
      </c>
      <c r="AB42" s="118">
        <v>14</v>
      </c>
      <c r="AC42" s="119">
        <v>3.4</v>
      </c>
      <c r="AD42" s="46">
        <v>361</v>
      </c>
      <c r="AE42" s="46">
        <v>7</v>
      </c>
      <c r="AF42" s="119">
        <v>1.9</v>
      </c>
      <c r="AG42" s="192">
        <v>392</v>
      </c>
      <c r="AH42" s="707">
        <v>12</v>
      </c>
      <c r="AI42" s="119">
        <v>3.1</v>
      </c>
      <c r="AJ42" s="177">
        <v>429</v>
      </c>
      <c r="AK42" s="712">
        <v>9</v>
      </c>
      <c r="AL42" s="119">
        <v>2.1</v>
      </c>
      <c r="AM42" s="177">
        <v>403</v>
      </c>
      <c r="AN42" s="712">
        <v>13</v>
      </c>
      <c r="AO42" s="716">
        <f t="shared" si="0"/>
        <v>3.225806451612903</v>
      </c>
      <c r="AP42" s="192">
        <v>463</v>
      </c>
      <c r="AQ42" s="712">
        <v>12</v>
      </c>
      <c r="AR42" s="721">
        <f t="shared" si="1"/>
        <v>2.591792656587473</v>
      </c>
      <c r="AS42" s="176">
        <v>426</v>
      </c>
      <c r="AT42" s="712">
        <v>8</v>
      </c>
      <c r="AU42" s="716">
        <f t="shared" si="2"/>
        <v>1.8779342723004695</v>
      </c>
      <c r="AV42" s="295">
        <v>420</v>
      </c>
      <c r="AW42" s="712">
        <v>9</v>
      </c>
      <c r="AX42" s="716">
        <f t="shared" si="3"/>
        <v>2.142857142857143</v>
      </c>
      <c r="AY42" s="725">
        <v>368</v>
      </c>
      <c r="AZ42" s="726">
        <v>8</v>
      </c>
      <c r="BA42" s="721">
        <f t="shared" si="4"/>
        <v>2.1739130434782608</v>
      </c>
      <c r="BB42" s="726">
        <v>385</v>
      </c>
      <c r="BC42" s="726">
        <v>9</v>
      </c>
      <c r="BD42" s="721">
        <f t="shared" si="5"/>
        <v>2.3376623376623376</v>
      </c>
      <c r="BE42" s="726">
        <v>474</v>
      </c>
      <c r="BF42" s="726">
        <v>13</v>
      </c>
      <c r="BG42" s="721">
        <f t="shared" si="6"/>
        <v>2.7426160337552745</v>
      </c>
      <c r="BH42" s="555">
        <f t="shared" si="7"/>
        <v>2073</v>
      </c>
      <c r="BI42" s="556">
        <f t="shared" si="8"/>
        <v>47</v>
      </c>
      <c r="BJ42" s="739">
        <f t="shared" si="9"/>
        <v>2.2672455378678245</v>
      </c>
    </row>
    <row r="43" spans="1:62" s="120" customFormat="1" ht="15.75" customHeight="1">
      <c r="A43" s="373"/>
      <c r="B43" s="182" t="s">
        <v>17</v>
      </c>
      <c r="C43" s="125">
        <v>318</v>
      </c>
      <c r="D43" s="125">
        <v>6</v>
      </c>
      <c r="E43" s="126">
        <v>1.9</v>
      </c>
      <c r="F43" s="125">
        <v>328</v>
      </c>
      <c r="G43" s="125">
        <v>4</v>
      </c>
      <c r="H43" s="126">
        <v>1.2</v>
      </c>
      <c r="I43" s="125">
        <v>333</v>
      </c>
      <c r="J43" s="125">
        <v>6</v>
      </c>
      <c r="K43" s="126">
        <v>1.8</v>
      </c>
      <c r="L43" s="125">
        <v>325</v>
      </c>
      <c r="M43" s="125">
        <v>2</v>
      </c>
      <c r="N43" s="126">
        <v>0.6</v>
      </c>
      <c r="O43" s="125">
        <v>363</v>
      </c>
      <c r="P43" s="125">
        <v>7</v>
      </c>
      <c r="Q43" s="126">
        <v>1.9</v>
      </c>
      <c r="R43" s="125">
        <v>356</v>
      </c>
      <c r="S43" s="125">
        <v>7</v>
      </c>
      <c r="T43" s="126">
        <v>2</v>
      </c>
      <c r="U43" s="125">
        <v>367</v>
      </c>
      <c r="V43" s="125">
        <v>12</v>
      </c>
      <c r="W43" s="126">
        <v>3.3</v>
      </c>
      <c r="X43" s="124">
        <v>342</v>
      </c>
      <c r="Y43" s="125">
        <v>2</v>
      </c>
      <c r="Z43" s="126">
        <v>0.6</v>
      </c>
      <c r="AA43" s="124">
        <v>406</v>
      </c>
      <c r="AB43" s="125">
        <v>8</v>
      </c>
      <c r="AC43" s="126">
        <v>2</v>
      </c>
      <c r="AD43" s="49">
        <v>364</v>
      </c>
      <c r="AE43" s="49">
        <v>4</v>
      </c>
      <c r="AF43" s="126">
        <v>1.1</v>
      </c>
      <c r="AG43" s="193">
        <v>374</v>
      </c>
      <c r="AH43" s="707">
        <v>6</v>
      </c>
      <c r="AI43" s="126">
        <v>1.6</v>
      </c>
      <c r="AJ43" s="198">
        <v>364</v>
      </c>
      <c r="AK43" s="712">
        <v>6</v>
      </c>
      <c r="AL43" s="126">
        <v>1.6</v>
      </c>
      <c r="AM43" s="198">
        <v>372</v>
      </c>
      <c r="AN43" s="712">
        <v>3</v>
      </c>
      <c r="AO43" s="716">
        <f t="shared" si="0"/>
        <v>0.8064516129032258</v>
      </c>
      <c r="AP43" s="193">
        <v>376</v>
      </c>
      <c r="AQ43" s="712">
        <v>3</v>
      </c>
      <c r="AR43" s="721">
        <f t="shared" si="1"/>
        <v>0.7978723404255319</v>
      </c>
      <c r="AS43" s="197">
        <v>416</v>
      </c>
      <c r="AT43" s="714">
        <v>3</v>
      </c>
      <c r="AU43" s="716">
        <f t="shared" si="2"/>
        <v>0.7211538461538461</v>
      </c>
      <c r="AV43" s="297">
        <v>405</v>
      </c>
      <c r="AW43" s="714">
        <v>3</v>
      </c>
      <c r="AX43" s="716">
        <f t="shared" si="3"/>
        <v>0.7407407407407408</v>
      </c>
      <c r="AY43" s="725">
        <v>375</v>
      </c>
      <c r="AZ43" s="726">
        <v>4</v>
      </c>
      <c r="BA43" s="721">
        <f t="shared" si="4"/>
        <v>1.0666666666666667</v>
      </c>
      <c r="BB43" s="726">
        <v>407</v>
      </c>
      <c r="BC43" s="726">
        <v>3</v>
      </c>
      <c r="BD43" s="723">
        <f t="shared" si="5"/>
        <v>0.7371007371007371</v>
      </c>
      <c r="BE43" s="726">
        <v>438</v>
      </c>
      <c r="BF43" s="726">
        <v>3</v>
      </c>
      <c r="BG43" s="723">
        <f t="shared" si="6"/>
        <v>0.684931506849315</v>
      </c>
      <c r="BH43" s="557">
        <f t="shared" si="7"/>
        <v>2041</v>
      </c>
      <c r="BI43" s="558">
        <f t="shared" si="8"/>
        <v>16</v>
      </c>
      <c r="BJ43" s="741">
        <f t="shared" si="9"/>
        <v>0.7839294463498285</v>
      </c>
    </row>
    <row r="44" spans="1:62" s="120" customFormat="1" ht="15.75" customHeight="1">
      <c r="A44" s="372" t="s">
        <v>199</v>
      </c>
      <c r="B44" s="180" t="s">
        <v>83</v>
      </c>
      <c r="C44" s="122">
        <v>804</v>
      </c>
      <c r="D44" s="122">
        <v>25</v>
      </c>
      <c r="E44" s="123">
        <v>3.1</v>
      </c>
      <c r="F44" s="121">
        <v>831</v>
      </c>
      <c r="G44" s="122">
        <v>25</v>
      </c>
      <c r="H44" s="123">
        <v>3</v>
      </c>
      <c r="I44" s="121">
        <v>803</v>
      </c>
      <c r="J44" s="122">
        <v>31</v>
      </c>
      <c r="K44" s="123">
        <v>3.9</v>
      </c>
      <c r="L44" s="121">
        <v>801</v>
      </c>
      <c r="M44" s="122">
        <v>32</v>
      </c>
      <c r="N44" s="123">
        <v>4</v>
      </c>
      <c r="O44" s="121">
        <v>827</v>
      </c>
      <c r="P44" s="122">
        <v>27</v>
      </c>
      <c r="Q44" s="123">
        <v>3.3</v>
      </c>
      <c r="R44" s="121">
        <v>877</v>
      </c>
      <c r="S44" s="122">
        <v>34</v>
      </c>
      <c r="T44" s="123">
        <v>3.9</v>
      </c>
      <c r="U44" s="121">
        <v>879</v>
      </c>
      <c r="V44" s="122">
        <v>21</v>
      </c>
      <c r="W44" s="123">
        <v>2.4</v>
      </c>
      <c r="X44" s="121">
        <v>943</v>
      </c>
      <c r="Y44" s="122">
        <v>24</v>
      </c>
      <c r="Z44" s="123">
        <v>2.5</v>
      </c>
      <c r="AA44" s="121">
        <v>972</v>
      </c>
      <c r="AB44" s="122">
        <v>24</v>
      </c>
      <c r="AC44" s="123">
        <v>2.5</v>
      </c>
      <c r="AD44" s="48">
        <v>1001</v>
      </c>
      <c r="AE44" s="48">
        <v>23</v>
      </c>
      <c r="AF44" s="123">
        <v>2.3</v>
      </c>
      <c r="AG44" s="177">
        <v>987</v>
      </c>
      <c r="AH44" s="708">
        <v>25</v>
      </c>
      <c r="AI44" s="123">
        <v>2.5</v>
      </c>
      <c r="AJ44" s="196">
        <v>1025</v>
      </c>
      <c r="AK44" s="713">
        <v>30</v>
      </c>
      <c r="AL44" s="119">
        <v>2.9</v>
      </c>
      <c r="AM44" s="196">
        <v>1085</v>
      </c>
      <c r="AN44" s="713">
        <v>30</v>
      </c>
      <c r="AO44" s="717">
        <f t="shared" si="0"/>
        <v>2.7649769585253456</v>
      </c>
      <c r="AP44" s="296">
        <v>1194</v>
      </c>
      <c r="AQ44" s="713">
        <v>31</v>
      </c>
      <c r="AR44" s="722">
        <f t="shared" si="1"/>
        <v>2.5963149078726966</v>
      </c>
      <c r="AS44" s="176">
        <v>1181</v>
      </c>
      <c r="AT44" s="712">
        <v>30</v>
      </c>
      <c r="AU44" s="717">
        <f t="shared" si="2"/>
        <v>2.5402201524132093</v>
      </c>
      <c r="AV44" s="295">
        <v>1208</v>
      </c>
      <c r="AW44" s="712">
        <v>23</v>
      </c>
      <c r="AX44" s="717">
        <f t="shared" si="3"/>
        <v>1.903973509933775</v>
      </c>
      <c r="AY44" s="728">
        <v>1187</v>
      </c>
      <c r="AZ44" s="729">
        <v>26</v>
      </c>
      <c r="BA44" s="722">
        <f t="shared" si="4"/>
        <v>2.1903959561920807</v>
      </c>
      <c r="BB44" s="729">
        <v>1253</v>
      </c>
      <c r="BC44" s="729">
        <v>25</v>
      </c>
      <c r="BD44" s="721">
        <f t="shared" si="5"/>
        <v>1.9952114924181963</v>
      </c>
      <c r="BE44" s="729">
        <v>1231</v>
      </c>
      <c r="BF44" s="729">
        <v>17</v>
      </c>
      <c r="BG44" s="716">
        <f t="shared" si="6"/>
        <v>1.380991064175467</v>
      </c>
      <c r="BH44" s="555">
        <f t="shared" si="7"/>
        <v>6060</v>
      </c>
      <c r="BI44" s="556">
        <f t="shared" si="8"/>
        <v>121</v>
      </c>
      <c r="BJ44" s="740">
        <f t="shared" si="9"/>
        <v>1.9966996699669968</v>
      </c>
    </row>
    <row r="45" spans="1:62" s="120" customFormat="1" ht="15.75" customHeight="1">
      <c r="A45" s="371"/>
      <c r="B45" s="181" t="s">
        <v>16</v>
      </c>
      <c r="C45" s="118">
        <v>433</v>
      </c>
      <c r="D45" s="118">
        <v>15</v>
      </c>
      <c r="E45" s="119">
        <v>3.5</v>
      </c>
      <c r="F45" s="117">
        <v>464</v>
      </c>
      <c r="G45" s="118">
        <v>19</v>
      </c>
      <c r="H45" s="119">
        <v>4.1</v>
      </c>
      <c r="I45" s="117">
        <v>488</v>
      </c>
      <c r="J45" s="118">
        <v>23</v>
      </c>
      <c r="K45" s="119">
        <v>4.7</v>
      </c>
      <c r="L45" s="117">
        <v>447</v>
      </c>
      <c r="M45" s="118">
        <v>21</v>
      </c>
      <c r="N45" s="119">
        <v>4.7</v>
      </c>
      <c r="O45" s="117">
        <v>474</v>
      </c>
      <c r="P45" s="118">
        <v>23</v>
      </c>
      <c r="Q45" s="119">
        <v>4.9</v>
      </c>
      <c r="R45" s="117">
        <v>493</v>
      </c>
      <c r="S45" s="118">
        <v>30</v>
      </c>
      <c r="T45" s="119">
        <v>6.1</v>
      </c>
      <c r="U45" s="117">
        <v>524</v>
      </c>
      <c r="V45" s="118">
        <v>17</v>
      </c>
      <c r="W45" s="119">
        <v>3.2</v>
      </c>
      <c r="X45" s="117">
        <v>522</v>
      </c>
      <c r="Y45" s="118">
        <v>18</v>
      </c>
      <c r="Z45" s="119">
        <v>3.4</v>
      </c>
      <c r="AA45" s="117">
        <v>564</v>
      </c>
      <c r="AB45" s="118">
        <v>16</v>
      </c>
      <c r="AC45" s="119">
        <v>2.8</v>
      </c>
      <c r="AD45" s="46">
        <v>560</v>
      </c>
      <c r="AE45" s="46">
        <v>16</v>
      </c>
      <c r="AF45" s="119">
        <v>2.9</v>
      </c>
      <c r="AG45" s="177">
        <v>539</v>
      </c>
      <c r="AH45" s="707">
        <v>16</v>
      </c>
      <c r="AI45" s="119">
        <v>3</v>
      </c>
      <c r="AJ45" s="177">
        <v>578</v>
      </c>
      <c r="AK45" s="712">
        <v>24</v>
      </c>
      <c r="AL45" s="119">
        <v>4.2</v>
      </c>
      <c r="AM45" s="177">
        <v>590</v>
      </c>
      <c r="AN45" s="712">
        <v>21</v>
      </c>
      <c r="AO45" s="716">
        <f t="shared" si="0"/>
        <v>3.5593220338983054</v>
      </c>
      <c r="AP45" s="192">
        <v>666</v>
      </c>
      <c r="AQ45" s="712">
        <v>18</v>
      </c>
      <c r="AR45" s="721">
        <f t="shared" si="1"/>
        <v>2.7027027027027026</v>
      </c>
      <c r="AS45" s="176">
        <v>668</v>
      </c>
      <c r="AT45" s="712">
        <v>23</v>
      </c>
      <c r="AU45" s="716">
        <f t="shared" si="2"/>
        <v>3.44311377245509</v>
      </c>
      <c r="AV45" s="295">
        <v>663</v>
      </c>
      <c r="AW45" s="712">
        <v>15</v>
      </c>
      <c r="AX45" s="716">
        <f t="shared" si="3"/>
        <v>2.262443438914027</v>
      </c>
      <c r="AY45" s="725">
        <v>665</v>
      </c>
      <c r="AZ45" s="726">
        <v>13</v>
      </c>
      <c r="BA45" s="721">
        <f t="shared" si="4"/>
        <v>1.954887218045113</v>
      </c>
      <c r="BB45" s="726">
        <v>710</v>
      </c>
      <c r="BC45" s="726">
        <v>15</v>
      </c>
      <c r="BD45" s="721">
        <f t="shared" si="5"/>
        <v>2.112676056338028</v>
      </c>
      <c r="BE45" s="726">
        <v>665</v>
      </c>
      <c r="BF45" s="726">
        <v>10</v>
      </c>
      <c r="BG45" s="716">
        <f t="shared" si="6"/>
        <v>1.5037593984962405</v>
      </c>
      <c r="BH45" s="555">
        <f t="shared" si="7"/>
        <v>3371</v>
      </c>
      <c r="BI45" s="556">
        <f t="shared" si="8"/>
        <v>76</v>
      </c>
      <c r="BJ45" s="739">
        <f t="shared" si="9"/>
        <v>2.254523880154257</v>
      </c>
    </row>
    <row r="46" spans="1:62" s="120" customFormat="1" ht="15.75" customHeight="1">
      <c r="A46" s="373"/>
      <c r="B46" s="182" t="s">
        <v>17</v>
      </c>
      <c r="C46" s="125">
        <v>371</v>
      </c>
      <c r="D46" s="125">
        <v>10</v>
      </c>
      <c r="E46" s="126">
        <v>2.7</v>
      </c>
      <c r="F46" s="124">
        <v>367</v>
      </c>
      <c r="G46" s="125">
        <v>6</v>
      </c>
      <c r="H46" s="126">
        <v>1.6</v>
      </c>
      <c r="I46" s="124">
        <v>315</v>
      </c>
      <c r="J46" s="125">
        <v>8</v>
      </c>
      <c r="K46" s="126">
        <v>2.5</v>
      </c>
      <c r="L46" s="124">
        <v>354</v>
      </c>
      <c r="M46" s="125">
        <v>11</v>
      </c>
      <c r="N46" s="126">
        <v>3.1</v>
      </c>
      <c r="O46" s="124">
        <v>353</v>
      </c>
      <c r="P46" s="125">
        <v>4</v>
      </c>
      <c r="Q46" s="126">
        <v>1.1</v>
      </c>
      <c r="R46" s="124">
        <v>384</v>
      </c>
      <c r="S46" s="125">
        <v>4</v>
      </c>
      <c r="T46" s="126">
        <v>1</v>
      </c>
      <c r="U46" s="124">
        <v>355</v>
      </c>
      <c r="V46" s="125">
        <v>4</v>
      </c>
      <c r="W46" s="126">
        <v>1.1</v>
      </c>
      <c r="X46" s="124">
        <v>421</v>
      </c>
      <c r="Y46" s="125">
        <v>6</v>
      </c>
      <c r="Z46" s="126">
        <v>1.4</v>
      </c>
      <c r="AA46" s="124">
        <v>408</v>
      </c>
      <c r="AB46" s="125">
        <v>8</v>
      </c>
      <c r="AC46" s="126">
        <v>2</v>
      </c>
      <c r="AD46" s="49">
        <v>441</v>
      </c>
      <c r="AE46" s="49">
        <v>7</v>
      </c>
      <c r="AF46" s="126">
        <v>1.6</v>
      </c>
      <c r="AG46" s="177">
        <v>448</v>
      </c>
      <c r="AH46" s="709">
        <v>9</v>
      </c>
      <c r="AI46" s="126">
        <v>2</v>
      </c>
      <c r="AJ46" s="198">
        <v>447</v>
      </c>
      <c r="AK46" s="714">
        <v>6</v>
      </c>
      <c r="AL46" s="119">
        <v>1.3</v>
      </c>
      <c r="AM46" s="198">
        <v>495</v>
      </c>
      <c r="AN46" s="714">
        <v>9</v>
      </c>
      <c r="AO46" s="718">
        <f t="shared" si="0"/>
        <v>1.8181818181818181</v>
      </c>
      <c r="AP46" s="193">
        <v>528</v>
      </c>
      <c r="AQ46" s="714">
        <v>13</v>
      </c>
      <c r="AR46" s="723">
        <f t="shared" si="1"/>
        <v>2.462121212121212</v>
      </c>
      <c r="AS46" s="197">
        <v>513</v>
      </c>
      <c r="AT46" s="714">
        <v>7</v>
      </c>
      <c r="AU46" s="718">
        <f t="shared" si="2"/>
        <v>1.364522417153996</v>
      </c>
      <c r="AV46" s="297">
        <v>545</v>
      </c>
      <c r="AW46" s="714">
        <v>8</v>
      </c>
      <c r="AX46" s="718">
        <f t="shared" si="3"/>
        <v>1.4678899082568808</v>
      </c>
      <c r="AY46" s="730">
        <v>522</v>
      </c>
      <c r="AZ46" s="731">
        <v>13</v>
      </c>
      <c r="BA46" s="723">
        <f t="shared" si="4"/>
        <v>2.490421455938697</v>
      </c>
      <c r="BB46" s="731">
        <v>543</v>
      </c>
      <c r="BC46" s="731">
        <v>10</v>
      </c>
      <c r="BD46" s="721">
        <f t="shared" si="5"/>
        <v>1.841620626151013</v>
      </c>
      <c r="BE46" s="731">
        <v>566</v>
      </c>
      <c r="BF46" s="731">
        <v>7</v>
      </c>
      <c r="BG46" s="716">
        <f t="shared" si="6"/>
        <v>1.2367491166077738</v>
      </c>
      <c r="BH46" s="557">
        <f t="shared" si="7"/>
        <v>2689</v>
      </c>
      <c r="BI46" s="558">
        <f t="shared" si="8"/>
        <v>45</v>
      </c>
      <c r="BJ46" s="741">
        <f t="shared" si="9"/>
        <v>1.6734845667534402</v>
      </c>
    </row>
    <row r="47" spans="1:62" s="120" customFormat="1" ht="15.75" customHeight="1">
      <c r="A47" s="372" t="s">
        <v>196</v>
      </c>
      <c r="B47" s="180" t="s">
        <v>83</v>
      </c>
      <c r="C47" s="122">
        <v>1937</v>
      </c>
      <c r="D47" s="122">
        <v>74</v>
      </c>
      <c r="E47" s="123">
        <v>3.8</v>
      </c>
      <c r="F47" s="122">
        <v>2052</v>
      </c>
      <c r="G47" s="122">
        <v>78</v>
      </c>
      <c r="H47" s="123">
        <v>3.8</v>
      </c>
      <c r="I47" s="122">
        <v>1977</v>
      </c>
      <c r="J47" s="122">
        <v>95</v>
      </c>
      <c r="K47" s="123">
        <v>4.8</v>
      </c>
      <c r="L47" s="122">
        <v>1979</v>
      </c>
      <c r="M47" s="122">
        <v>59</v>
      </c>
      <c r="N47" s="123">
        <v>3</v>
      </c>
      <c r="O47" s="122">
        <v>2091</v>
      </c>
      <c r="P47" s="122">
        <v>81</v>
      </c>
      <c r="Q47" s="123">
        <v>3.9</v>
      </c>
      <c r="R47" s="122">
        <v>2131</v>
      </c>
      <c r="S47" s="122">
        <v>70</v>
      </c>
      <c r="T47" s="123">
        <v>3.3</v>
      </c>
      <c r="U47" s="122">
        <v>2191</v>
      </c>
      <c r="V47" s="122">
        <v>71</v>
      </c>
      <c r="W47" s="123">
        <v>3.2</v>
      </c>
      <c r="X47" s="121">
        <v>2449</v>
      </c>
      <c r="Y47" s="122">
        <v>92</v>
      </c>
      <c r="Z47" s="123">
        <v>3.8</v>
      </c>
      <c r="AA47" s="121">
        <v>2413</v>
      </c>
      <c r="AB47" s="122">
        <v>73</v>
      </c>
      <c r="AC47" s="123">
        <v>3</v>
      </c>
      <c r="AD47" s="48">
        <v>2475</v>
      </c>
      <c r="AE47" s="48">
        <v>76</v>
      </c>
      <c r="AF47" s="123">
        <v>3.1</v>
      </c>
      <c r="AG47" s="191">
        <v>2663</v>
      </c>
      <c r="AH47" s="707">
        <v>83</v>
      </c>
      <c r="AI47" s="119">
        <v>3.1</v>
      </c>
      <c r="AJ47" s="176">
        <v>2578</v>
      </c>
      <c r="AK47" s="712">
        <v>86</v>
      </c>
      <c r="AL47" s="123">
        <v>3.3</v>
      </c>
      <c r="AM47" s="176">
        <v>2614</v>
      </c>
      <c r="AN47" s="712">
        <v>87</v>
      </c>
      <c r="AO47" s="716">
        <f t="shared" si="0"/>
        <v>3.3282325937260904</v>
      </c>
      <c r="AP47" s="295">
        <v>2907</v>
      </c>
      <c r="AQ47" s="712">
        <v>70</v>
      </c>
      <c r="AR47" s="721">
        <f t="shared" si="1"/>
        <v>2.407980736154111</v>
      </c>
      <c r="AS47" s="176">
        <v>2979</v>
      </c>
      <c r="AT47" s="712">
        <v>78</v>
      </c>
      <c r="AU47" s="716">
        <f t="shared" si="2"/>
        <v>2.6183282980866065</v>
      </c>
      <c r="AV47" s="295">
        <v>2969</v>
      </c>
      <c r="AW47" s="712">
        <v>73</v>
      </c>
      <c r="AX47" s="716">
        <f t="shared" si="3"/>
        <v>2.4587403166049175</v>
      </c>
      <c r="AY47" s="725">
        <v>2933</v>
      </c>
      <c r="AZ47" s="726">
        <v>73</v>
      </c>
      <c r="BA47" s="722">
        <f t="shared" si="4"/>
        <v>2.48891919536311</v>
      </c>
      <c r="BB47" s="729">
        <v>3162</v>
      </c>
      <c r="BC47" s="729">
        <v>68</v>
      </c>
      <c r="BD47" s="722">
        <f t="shared" si="5"/>
        <v>2.1505376344086025</v>
      </c>
      <c r="BE47" s="729">
        <v>3153</v>
      </c>
      <c r="BF47" s="729">
        <v>57</v>
      </c>
      <c r="BG47" s="722">
        <f t="shared" si="6"/>
        <v>1.8078020932445291</v>
      </c>
      <c r="BH47" s="555">
        <f t="shared" si="7"/>
        <v>15196</v>
      </c>
      <c r="BI47" s="556">
        <f t="shared" si="8"/>
        <v>349</v>
      </c>
      <c r="BJ47" s="740">
        <f t="shared" si="9"/>
        <v>2.2966570150039485</v>
      </c>
    </row>
    <row r="48" spans="1:62" s="120" customFormat="1" ht="15.75" customHeight="1">
      <c r="A48" s="371"/>
      <c r="B48" s="181" t="s">
        <v>16</v>
      </c>
      <c r="C48" s="118">
        <v>1088</v>
      </c>
      <c r="D48" s="118">
        <v>55</v>
      </c>
      <c r="E48" s="119">
        <v>5.1</v>
      </c>
      <c r="F48" s="118">
        <v>1168</v>
      </c>
      <c r="G48" s="118">
        <v>56</v>
      </c>
      <c r="H48" s="119">
        <v>4.8</v>
      </c>
      <c r="I48" s="118">
        <v>1118</v>
      </c>
      <c r="J48" s="118">
        <v>66</v>
      </c>
      <c r="K48" s="119">
        <v>5.9</v>
      </c>
      <c r="L48" s="118">
        <v>1116</v>
      </c>
      <c r="M48" s="118">
        <v>40</v>
      </c>
      <c r="N48" s="119">
        <v>3.6</v>
      </c>
      <c r="O48" s="118">
        <v>1171</v>
      </c>
      <c r="P48" s="118">
        <v>52</v>
      </c>
      <c r="Q48" s="119">
        <v>4.4</v>
      </c>
      <c r="R48" s="118">
        <v>1182</v>
      </c>
      <c r="S48" s="118">
        <v>51</v>
      </c>
      <c r="T48" s="119">
        <v>4.3</v>
      </c>
      <c r="U48" s="118">
        <v>1232</v>
      </c>
      <c r="V48" s="118">
        <v>50</v>
      </c>
      <c r="W48" s="119">
        <v>4.1</v>
      </c>
      <c r="X48" s="117">
        <v>1411</v>
      </c>
      <c r="Y48" s="118">
        <v>65</v>
      </c>
      <c r="Z48" s="119">
        <v>4.6</v>
      </c>
      <c r="AA48" s="117">
        <v>1350</v>
      </c>
      <c r="AB48" s="118">
        <v>53</v>
      </c>
      <c r="AC48" s="119">
        <v>3.9</v>
      </c>
      <c r="AD48" s="46">
        <v>1371</v>
      </c>
      <c r="AE48" s="46">
        <v>54</v>
      </c>
      <c r="AF48" s="119">
        <v>3.9</v>
      </c>
      <c r="AG48" s="192">
        <v>1477</v>
      </c>
      <c r="AH48" s="707">
        <v>54</v>
      </c>
      <c r="AI48" s="119">
        <v>3.7</v>
      </c>
      <c r="AJ48" s="177">
        <v>1448</v>
      </c>
      <c r="AK48" s="712">
        <v>56</v>
      </c>
      <c r="AL48" s="119">
        <v>3.9</v>
      </c>
      <c r="AM48" s="177">
        <v>1451</v>
      </c>
      <c r="AN48" s="712">
        <v>54</v>
      </c>
      <c r="AO48" s="716">
        <f t="shared" si="0"/>
        <v>3.7215713301171607</v>
      </c>
      <c r="AP48" s="192">
        <v>1600</v>
      </c>
      <c r="AQ48" s="712">
        <v>46</v>
      </c>
      <c r="AR48" s="721">
        <f t="shared" si="1"/>
        <v>2.875</v>
      </c>
      <c r="AS48" s="176">
        <v>1643</v>
      </c>
      <c r="AT48" s="712">
        <v>57</v>
      </c>
      <c r="AU48" s="716">
        <f t="shared" si="2"/>
        <v>3.469263542300669</v>
      </c>
      <c r="AV48" s="295">
        <v>1587</v>
      </c>
      <c r="AW48" s="712">
        <v>53</v>
      </c>
      <c r="AX48" s="716">
        <f t="shared" si="3"/>
        <v>3.3396345305608066</v>
      </c>
      <c r="AY48" s="725">
        <v>1620</v>
      </c>
      <c r="AZ48" s="726">
        <v>49</v>
      </c>
      <c r="BA48" s="721">
        <f t="shared" si="4"/>
        <v>3.0246913580246915</v>
      </c>
      <c r="BB48" s="726">
        <v>1708</v>
      </c>
      <c r="BC48" s="726">
        <v>43</v>
      </c>
      <c r="BD48" s="721">
        <f t="shared" si="5"/>
        <v>2.5175644028103044</v>
      </c>
      <c r="BE48" s="726">
        <v>1758</v>
      </c>
      <c r="BF48" s="726">
        <v>40</v>
      </c>
      <c r="BG48" s="721">
        <f t="shared" si="6"/>
        <v>2.2753128555176336</v>
      </c>
      <c r="BH48" s="555">
        <f t="shared" si="7"/>
        <v>8316</v>
      </c>
      <c r="BI48" s="556">
        <f t="shared" si="8"/>
        <v>242</v>
      </c>
      <c r="BJ48" s="739">
        <f t="shared" si="9"/>
        <v>2.91005291005291</v>
      </c>
    </row>
    <row r="49" spans="1:62" s="120" customFormat="1" ht="15.75" customHeight="1">
      <c r="A49" s="373"/>
      <c r="B49" s="182" t="s">
        <v>17</v>
      </c>
      <c r="C49" s="125">
        <v>849</v>
      </c>
      <c r="D49" s="125">
        <v>19</v>
      </c>
      <c r="E49" s="126">
        <v>2.2</v>
      </c>
      <c r="F49" s="125">
        <v>884</v>
      </c>
      <c r="G49" s="125">
        <v>22</v>
      </c>
      <c r="H49" s="126">
        <v>2.5</v>
      </c>
      <c r="I49" s="125">
        <v>859</v>
      </c>
      <c r="J49" s="125">
        <v>29</v>
      </c>
      <c r="K49" s="126">
        <v>3.4</v>
      </c>
      <c r="L49" s="125">
        <v>863</v>
      </c>
      <c r="M49" s="125">
        <v>19</v>
      </c>
      <c r="N49" s="126">
        <v>2.2</v>
      </c>
      <c r="O49" s="125">
        <v>920</v>
      </c>
      <c r="P49" s="125">
        <v>29</v>
      </c>
      <c r="Q49" s="126">
        <v>3.2</v>
      </c>
      <c r="R49" s="125">
        <v>949</v>
      </c>
      <c r="S49" s="125">
        <v>19</v>
      </c>
      <c r="T49" s="126">
        <v>2</v>
      </c>
      <c r="U49" s="125">
        <v>959</v>
      </c>
      <c r="V49" s="125">
        <v>21</v>
      </c>
      <c r="W49" s="126">
        <v>2.2</v>
      </c>
      <c r="X49" s="124">
        <v>1038</v>
      </c>
      <c r="Y49" s="125">
        <v>27</v>
      </c>
      <c r="Z49" s="126">
        <v>2.6</v>
      </c>
      <c r="AA49" s="124">
        <v>1063</v>
      </c>
      <c r="AB49" s="125">
        <v>20</v>
      </c>
      <c r="AC49" s="126">
        <v>1.9</v>
      </c>
      <c r="AD49" s="49">
        <v>1104</v>
      </c>
      <c r="AE49" s="49">
        <v>22</v>
      </c>
      <c r="AF49" s="126">
        <v>2</v>
      </c>
      <c r="AG49" s="193">
        <v>1186</v>
      </c>
      <c r="AH49" s="707">
        <v>29</v>
      </c>
      <c r="AI49" s="126">
        <v>2.4</v>
      </c>
      <c r="AJ49" s="198">
        <v>1130</v>
      </c>
      <c r="AK49" s="712">
        <v>30</v>
      </c>
      <c r="AL49" s="126">
        <v>2.7</v>
      </c>
      <c r="AM49" s="198">
        <v>1163</v>
      </c>
      <c r="AN49" s="712">
        <v>33</v>
      </c>
      <c r="AO49" s="716">
        <f t="shared" si="0"/>
        <v>2.8374892519346515</v>
      </c>
      <c r="AP49" s="193">
        <v>1307</v>
      </c>
      <c r="AQ49" s="712">
        <v>24</v>
      </c>
      <c r="AR49" s="721">
        <f t="shared" si="1"/>
        <v>1.8362662586074983</v>
      </c>
      <c r="AS49" s="197">
        <v>1336</v>
      </c>
      <c r="AT49" s="714">
        <v>21</v>
      </c>
      <c r="AU49" s="716">
        <f t="shared" si="2"/>
        <v>1.5718562874251496</v>
      </c>
      <c r="AV49" s="297">
        <v>1382</v>
      </c>
      <c r="AW49" s="714">
        <v>20</v>
      </c>
      <c r="AX49" s="716">
        <f t="shared" si="3"/>
        <v>1.447178002894356</v>
      </c>
      <c r="AY49" s="725">
        <v>1313</v>
      </c>
      <c r="AZ49" s="726">
        <v>24</v>
      </c>
      <c r="BA49" s="723">
        <f t="shared" si="4"/>
        <v>1.827875095201828</v>
      </c>
      <c r="BB49" s="726">
        <v>1454</v>
      </c>
      <c r="BC49" s="726">
        <v>25</v>
      </c>
      <c r="BD49" s="723">
        <f t="shared" si="5"/>
        <v>1.71939477303989</v>
      </c>
      <c r="BE49" s="726">
        <v>1395</v>
      </c>
      <c r="BF49" s="726">
        <v>17</v>
      </c>
      <c r="BG49" s="723">
        <f t="shared" si="6"/>
        <v>1.2186379928315414</v>
      </c>
      <c r="BH49" s="557">
        <f t="shared" si="7"/>
        <v>6880</v>
      </c>
      <c r="BI49" s="558">
        <f t="shared" si="8"/>
        <v>107</v>
      </c>
      <c r="BJ49" s="741">
        <f t="shared" si="9"/>
        <v>1.555232558139535</v>
      </c>
    </row>
    <row r="50" spans="1:62" s="120" customFormat="1" ht="15.75" customHeight="1">
      <c r="A50" s="372" t="s">
        <v>189</v>
      </c>
      <c r="B50" s="180" t="s">
        <v>83</v>
      </c>
      <c r="C50" s="122">
        <v>272</v>
      </c>
      <c r="D50" s="122">
        <v>2</v>
      </c>
      <c r="E50" s="123">
        <v>0.7</v>
      </c>
      <c r="F50" s="121">
        <v>297</v>
      </c>
      <c r="G50" s="122">
        <v>8</v>
      </c>
      <c r="H50" s="123">
        <v>2.7</v>
      </c>
      <c r="I50" s="121">
        <v>252</v>
      </c>
      <c r="J50" s="122">
        <v>7</v>
      </c>
      <c r="K50" s="123">
        <v>2.8</v>
      </c>
      <c r="L50" s="121">
        <v>256</v>
      </c>
      <c r="M50" s="122">
        <v>7</v>
      </c>
      <c r="N50" s="123">
        <v>2.7</v>
      </c>
      <c r="O50" s="121">
        <v>286</v>
      </c>
      <c r="P50" s="122">
        <v>2</v>
      </c>
      <c r="Q50" s="123">
        <v>0.7</v>
      </c>
      <c r="R50" s="121">
        <v>268</v>
      </c>
      <c r="S50" s="122">
        <v>7</v>
      </c>
      <c r="T50" s="123">
        <v>2.6</v>
      </c>
      <c r="U50" s="121">
        <v>296</v>
      </c>
      <c r="V50" s="122">
        <v>5</v>
      </c>
      <c r="W50" s="123">
        <v>1.7</v>
      </c>
      <c r="X50" s="121">
        <v>289</v>
      </c>
      <c r="Y50" s="122">
        <v>5</v>
      </c>
      <c r="Z50" s="123">
        <v>1.7</v>
      </c>
      <c r="AA50" s="121">
        <v>273</v>
      </c>
      <c r="AB50" s="122">
        <v>4</v>
      </c>
      <c r="AC50" s="123">
        <v>1.5</v>
      </c>
      <c r="AD50" s="48">
        <v>257</v>
      </c>
      <c r="AE50" s="48">
        <v>4</v>
      </c>
      <c r="AF50" s="123">
        <v>1.6</v>
      </c>
      <c r="AG50" s="177">
        <v>321</v>
      </c>
      <c r="AH50" s="708">
        <v>7</v>
      </c>
      <c r="AI50" s="123">
        <v>2.2</v>
      </c>
      <c r="AJ50" s="199">
        <v>290</v>
      </c>
      <c r="AK50" s="713">
        <v>8</v>
      </c>
      <c r="AL50" s="119">
        <v>2.8</v>
      </c>
      <c r="AM50" s="199">
        <v>321</v>
      </c>
      <c r="AN50" s="713">
        <v>7</v>
      </c>
      <c r="AO50" s="717">
        <f t="shared" si="0"/>
        <v>2.1806853582554515</v>
      </c>
      <c r="AP50" s="191">
        <v>318</v>
      </c>
      <c r="AQ50" s="713">
        <v>6</v>
      </c>
      <c r="AR50" s="722">
        <f t="shared" si="1"/>
        <v>1.8867924528301887</v>
      </c>
      <c r="AS50" s="176">
        <v>304</v>
      </c>
      <c r="AT50" s="712">
        <v>5</v>
      </c>
      <c r="AU50" s="717">
        <f t="shared" si="2"/>
        <v>1.644736842105263</v>
      </c>
      <c r="AV50" s="295">
        <v>302</v>
      </c>
      <c r="AW50" s="712">
        <v>3</v>
      </c>
      <c r="AX50" s="717">
        <f t="shared" si="3"/>
        <v>0.9933774834437087</v>
      </c>
      <c r="AY50" s="728">
        <v>332</v>
      </c>
      <c r="AZ50" s="729">
        <v>7</v>
      </c>
      <c r="BA50" s="722">
        <f t="shared" si="4"/>
        <v>2.108433734939759</v>
      </c>
      <c r="BB50" s="729">
        <v>361</v>
      </c>
      <c r="BC50" s="729">
        <v>7</v>
      </c>
      <c r="BD50" s="721">
        <f t="shared" si="5"/>
        <v>1.9390581717451523</v>
      </c>
      <c r="BE50" s="729">
        <v>308</v>
      </c>
      <c r="BF50" s="729">
        <v>10</v>
      </c>
      <c r="BG50" s="716">
        <f t="shared" si="6"/>
        <v>3.2467532467532463</v>
      </c>
      <c r="BH50" s="555">
        <f t="shared" si="7"/>
        <v>1607</v>
      </c>
      <c r="BI50" s="556">
        <f t="shared" si="8"/>
        <v>32</v>
      </c>
      <c r="BJ50" s="739">
        <f t="shared" si="9"/>
        <v>1.9912881144990666</v>
      </c>
    </row>
    <row r="51" spans="1:62" s="120" customFormat="1" ht="15.75" customHeight="1">
      <c r="A51" s="371"/>
      <c r="B51" s="181" t="s">
        <v>16</v>
      </c>
      <c r="C51" s="118">
        <v>136</v>
      </c>
      <c r="D51" s="118">
        <v>1</v>
      </c>
      <c r="E51" s="119">
        <v>0.7</v>
      </c>
      <c r="F51" s="117">
        <v>166</v>
      </c>
      <c r="G51" s="118">
        <v>6</v>
      </c>
      <c r="H51" s="119">
        <v>3.6</v>
      </c>
      <c r="I51" s="117">
        <v>134</v>
      </c>
      <c r="J51" s="118">
        <v>6</v>
      </c>
      <c r="K51" s="119">
        <v>4.5</v>
      </c>
      <c r="L51" s="117">
        <v>134</v>
      </c>
      <c r="M51" s="118">
        <v>5</v>
      </c>
      <c r="N51" s="119">
        <v>3.7</v>
      </c>
      <c r="O51" s="117">
        <v>149</v>
      </c>
      <c r="P51" s="118">
        <v>1</v>
      </c>
      <c r="Q51" s="119">
        <v>0.7</v>
      </c>
      <c r="R51" s="117">
        <v>153</v>
      </c>
      <c r="S51" s="118">
        <v>7</v>
      </c>
      <c r="T51" s="119">
        <v>4.6</v>
      </c>
      <c r="U51" s="117">
        <v>157</v>
      </c>
      <c r="V51" s="118">
        <v>2</v>
      </c>
      <c r="W51" s="119">
        <v>1.3</v>
      </c>
      <c r="X51" s="117">
        <v>156</v>
      </c>
      <c r="Y51" s="118">
        <v>2</v>
      </c>
      <c r="Z51" s="119">
        <v>1.3</v>
      </c>
      <c r="AA51" s="117">
        <v>137</v>
      </c>
      <c r="AB51" s="118">
        <v>2</v>
      </c>
      <c r="AC51" s="119">
        <v>1.5</v>
      </c>
      <c r="AD51" s="46">
        <v>134</v>
      </c>
      <c r="AE51" s="46">
        <v>4</v>
      </c>
      <c r="AF51" s="119">
        <v>3</v>
      </c>
      <c r="AG51" s="177">
        <v>168</v>
      </c>
      <c r="AH51" s="707">
        <v>4</v>
      </c>
      <c r="AI51" s="119">
        <v>2.4</v>
      </c>
      <c r="AJ51" s="177">
        <v>155</v>
      </c>
      <c r="AK51" s="712">
        <v>6</v>
      </c>
      <c r="AL51" s="119">
        <v>3.9</v>
      </c>
      <c r="AM51" s="177">
        <v>160</v>
      </c>
      <c r="AN51" s="712">
        <v>6</v>
      </c>
      <c r="AO51" s="716">
        <f t="shared" si="0"/>
        <v>3.75</v>
      </c>
      <c r="AP51" s="192">
        <v>163</v>
      </c>
      <c r="AQ51" s="712">
        <v>5</v>
      </c>
      <c r="AR51" s="721">
        <f t="shared" si="1"/>
        <v>3.067484662576687</v>
      </c>
      <c r="AS51" s="176">
        <v>165</v>
      </c>
      <c r="AT51" s="712">
        <v>4</v>
      </c>
      <c r="AU51" s="716">
        <f t="shared" si="2"/>
        <v>2.4242424242424243</v>
      </c>
      <c r="AV51" s="295">
        <v>155</v>
      </c>
      <c r="AW51" s="712">
        <v>2</v>
      </c>
      <c r="AX51" s="716">
        <f t="shared" si="3"/>
        <v>1.2903225806451613</v>
      </c>
      <c r="AY51" s="725">
        <v>175</v>
      </c>
      <c r="AZ51" s="726">
        <v>5</v>
      </c>
      <c r="BA51" s="721">
        <f t="shared" si="4"/>
        <v>2.857142857142857</v>
      </c>
      <c r="BB51" s="726">
        <v>179</v>
      </c>
      <c r="BC51" s="726">
        <v>6</v>
      </c>
      <c r="BD51" s="721">
        <f t="shared" si="5"/>
        <v>3.35195530726257</v>
      </c>
      <c r="BE51" s="726">
        <v>156</v>
      </c>
      <c r="BF51" s="726">
        <v>7</v>
      </c>
      <c r="BG51" s="716">
        <f t="shared" si="6"/>
        <v>4.487179487179487</v>
      </c>
      <c r="BH51" s="555">
        <f t="shared" si="7"/>
        <v>830</v>
      </c>
      <c r="BI51" s="556">
        <f t="shared" si="8"/>
        <v>24</v>
      </c>
      <c r="BJ51" s="739">
        <f t="shared" si="9"/>
        <v>2.891566265060241</v>
      </c>
    </row>
    <row r="52" spans="1:62" s="120" customFormat="1" ht="15.75" customHeight="1">
      <c r="A52" s="373"/>
      <c r="B52" s="182" t="s">
        <v>17</v>
      </c>
      <c r="C52" s="125">
        <v>136</v>
      </c>
      <c r="D52" s="125">
        <v>1</v>
      </c>
      <c r="E52" s="126">
        <v>0.7</v>
      </c>
      <c r="F52" s="124">
        <v>131</v>
      </c>
      <c r="G52" s="125">
        <v>2</v>
      </c>
      <c r="H52" s="126">
        <v>1.5</v>
      </c>
      <c r="I52" s="124">
        <v>118</v>
      </c>
      <c r="J52" s="125">
        <v>1</v>
      </c>
      <c r="K52" s="126">
        <v>0.8</v>
      </c>
      <c r="L52" s="124">
        <v>122</v>
      </c>
      <c r="M52" s="125">
        <v>2</v>
      </c>
      <c r="N52" s="126">
        <v>1.6</v>
      </c>
      <c r="O52" s="124">
        <v>137</v>
      </c>
      <c r="P52" s="125">
        <v>1</v>
      </c>
      <c r="Q52" s="126">
        <v>0.7</v>
      </c>
      <c r="R52" s="124">
        <v>115</v>
      </c>
      <c r="S52" s="125">
        <v>0</v>
      </c>
      <c r="T52" s="126">
        <v>0</v>
      </c>
      <c r="U52" s="124">
        <v>139</v>
      </c>
      <c r="V52" s="125">
        <v>3</v>
      </c>
      <c r="W52" s="126">
        <v>2.2</v>
      </c>
      <c r="X52" s="124">
        <v>133</v>
      </c>
      <c r="Y52" s="125">
        <v>3</v>
      </c>
      <c r="Z52" s="126">
        <v>2.3</v>
      </c>
      <c r="AA52" s="124">
        <v>136</v>
      </c>
      <c r="AB52" s="125">
        <v>2</v>
      </c>
      <c r="AC52" s="126">
        <v>1.5</v>
      </c>
      <c r="AD52" s="49">
        <v>123</v>
      </c>
      <c r="AE52" s="127">
        <v>0</v>
      </c>
      <c r="AF52" s="126">
        <v>0</v>
      </c>
      <c r="AG52" s="177">
        <v>153</v>
      </c>
      <c r="AH52" s="709">
        <v>3</v>
      </c>
      <c r="AI52" s="126">
        <v>2</v>
      </c>
      <c r="AJ52" s="197">
        <v>135</v>
      </c>
      <c r="AK52" s="714">
        <v>2</v>
      </c>
      <c r="AL52" s="119">
        <v>1.5</v>
      </c>
      <c r="AM52" s="197">
        <v>161</v>
      </c>
      <c r="AN52" s="714">
        <v>1</v>
      </c>
      <c r="AO52" s="718">
        <f t="shared" si="0"/>
        <v>0.6211180124223602</v>
      </c>
      <c r="AP52" s="297">
        <v>155</v>
      </c>
      <c r="AQ52" s="714">
        <v>1</v>
      </c>
      <c r="AR52" s="723">
        <f t="shared" si="1"/>
        <v>0.6451612903225806</v>
      </c>
      <c r="AS52" s="197">
        <v>139</v>
      </c>
      <c r="AT52" s="714">
        <v>1</v>
      </c>
      <c r="AU52" s="718">
        <f t="shared" si="2"/>
        <v>0.7194244604316548</v>
      </c>
      <c r="AV52" s="297">
        <v>147</v>
      </c>
      <c r="AW52" s="714">
        <v>1</v>
      </c>
      <c r="AX52" s="718">
        <f t="shared" si="3"/>
        <v>0.6802721088435374</v>
      </c>
      <c r="AY52" s="730">
        <v>157</v>
      </c>
      <c r="AZ52" s="731">
        <v>2</v>
      </c>
      <c r="BA52" s="723">
        <f t="shared" si="4"/>
        <v>1.2738853503184715</v>
      </c>
      <c r="BB52" s="731">
        <v>182</v>
      </c>
      <c r="BC52" s="731">
        <v>1</v>
      </c>
      <c r="BD52" s="721">
        <f t="shared" si="5"/>
        <v>0.5494505494505495</v>
      </c>
      <c r="BE52" s="731">
        <v>152</v>
      </c>
      <c r="BF52" s="731">
        <v>3</v>
      </c>
      <c r="BG52" s="716">
        <f t="shared" si="6"/>
        <v>1.9736842105263157</v>
      </c>
      <c r="BH52" s="557">
        <f t="shared" si="7"/>
        <v>777</v>
      </c>
      <c r="BI52" s="558">
        <f t="shared" si="8"/>
        <v>8</v>
      </c>
      <c r="BJ52" s="741">
        <f t="shared" si="9"/>
        <v>1.0296010296010296</v>
      </c>
    </row>
    <row r="53" spans="1:62" s="120" customFormat="1" ht="15.75" customHeight="1">
      <c r="A53" s="370" t="s">
        <v>191</v>
      </c>
      <c r="B53" s="181" t="s">
        <v>83</v>
      </c>
      <c r="C53" s="118">
        <v>1672</v>
      </c>
      <c r="D53" s="118">
        <v>46</v>
      </c>
      <c r="E53" s="119">
        <v>2.8</v>
      </c>
      <c r="F53" s="117">
        <v>1754</v>
      </c>
      <c r="G53" s="118">
        <v>64</v>
      </c>
      <c r="H53" s="119">
        <v>3.6</v>
      </c>
      <c r="I53" s="117">
        <v>1699</v>
      </c>
      <c r="J53" s="118">
        <v>56</v>
      </c>
      <c r="K53" s="119">
        <v>3.3</v>
      </c>
      <c r="L53" s="117">
        <v>1802</v>
      </c>
      <c r="M53" s="118">
        <v>78</v>
      </c>
      <c r="N53" s="119">
        <v>4.3</v>
      </c>
      <c r="O53" s="117">
        <v>1849</v>
      </c>
      <c r="P53" s="118">
        <v>63</v>
      </c>
      <c r="Q53" s="119">
        <v>3.4</v>
      </c>
      <c r="R53" s="117">
        <v>1790</v>
      </c>
      <c r="S53" s="118">
        <v>70</v>
      </c>
      <c r="T53" s="119">
        <v>3.9</v>
      </c>
      <c r="U53" s="117">
        <v>1897</v>
      </c>
      <c r="V53" s="118">
        <v>50</v>
      </c>
      <c r="W53" s="119">
        <v>2.6</v>
      </c>
      <c r="X53" s="117">
        <v>2055</v>
      </c>
      <c r="Y53" s="118">
        <v>67</v>
      </c>
      <c r="Z53" s="119">
        <v>3.3</v>
      </c>
      <c r="AA53" s="117">
        <v>2155</v>
      </c>
      <c r="AB53" s="118">
        <v>64</v>
      </c>
      <c r="AC53" s="119">
        <v>3</v>
      </c>
      <c r="AD53" s="45">
        <v>2111</v>
      </c>
      <c r="AE53" s="45">
        <v>52</v>
      </c>
      <c r="AF53" s="119">
        <v>2.5</v>
      </c>
      <c r="AG53" s="191">
        <v>2240</v>
      </c>
      <c r="AH53" s="707">
        <v>76</v>
      </c>
      <c r="AI53" s="119">
        <v>3.4</v>
      </c>
      <c r="AJ53" s="177">
        <v>2328</v>
      </c>
      <c r="AK53" s="712">
        <v>80</v>
      </c>
      <c r="AL53" s="123">
        <v>3.4</v>
      </c>
      <c r="AM53" s="177">
        <v>2375</v>
      </c>
      <c r="AN53" s="712">
        <v>50</v>
      </c>
      <c r="AO53" s="716">
        <f t="shared" si="0"/>
        <v>2.1052631578947367</v>
      </c>
      <c r="AP53" s="192">
        <v>2479</v>
      </c>
      <c r="AQ53" s="712">
        <v>71</v>
      </c>
      <c r="AR53" s="721">
        <f t="shared" si="1"/>
        <v>2.864058087938685</v>
      </c>
      <c r="AS53" s="176">
        <v>2458</v>
      </c>
      <c r="AT53" s="712">
        <v>60</v>
      </c>
      <c r="AU53" s="716">
        <f t="shared" si="2"/>
        <v>2.4410089503661516</v>
      </c>
      <c r="AV53" s="295">
        <v>2409</v>
      </c>
      <c r="AW53" s="732">
        <v>63</v>
      </c>
      <c r="AX53" s="733">
        <f t="shared" si="3"/>
        <v>2.6151930261519305</v>
      </c>
      <c r="AY53" s="734">
        <v>2413</v>
      </c>
      <c r="AZ53" s="735">
        <v>62</v>
      </c>
      <c r="BA53" s="722">
        <f t="shared" si="4"/>
        <v>2.56941566514712</v>
      </c>
      <c r="BB53" s="729">
        <v>2591</v>
      </c>
      <c r="BC53" s="729">
        <v>43</v>
      </c>
      <c r="BD53" s="722">
        <f t="shared" si="5"/>
        <v>1.659590891547665</v>
      </c>
      <c r="BE53" s="729">
        <v>2666</v>
      </c>
      <c r="BF53" s="729">
        <v>52</v>
      </c>
      <c r="BG53" s="722">
        <f t="shared" si="6"/>
        <v>1.9504876219054765</v>
      </c>
      <c r="BH53" s="555">
        <f t="shared" si="7"/>
        <v>12537</v>
      </c>
      <c r="BI53" s="556">
        <f t="shared" si="8"/>
        <v>280</v>
      </c>
      <c r="BJ53" s="739">
        <f t="shared" si="9"/>
        <v>2.233389168062535</v>
      </c>
    </row>
    <row r="54" spans="1:62" s="120" customFormat="1" ht="15.75" customHeight="1">
      <c r="A54" s="371"/>
      <c r="B54" s="181" t="s">
        <v>16</v>
      </c>
      <c r="C54" s="118">
        <v>928</v>
      </c>
      <c r="D54" s="118">
        <v>35</v>
      </c>
      <c r="E54" s="119">
        <v>3.8</v>
      </c>
      <c r="F54" s="117">
        <v>1018</v>
      </c>
      <c r="G54" s="118">
        <v>46</v>
      </c>
      <c r="H54" s="119">
        <v>4.5</v>
      </c>
      <c r="I54" s="117">
        <v>1013</v>
      </c>
      <c r="J54" s="118">
        <v>50</v>
      </c>
      <c r="K54" s="119">
        <v>4.9</v>
      </c>
      <c r="L54" s="117">
        <v>1036</v>
      </c>
      <c r="M54" s="118">
        <v>64</v>
      </c>
      <c r="N54" s="119">
        <v>6.2</v>
      </c>
      <c r="O54" s="117">
        <v>1040</v>
      </c>
      <c r="P54" s="118">
        <v>47</v>
      </c>
      <c r="Q54" s="119">
        <v>4.5</v>
      </c>
      <c r="R54" s="117">
        <v>1033</v>
      </c>
      <c r="S54" s="118">
        <v>59</v>
      </c>
      <c r="T54" s="119">
        <v>5.7</v>
      </c>
      <c r="U54" s="117">
        <v>1117</v>
      </c>
      <c r="V54" s="118">
        <v>36</v>
      </c>
      <c r="W54" s="119">
        <v>3.2</v>
      </c>
      <c r="X54" s="117">
        <v>1152</v>
      </c>
      <c r="Y54" s="118">
        <v>42</v>
      </c>
      <c r="Z54" s="119">
        <v>3.6</v>
      </c>
      <c r="AA54" s="117">
        <v>1187</v>
      </c>
      <c r="AB54" s="118">
        <v>45</v>
      </c>
      <c r="AC54" s="119">
        <v>3.8</v>
      </c>
      <c r="AD54" s="45">
        <v>1192</v>
      </c>
      <c r="AE54" s="45">
        <v>38</v>
      </c>
      <c r="AF54" s="119">
        <v>3.2</v>
      </c>
      <c r="AG54" s="192">
        <v>1251</v>
      </c>
      <c r="AH54" s="707">
        <v>55</v>
      </c>
      <c r="AI54" s="119">
        <v>4.4</v>
      </c>
      <c r="AJ54" s="177">
        <v>1372</v>
      </c>
      <c r="AK54" s="712">
        <v>61</v>
      </c>
      <c r="AL54" s="119">
        <v>4.4</v>
      </c>
      <c r="AM54" s="177">
        <v>1360</v>
      </c>
      <c r="AN54" s="712">
        <v>39</v>
      </c>
      <c r="AO54" s="716">
        <f t="shared" si="0"/>
        <v>2.8676470588235294</v>
      </c>
      <c r="AP54" s="192">
        <v>1384</v>
      </c>
      <c r="AQ54" s="712">
        <v>49</v>
      </c>
      <c r="AR54" s="721">
        <f t="shared" si="1"/>
        <v>3.540462427745665</v>
      </c>
      <c r="AS54" s="176">
        <v>1365</v>
      </c>
      <c r="AT54" s="712">
        <v>39</v>
      </c>
      <c r="AU54" s="716">
        <f t="shared" si="2"/>
        <v>2.857142857142857</v>
      </c>
      <c r="AV54" s="295">
        <v>1346</v>
      </c>
      <c r="AW54" s="732">
        <v>49</v>
      </c>
      <c r="AX54" s="733">
        <f t="shared" si="3"/>
        <v>3.6404160475482916</v>
      </c>
      <c r="AY54" s="734">
        <v>1381</v>
      </c>
      <c r="AZ54" s="735">
        <v>43</v>
      </c>
      <c r="BA54" s="721">
        <f t="shared" si="4"/>
        <v>3.113685734974656</v>
      </c>
      <c r="BB54" s="726">
        <v>1461</v>
      </c>
      <c r="BC54" s="726">
        <v>37</v>
      </c>
      <c r="BD54" s="721">
        <f t="shared" si="5"/>
        <v>2.532511978097194</v>
      </c>
      <c r="BE54" s="726">
        <v>1500</v>
      </c>
      <c r="BF54" s="726">
        <v>41</v>
      </c>
      <c r="BG54" s="721">
        <f t="shared" si="6"/>
        <v>2.7333333333333334</v>
      </c>
      <c r="BH54" s="555">
        <f t="shared" si="7"/>
        <v>7053</v>
      </c>
      <c r="BI54" s="556">
        <f t="shared" si="8"/>
        <v>209</v>
      </c>
      <c r="BJ54" s="739">
        <f t="shared" si="9"/>
        <v>2.9632780377144474</v>
      </c>
    </row>
    <row r="55" spans="1:62" s="120" customFormat="1" ht="15.75" customHeight="1">
      <c r="A55" s="371"/>
      <c r="B55" s="181" t="s">
        <v>17</v>
      </c>
      <c r="C55" s="118">
        <v>744</v>
      </c>
      <c r="D55" s="118">
        <v>11</v>
      </c>
      <c r="E55" s="119">
        <v>1.5</v>
      </c>
      <c r="F55" s="117">
        <v>736</v>
      </c>
      <c r="G55" s="118">
        <v>18</v>
      </c>
      <c r="H55" s="119">
        <v>2.4</v>
      </c>
      <c r="I55" s="117">
        <v>686</v>
      </c>
      <c r="J55" s="118">
        <v>6</v>
      </c>
      <c r="K55" s="119">
        <v>0.9</v>
      </c>
      <c r="L55" s="117">
        <v>766</v>
      </c>
      <c r="M55" s="118">
        <v>14</v>
      </c>
      <c r="N55" s="119">
        <v>1.8</v>
      </c>
      <c r="O55" s="117">
        <v>809</v>
      </c>
      <c r="P55" s="118">
        <v>16</v>
      </c>
      <c r="Q55" s="119">
        <v>2</v>
      </c>
      <c r="R55" s="117">
        <v>757</v>
      </c>
      <c r="S55" s="118">
        <v>11</v>
      </c>
      <c r="T55" s="119">
        <v>1.5</v>
      </c>
      <c r="U55" s="117">
        <v>780</v>
      </c>
      <c r="V55" s="118">
        <v>14</v>
      </c>
      <c r="W55" s="119">
        <v>1.8</v>
      </c>
      <c r="X55" s="117">
        <v>903</v>
      </c>
      <c r="Y55" s="118">
        <v>25</v>
      </c>
      <c r="Z55" s="119">
        <v>2.8</v>
      </c>
      <c r="AA55" s="117">
        <v>968</v>
      </c>
      <c r="AB55" s="118">
        <v>19</v>
      </c>
      <c r="AC55" s="119">
        <v>2</v>
      </c>
      <c r="AD55" s="45">
        <v>919</v>
      </c>
      <c r="AE55" s="45">
        <v>14</v>
      </c>
      <c r="AF55" s="119">
        <v>1.5</v>
      </c>
      <c r="AG55" s="193">
        <v>989</v>
      </c>
      <c r="AH55" s="707">
        <v>21</v>
      </c>
      <c r="AI55" s="126">
        <v>2.1</v>
      </c>
      <c r="AJ55" s="197">
        <v>956</v>
      </c>
      <c r="AK55" s="712">
        <v>19</v>
      </c>
      <c r="AL55" s="126">
        <v>2</v>
      </c>
      <c r="AM55" s="197">
        <v>1015</v>
      </c>
      <c r="AN55" s="712">
        <v>11</v>
      </c>
      <c r="AO55" s="716">
        <f t="shared" si="0"/>
        <v>1.083743842364532</v>
      </c>
      <c r="AP55" s="297">
        <v>1095</v>
      </c>
      <c r="AQ55" s="712">
        <v>22</v>
      </c>
      <c r="AR55" s="721">
        <f t="shared" si="1"/>
        <v>2.009132420091324</v>
      </c>
      <c r="AS55" s="197">
        <v>1093</v>
      </c>
      <c r="AT55" s="714">
        <v>21</v>
      </c>
      <c r="AU55" s="716">
        <f t="shared" si="2"/>
        <v>1.9213174748398902</v>
      </c>
      <c r="AV55" s="297">
        <v>1063</v>
      </c>
      <c r="AW55" s="736">
        <v>14</v>
      </c>
      <c r="AX55" s="733">
        <f t="shared" si="3"/>
        <v>1.317027281279398</v>
      </c>
      <c r="AY55" s="734">
        <v>1032</v>
      </c>
      <c r="AZ55" s="735">
        <v>19</v>
      </c>
      <c r="BA55" s="723">
        <f t="shared" si="4"/>
        <v>1.8410852713178296</v>
      </c>
      <c r="BB55" s="731">
        <v>1130</v>
      </c>
      <c r="BC55" s="731">
        <v>6</v>
      </c>
      <c r="BD55" s="723">
        <f t="shared" si="5"/>
        <v>0.5309734513274336</v>
      </c>
      <c r="BE55" s="731">
        <v>1166</v>
      </c>
      <c r="BF55" s="731">
        <v>11</v>
      </c>
      <c r="BG55" s="723">
        <f t="shared" si="6"/>
        <v>0.9433962264150944</v>
      </c>
      <c r="BH55" s="557">
        <f t="shared" si="7"/>
        <v>5484</v>
      </c>
      <c r="BI55" s="558">
        <f t="shared" si="8"/>
        <v>71</v>
      </c>
      <c r="BJ55" s="739">
        <f t="shared" si="9"/>
        <v>1.2946754194018963</v>
      </c>
    </row>
    <row r="56" spans="1:62" s="120" customFormat="1" ht="15.75" customHeight="1">
      <c r="A56" s="372" t="s">
        <v>197</v>
      </c>
      <c r="B56" s="180" t="s">
        <v>83</v>
      </c>
      <c r="C56" s="122">
        <v>730</v>
      </c>
      <c r="D56" s="122">
        <v>24</v>
      </c>
      <c r="E56" s="123">
        <v>3.3</v>
      </c>
      <c r="F56" s="121">
        <v>850</v>
      </c>
      <c r="G56" s="122">
        <v>27</v>
      </c>
      <c r="H56" s="123">
        <v>3.2</v>
      </c>
      <c r="I56" s="121">
        <v>844</v>
      </c>
      <c r="J56" s="122">
        <v>33</v>
      </c>
      <c r="K56" s="123">
        <v>3.9</v>
      </c>
      <c r="L56" s="121">
        <v>842</v>
      </c>
      <c r="M56" s="122">
        <v>26</v>
      </c>
      <c r="N56" s="123">
        <v>3.1</v>
      </c>
      <c r="O56" s="121">
        <v>884</v>
      </c>
      <c r="P56" s="122">
        <v>29</v>
      </c>
      <c r="Q56" s="123">
        <v>3.3</v>
      </c>
      <c r="R56" s="121">
        <v>863</v>
      </c>
      <c r="S56" s="122">
        <v>22</v>
      </c>
      <c r="T56" s="123">
        <v>2.5</v>
      </c>
      <c r="U56" s="121">
        <v>832</v>
      </c>
      <c r="V56" s="122">
        <v>21</v>
      </c>
      <c r="W56" s="123">
        <v>2.5</v>
      </c>
      <c r="X56" s="121">
        <v>961</v>
      </c>
      <c r="Y56" s="122">
        <v>35</v>
      </c>
      <c r="Z56" s="123">
        <v>3.6</v>
      </c>
      <c r="AA56" s="121">
        <v>1032</v>
      </c>
      <c r="AB56" s="122">
        <v>35</v>
      </c>
      <c r="AC56" s="123">
        <v>3.4</v>
      </c>
      <c r="AD56" s="48">
        <v>1041</v>
      </c>
      <c r="AE56" s="48">
        <v>30</v>
      </c>
      <c r="AF56" s="123">
        <v>2.9</v>
      </c>
      <c r="AG56" s="177">
        <v>1037</v>
      </c>
      <c r="AH56" s="708">
        <v>34</v>
      </c>
      <c r="AI56" s="123">
        <v>3.3</v>
      </c>
      <c r="AJ56" s="199">
        <v>1095</v>
      </c>
      <c r="AK56" s="713">
        <v>36</v>
      </c>
      <c r="AL56" s="119">
        <v>3.3</v>
      </c>
      <c r="AM56" s="199">
        <v>1136</v>
      </c>
      <c r="AN56" s="713">
        <v>29</v>
      </c>
      <c r="AO56" s="717">
        <f t="shared" si="0"/>
        <v>2.552816901408451</v>
      </c>
      <c r="AP56" s="191">
        <v>1117</v>
      </c>
      <c r="AQ56" s="713">
        <v>34</v>
      </c>
      <c r="AR56" s="722">
        <f t="shared" si="1"/>
        <v>3.043867502238138</v>
      </c>
      <c r="AS56" s="176">
        <v>1255</v>
      </c>
      <c r="AT56" s="712">
        <v>34</v>
      </c>
      <c r="AU56" s="717">
        <f t="shared" si="2"/>
        <v>2.7091633466135456</v>
      </c>
      <c r="AV56" s="295">
        <v>1188</v>
      </c>
      <c r="AW56" s="712">
        <v>23</v>
      </c>
      <c r="AX56" s="717">
        <f t="shared" si="3"/>
        <v>1.936026936026936</v>
      </c>
      <c r="AY56" s="728">
        <v>1236</v>
      </c>
      <c r="AZ56" s="729">
        <v>24</v>
      </c>
      <c r="BA56" s="722">
        <f t="shared" si="4"/>
        <v>1.9417475728155338</v>
      </c>
      <c r="BB56" s="729">
        <v>1253</v>
      </c>
      <c r="BC56" s="729">
        <v>33</v>
      </c>
      <c r="BD56" s="721">
        <f t="shared" si="5"/>
        <v>2.6336791699920195</v>
      </c>
      <c r="BE56" s="729">
        <v>1321</v>
      </c>
      <c r="BF56" s="729">
        <v>25</v>
      </c>
      <c r="BG56" s="716">
        <f t="shared" si="6"/>
        <v>1.8925056775170326</v>
      </c>
      <c r="BH56" s="555">
        <f t="shared" si="7"/>
        <v>6253</v>
      </c>
      <c r="BI56" s="556">
        <f t="shared" si="8"/>
        <v>139</v>
      </c>
      <c r="BJ56" s="740">
        <f t="shared" si="9"/>
        <v>2.222932992163761</v>
      </c>
    </row>
    <row r="57" spans="1:62" s="120" customFormat="1" ht="15.75" customHeight="1">
      <c r="A57" s="371"/>
      <c r="B57" s="181" t="s">
        <v>16</v>
      </c>
      <c r="C57" s="118">
        <v>421</v>
      </c>
      <c r="D57" s="118">
        <v>16</v>
      </c>
      <c r="E57" s="119">
        <v>3.8</v>
      </c>
      <c r="F57" s="117">
        <v>463</v>
      </c>
      <c r="G57" s="118">
        <v>15</v>
      </c>
      <c r="H57" s="119">
        <v>3.2</v>
      </c>
      <c r="I57" s="117">
        <v>455</v>
      </c>
      <c r="J57" s="118">
        <v>26</v>
      </c>
      <c r="K57" s="119">
        <v>5.7</v>
      </c>
      <c r="L57" s="117">
        <v>445</v>
      </c>
      <c r="M57" s="118">
        <v>18</v>
      </c>
      <c r="N57" s="119">
        <v>4</v>
      </c>
      <c r="O57" s="117">
        <v>503</v>
      </c>
      <c r="P57" s="118">
        <v>16</v>
      </c>
      <c r="Q57" s="119">
        <v>3.2</v>
      </c>
      <c r="R57" s="117">
        <v>482</v>
      </c>
      <c r="S57" s="118">
        <v>18</v>
      </c>
      <c r="T57" s="119">
        <v>3.7</v>
      </c>
      <c r="U57" s="117">
        <v>475</v>
      </c>
      <c r="V57" s="118">
        <v>18</v>
      </c>
      <c r="W57" s="119">
        <v>3.8</v>
      </c>
      <c r="X57" s="117">
        <v>531</v>
      </c>
      <c r="Y57" s="118">
        <v>27</v>
      </c>
      <c r="Z57" s="119">
        <v>5.1</v>
      </c>
      <c r="AA57" s="117">
        <v>544</v>
      </c>
      <c r="AB57" s="118">
        <v>26</v>
      </c>
      <c r="AC57" s="119">
        <v>4.8</v>
      </c>
      <c r="AD57" s="46">
        <v>575</v>
      </c>
      <c r="AE57" s="46">
        <v>18</v>
      </c>
      <c r="AF57" s="119">
        <v>3.1</v>
      </c>
      <c r="AG57" s="177">
        <v>554</v>
      </c>
      <c r="AH57" s="707">
        <v>17</v>
      </c>
      <c r="AI57" s="119">
        <v>3.1</v>
      </c>
      <c r="AJ57" s="177">
        <v>615</v>
      </c>
      <c r="AK57" s="712">
        <v>25</v>
      </c>
      <c r="AL57" s="119">
        <v>4.1</v>
      </c>
      <c r="AM57" s="177">
        <v>620</v>
      </c>
      <c r="AN57" s="712">
        <v>20</v>
      </c>
      <c r="AO57" s="716">
        <f t="shared" si="0"/>
        <v>3.225806451612903</v>
      </c>
      <c r="AP57" s="192">
        <v>585</v>
      </c>
      <c r="AQ57" s="712">
        <v>20</v>
      </c>
      <c r="AR57" s="721">
        <f t="shared" si="1"/>
        <v>3.418803418803419</v>
      </c>
      <c r="AS57" s="176">
        <v>703</v>
      </c>
      <c r="AT57" s="712">
        <v>22</v>
      </c>
      <c r="AU57" s="716">
        <f t="shared" si="2"/>
        <v>3.1294452347083923</v>
      </c>
      <c r="AV57" s="295">
        <v>624</v>
      </c>
      <c r="AW57" s="712">
        <v>18</v>
      </c>
      <c r="AX57" s="716">
        <f t="shared" si="3"/>
        <v>2.8846153846153846</v>
      </c>
      <c r="AY57" s="725">
        <v>665</v>
      </c>
      <c r="AZ57" s="726">
        <v>14</v>
      </c>
      <c r="BA57" s="721">
        <f t="shared" si="4"/>
        <v>2.1052631578947367</v>
      </c>
      <c r="BB57" s="726">
        <v>657</v>
      </c>
      <c r="BC57" s="726">
        <v>24</v>
      </c>
      <c r="BD57" s="721">
        <f t="shared" si="5"/>
        <v>3.65296803652968</v>
      </c>
      <c r="BE57" s="726">
        <v>708</v>
      </c>
      <c r="BF57" s="726">
        <v>17</v>
      </c>
      <c r="BG57" s="716">
        <f t="shared" si="6"/>
        <v>2.401129943502825</v>
      </c>
      <c r="BH57" s="555">
        <f t="shared" si="7"/>
        <v>3357</v>
      </c>
      <c r="BI57" s="556">
        <f t="shared" si="8"/>
        <v>95</v>
      </c>
      <c r="BJ57" s="739">
        <f t="shared" si="9"/>
        <v>2.829907655644921</v>
      </c>
    </row>
    <row r="58" spans="1:62" s="120" customFormat="1" ht="15.75" customHeight="1">
      <c r="A58" s="373"/>
      <c r="B58" s="182" t="s">
        <v>17</v>
      </c>
      <c r="C58" s="125">
        <v>309</v>
      </c>
      <c r="D58" s="125">
        <v>8</v>
      </c>
      <c r="E58" s="126">
        <v>2.6</v>
      </c>
      <c r="F58" s="124">
        <v>387</v>
      </c>
      <c r="G58" s="125">
        <v>12</v>
      </c>
      <c r="H58" s="126">
        <v>3.1</v>
      </c>
      <c r="I58" s="124">
        <v>389</v>
      </c>
      <c r="J58" s="125">
        <v>7</v>
      </c>
      <c r="K58" s="126">
        <v>1.8</v>
      </c>
      <c r="L58" s="124">
        <v>397</v>
      </c>
      <c r="M58" s="125">
        <v>8</v>
      </c>
      <c r="N58" s="126">
        <v>2</v>
      </c>
      <c r="O58" s="124">
        <v>381</v>
      </c>
      <c r="P58" s="125">
        <v>13</v>
      </c>
      <c r="Q58" s="126">
        <v>3.4</v>
      </c>
      <c r="R58" s="124">
        <v>381</v>
      </c>
      <c r="S58" s="125">
        <v>4</v>
      </c>
      <c r="T58" s="126">
        <v>1</v>
      </c>
      <c r="U58" s="124">
        <v>357</v>
      </c>
      <c r="V58" s="125">
        <v>3</v>
      </c>
      <c r="W58" s="126">
        <v>0.8</v>
      </c>
      <c r="X58" s="124">
        <v>430</v>
      </c>
      <c r="Y58" s="125">
        <v>8</v>
      </c>
      <c r="Z58" s="126">
        <v>1.9</v>
      </c>
      <c r="AA58" s="124">
        <v>488</v>
      </c>
      <c r="AB58" s="125">
        <v>9</v>
      </c>
      <c r="AC58" s="126">
        <v>1.8</v>
      </c>
      <c r="AD58" s="49">
        <v>466</v>
      </c>
      <c r="AE58" s="49">
        <v>12</v>
      </c>
      <c r="AF58" s="126">
        <v>2.6</v>
      </c>
      <c r="AG58" s="177">
        <v>483</v>
      </c>
      <c r="AH58" s="709">
        <v>17</v>
      </c>
      <c r="AI58" s="126">
        <v>3.5</v>
      </c>
      <c r="AJ58" s="197">
        <v>480</v>
      </c>
      <c r="AK58" s="714">
        <v>11</v>
      </c>
      <c r="AL58" s="119">
        <v>2.3</v>
      </c>
      <c r="AM58" s="197">
        <v>516</v>
      </c>
      <c r="AN58" s="714">
        <v>9</v>
      </c>
      <c r="AO58" s="718">
        <f t="shared" si="0"/>
        <v>1.744186046511628</v>
      </c>
      <c r="AP58" s="297">
        <v>532</v>
      </c>
      <c r="AQ58" s="714">
        <v>14</v>
      </c>
      <c r="AR58" s="723">
        <f t="shared" si="1"/>
        <v>2.631578947368421</v>
      </c>
      <c r="AS58" s="197">
        <v>552</v>
      </c>
      <c r="AT58" s="714">
        <v>12</v>
      </c>
      <c r="AU58" s="718">
        <f t="shared" si="2"/>
        <v>2.1739130434782608</v>
      </c>
      <c r="AV58" s="297">
        <v>564</v>
      </c>
      <c r="AW58" s="714">
        <v>5</v>
      </c>
      <c r="AX58" s="718">
        <f t="shared" si="3"/>
        <v>0.8865248226950355</v>
      </c>
      <c r="AY58" s="730">
        <v>571</v>
      </c>
      <c r="AZ58" s="731">
        <v>10</v>
      </c>
      <c r="BA58" s="723">
        <f t="shared" si="4"/>
        <v>1.7513134851138354</v>
      </c>
      <c r="BB58" s="731">
        <v>596</v>
      </c>
      <c r="BC58" s="731">
        <v>9</v>
      </c>
      <c r="BD58" s="721">
        <f t="shared" si="5"/>
        <v>1.5100671140939599</v>
      </c>
      <c r="BE58" s="731">
        <v>613</v>
      </c>
      <c r="BF58" s="731">
        <v>8</v>
      </c>
      <c r="BG58" s="716">
        <f t="shared" si="6"/>
        <v>1.3050570962479608</v>
      </c>
      <c r="BH58" s="557">
        <f t="shared" si="7"/>
        <v>2896</v>
      </c>
      <c r="BI58" s="558">
        <f t="shared" si="8"/>
        <v>44</v>
      </c>
      <c r="BJ58" s="741">
        <f t="shared" si="9"/>
        <v>1.5193370165745856</v>
      </c>
    </row>
    <row r="59" spans="1:62" s="120" customFormat="1" ht="15.75" customHeight="1">
      <c r="A59" s="370" t="s">
        <v>200</v>
      </c>
      <c r="B59" s="181" t="s">
        <v>83</v>
      </c>
      <c r="C59" s="118">
        <v>839</v>
      </c>
      <c r="D59" s="118">
        <v>46</v>
      </c>
      <c r="E59" s="119">
        <v>5.5</v>
      </c>
      <c r="F59" s="117">
        <v>859</v>
      </c>
      <c r="G59" s="118">
        <v>34</v>
      </c>
      <c r="H59" s="119">
        <v>4</v>
      </c>
      <c r="I59" s="117">
        <v>870</v>
      </c>
      <c r="J59" s="118">
        <v>32</v>
      </c>
      <c r="K59" s="119">
        <v>3.7</v>
      </c>
      <c r="L59" s="117">
        <v>886</v>
      </c>
      <c r="M59" s="118">
        <v>24</v>
      </c>
      <c r="N59" s="119">
        <v>2.7</v>
      </c>
      <c r="O59" s="117">
        <v>977</v>
      </c>
      <c r="P59" s="118">
        <v>50</v>
      </c>
      <c r="Q59" s="119">
        <v>5.1</v>
      </c>
      <c r="R59" s="117">
        <v>1011</v>
      </c>
      <c r="S59" s="118">
        <v>41</v>
      </c>
      <c r="T59" s="119">
        <v>4.1</v>
      </c>
      <c r="U59" s="117">
        <v>1055</v>
      </c>
      <c r="V59" s="118">
        <v>31</v>
      </c>
      <c r="W59" s="119">
        <v>2.9</v>
      </c>
      <c r="X59" s="117">
        <v>1172</v>
      </c>
      <c r="Y59" s="118">
        <v>38</v>
      </c>
      <c r="Z59" s="119">
        <v>3.2</v>
      </c>
      <c r="AA59" s="117">
        <v>1141</v>
      </c>
      <c r="AB59" s="118">
        <v>40</v>
      </c>
      <c r="AC59" s="119">
        <v>3.5</v>
      </c>
      <c r="AD59" s="45">
        <v>1126</v>
      </c>
      <c r="AE59" s="45">
        <v>44</v>
      </c>
      <c r="AF59" s="119">
        <v>3.9</v>
      </c>
      <c r="AG59" s="191">
        <v>1191</v>
      </c>
      <c r="AH59" s="707">
        <v>34</v>
      </c>
      <c r="AI59" s="119">
        <v>2.9</v>
      </c>
      <c r="AJ59" s="176">
        <v>1219</v>
      </c>
      <c r="AK59" s="712">
        <v>37</v>
      </c>
      <c r="AL59" s="123">
        <v>3</v>
      </c>
      <c r="AM59" s="176">
        <v>1276</v>
      </c>
      <c r="AN59" s="712">
        <v>31</v>
      </c>
      <c r="AO59" s="716">
        <f t="shared" si="0"/>
        <v>2.4294670846394983</v>
      </c>
      <c r="AP59" s="295">
        <v>1352</v>
      </c>
      <c r="AQ59" s="712">
        <v>44</v>
      </c>
      <c r="AR59" s="721">
        <f t="shared" si="1"/>
        <v>3.2544378698224854</v>
      </c>
      <c r="AS59" s="176">
        <v>1403</v>
      </c>
      <c r="AT59" s="712">
        <v>24</v>
      </c>
      <c r="AU59" s="716">
        <f t="shared" si="2"/>
        <v>1.7106200997861727</v>
      </c>
      <c r="AV59" s="295">
        <v>1388</v>
      </c>
      <c r="AW59" s="712">
        <v>35</v>
      </c>
      <c r="AX59" s="716">
        <f t="shared" si="3"/>
        <v>2.521613832853026</v>
      </c>
      <c r="AY59" s="725">
        <v>1487</v>
      </c>
      <c r="AZ59" s="726">
        <v>46</v>
      </c>
      <c r="BA59" s="722">
        <f t="shared" si="4"/>
        <v>3.093476798924008</v>
      </c>
      <c r="BB59" s="729">
        <v>1523</v>
      </c>
      <c r="BC59" s="729">
        <v>31</v>
      </c>
      <c r="BD59" s="722">
        <f t="shared" si="5"/>
        <v>2.0354563361785947</v>
      </c>
      <c r="BE59" s="729">
        <v>1563</v>
      </c>
      <c r="BF59" s="729">
        <v>32</v>
      </c>
      <c r="BG59" s="722">
        <f t="shared" si="6"/>
        <v>2.0473448496481126</v>
      </c>
      <c r="BH59" s="555">
        <f t="shared" si="7"/>
        <v>7364</v>
      </c>
      <c r="BI59" s="556">
        <f t="shared" si="8"/>
        <v>168</v>
      </c>
      <c r="BJ59" s="739">
        <f t="shared" si="9"/>
        <v>2.2813688212927756</v>
      </c>
    </row>
    <row r="60" spans="1:62" s="120" customFormat="1" ht="15.75" customHeight="1">
      <c r="A60" s="371"/>
      <c r="B60" s="181" t="s">
        <v>16</v>
      </c>
      <c r="C60" s="118">
        <v>474</v>
      </c>
      <c r="D60" s="118">
        <v>28</v>
      </c>
      <c r="E60" s="119">
        <v>5.9</v>
      </c>
      <c r="F60" s="117">
        <v>489</v>
      </c>
      <c r="G60" s="118">
        <v>26</v>
      </c>
      <c r="H60" s="119">
        <v>5.3</v>
      </c>
      <c r="I60" s="117">
        <v>524</v>
      </c>
      <c r="J60" s="118">
        <v>30</v>
      </c>
      <c r="K60" s="119">
        <v>5.7</v>
      </c>
      <c r="L60" s="117">
        <v>536</v>
      </c>
      <c r="M60" s="118">
        <v>19</v>
      </c>
      <c r="N60" s="119">
        <v>3.5</v>
      </c>
      <c r="O60" s="117">
        <v>569</v>
      </c>
      <c r="P60" s="118">
        <v>36</v>
      </c>
      <c r="Q60" s="119">
        <v>6.3</v>
      </c>
      <c r="R60" s="117">
        <v>601</v>
      </c>
      <c r="S60" s="118">
        <v>32</v>
      </c>
      <c r="T60" s="119">
        <v>5.3</v>
      </c>
      <c r="U60" s="117">
        <v>582</v>
      </c>
      <c r="V60" s="118">
        <v>24</v>
      </c>
      <c r="W60" s="119">
        <v>4.1</v>
      </c>
      <c r="X60" s="117">
        <v>627</v>
      </c>
      <c r="Y60" s="118">
        <v>30</v>
      </c>
      <c r="Z60" s="119">
        <v>4.8</v>
      </c>
      <c r="AA60" s="117">
        <v>651</v>
      </c>
      <c r="AB60" s="118">
        <v>28</v>
      </c>
      <c r="AC60" s="119">
        <v>4.3</v>
      </c>
      <c r="AD60" s="45">
        <v>643</v>
      </c>
      <c r="AE60" s="45">
        <v>32</v>
      </c>
      <c r="AF60" s="119">
        <v>5</v>
      </c>
      <c r="AG60" s="192">
        <v>662</v>
      </c>
      <c r="AH60" s="707">
        <v>23</v>
      </c>
      <c r="AI60" s="119">
        <v>3.5</v>
      </c>
      <c r="AJ60" s="177">
        <v>663</v>
      </c>
      <c r="AK60" s="712">
        <v>24</v>
      </c>
      <c r="AL60" s="119">
        <v>3.6</v>
      </c>
      <c r="AM60" s="177">
        <v>714</v>
      </c>
      <c r="AN60" s="712">
        <v>18</v>
      </c>
      <c r="AO60" s="716">
        <f t="shared" si="0"/>
        <v>2.5210084033613445</v>
      </c>
      <c r="AP60" s="192">
        <v>729</v>
      </c>
      <c r="AQ60" s="712">
        <v>30</v>
      </c>
      <c r="AR60" s="721">
        <f t="shared" si="1"/>
        <v>4.11522633744856</v>
      </c>
      <c r="AS60" s="176">
        <v>796</v>
      </c>
      <c r="AT60" s="712">
        <v>16</v>
      </c>
      <c r="AU60" s="716">
        <f t="shared" si="2"/>
        <v>2.0100502512562812</v>
      </c>
      <c r="AV60" s="295">
        <v>806</v>
      </c>
      <c r="AW60" s="712">
        <v>25</v>
      </c>
      <c r="AX60" s="716">
        <f t="shared" si="3"/>
        <v>3.101736972704715</v>
      </c>
      <c r="AY60" s="725">
        <v>822</v>
      </c>
      <c r="AZ60" s="726">
        <v>32</v>
      </c>
      <c r="BA60" s="721">
        <f t="shared" si="4"/>
        <v>3.8929440389294405</v>
      </c>
      <c r="BB60" s="726">
        <v>838</v>
      </c>
      <c r="BC60" s="726">
        <v>22</v>
      </c>
      <c r="BD60" s="721">
        <f t="shared" si="5"/>
        <v>2.6252983293556085</v>
      </c>
      <c r="BE60" s="726">
        <v>902</v>
      </c>
      <c r="BF60" s="726">
        <v>22</v>
      </c>
      <c r="BG60" s="721">
        <f t="shared" si="6"/>
        <v>2.4390243902439024</v>
      </c>
      <c r="BH60" s="555">
        <f t="shared" si="7"/>
        <v>4164</v>
      </c>
      <c r="BI60" s="556">
        <f t="shared" si="8"/>
        <v>117</v>
      </c>
      <c r="BJ60" s="739">
        <f t="shared" si="9"/>
        <v>2.809798270893372</v>
      </c>
    </row>
    <row r="61" spans="1:62" s="120" customFormat="1" ht="15.75" customHeight="1">
      <c r="A61" s="373"/>
      <c r="B61" s="182" t="s">
        <v>17</v>
      </c>
      <c r="C61" s="125">
        <v>365</v>
      </c>
      <c r="D61" s="125">
        <v>18</v>
      </c>
      <c r="E61" s="126">
        <v>4.9</v>
      </c>
      <c r="F61" s="124">
        <v>370</v>
      </c>
      <c r="G61" s="125">
        <v>8</v>
      </c>
      <c r="H61" s="126">
        <v>2.2</v>
      </c>
      <c r="I61" s="124">
        <v>346</v>
      </c>
      <c r="J61" s="125">
        <v>2</v>
      </c>
      <c r="K61" s="126">
        <v>0.6</v>
      </c>
      <c r="L61" s="124">
        <v>350</v>
      </c>
      <c r="M61" s="125">
        <v>5</v>
      </c>
      <c r="N61" s="126">
        <v>1.4</v>
      </c>
      <c r="O61" s="124">
        <v>408</v>
      </c>
      <c r="P61" s="125">
        <v>14</v>
      </c>
      <c r="Q61" s="126">
        <v>3.4</v>
      </c>
      <c r="R61" s="124">
        <v>410</v>
      </c>
      <c r="S61" s="125">
        <v>9</v>
      </c>
      <c r="T61" s="126">
        <v>2.2</v>
      </c>
      <c r="U61" s="124">
        <v>473</v>
      </c>
      <c r="V61" s="125">
        <v>7</v>
      </c>
      <c r="W61" s="126">
        <v>1.5</v>
      </c>
      <c r="X61" s="124">
        <v>545</v>
      </c>
      <c r="Y61" s="125">
        <v>8</v>
      </c>
      <c r="Z61" s="126">
        <v>1.5</v>
      </c>
      <c r="AA61" s="124">
        <v>490</v>
      </c>
      <c r="AB61" s="125">
        <v>12</v>
      </c>
      <c r="AC61" s="126">
        <v>2.4</v>
      </c>
      <c r="AD61" s="49">
        <v>483</v>
      </c>
      <c r="AE61" s="49">
        <v>12</v>
      </c>
      <c r="AF61" s="126">
        <v>2.5</v>
      </c>
      <c r="AG61" s="193">
        <v>529</v>
      </c>
      <c r="AH61" s="709">
        <v>11</v>
      </c>
      <c r="AI61" s="126">
        <v>2.1</v>
      </c>
      <c r="AJ61" s="198">
        <v>556</v>
      </c>
      <c r="AK61" s="714">
        <v>13</v>
      </c>
      <c r="AL61" s="126">
        <v>2.3</v>
      </c>
      <c r="AM61" s="198">
        <v>562</v>
      </c>
      <c r="AN61" s="714">
        <v>13</v>
      </c>
      <c r="AO61" s="718">
        <f t="shared" si="0"/>
        <v>2.3131672597864767</v>
      </c>
      <c r="AP61" s="193">
        <v>623</v>
      </c>
      <c r="AQ61" s="714">
        <v>14</v>
      </c>
      <c r="AR61" s="723">
        <f t="shared" si="1"/>
        <v>2.247191011235955</v>
      </c>
      <c r="AS61" s="197">
        <v>607</v>
      </c>
      <c r="AT61" s="714">
        <v>8</v>
      </c>
      <c r="AU61" s="718">
        <f t="shared" si="2"/>
        <v>1.3179571663920924</v>
      </c>
      <c r="AV61" s="297">
        <v>582</v>
      </c>
      <c r="AW61" s="714">
        <v>10</v>
      </c>
      <c r="AX61" s="718">
        <f t="shared" si="3"/>
        <v>1.718213058419244</v>
      </c>
      <c r="AY61" s="730">
        <v>665</v>
      </c>
      <c r="AZ61" s="731">
        <v>14</v>
      </c>
      <c r="BA61" s="723">
        <f t="shared" si="4"/>
        <v>2.1052631578947367</v>
      </c>
      <c r="BB61" s="731">
        <v>685</v>
      </c>
      <c r="BC61" s="731">
        <v>9</v>
      </c>
      <c r="BD61" s="723">
        <f t="shared" si="5"/>
        <v>1.313868613138686</v>
      </c>
      <c r="BE61" s="731">
        <v>661</v>
      </c>
      <c r="BF61" s="731">
        <v>10</v>
      </c>
      <c r="BG61" s="723">
        <f t="shared" si="6"/>
        <v>1.5128593040847202</v>
      </c>
      <c r="BH61" s="557">
        <f t="shared" si="7"/>
        <v>3200</v>
      </c>
      <c r="BI61" s="558">
        <f t="shared" si="8"/>
        <v>51</v>
      </c>
      <c r="BJ61" s="741">
        <f t="shared" si="9"/>
        <v>1.59375</v>
      </c>
    </row>
    <row r="62" spans="1:62" s="120" customFormat="1" ht="15.75" customHeight="1">
      <c r="A62" s="372" t="s">
        <v>198</v>
      </c>
      <c r="B62" s="180" t="s">
        <v>83</v>
      </c>
      <c r="C62" s="122">
        <v>721</v>
      </c>
      <c r="D62" s="122">
        <v>33</v>
      </c>
      <c r="E62" s="123">
        <v>4.6</v>
      </c>
      <c r="F62" s="121">
        <v>766</v>
      </c>
      <c r="G62" s="122">
        <v>27</v>
      </c>
      <c r="H62" s="123">
        <v>3.5</v>
      </c>
      <c r="I62" s="121">
        <v>705</v>
      </c>
      <c r="J62" s="122">
        <v>19</v>
      </c>
      <c r="K62" s="123">
        <v>2.7</v>
      </c>
      <c r="L62" s="121">
        <v>728</v>
      </c>
      <c r="M62" s="122">
        <v>22</v>
      </c>
      <c r="N62" s="123">
        <v>3</v>
      </c>
      <c r="O62" s="121">
        <v>811</v>
      </c>
      <c r="P62" s="122">
        <v>23</v>
      </c>
      <c r="Q62" s="123">
        <v>2.8</v>
      </c>
      <c r="R62" s="121">
        <v>827</v>
      </c>
      <c r="S62" s="122">
        <v>28</v>
      </c>
      <c r="T62" s="123">
        <v>3.4</v>
      </c>
      <c r="U62" s="121">
        <v>835</v>
      </c>
      <c r="V62" s="122">
        <v>18</v>
      </c>
      <c r="W62" s="123">
        <v>2.2</v>
      </c>
      <c r="X62" s="121">
        <v>821</v>
      </c>
      <c r="Y62" s="122">
        <v>17</v>
      </c>
      <c r="Z62" s="123">
        <v>2.1</v>
      </c>
      <c r="AA62" s="121">
        <v>921</v>
      </c>
      <c r="AB62" s="122">
        <v>31</v>
      </c>
      <c r="AC62" s="123">
        <v>3.4</v>
      </c>
      <c r="AD62" s="48">
        <v>915</v>
      </c>
      <c r="AE62" s="48">
        <v>35</v>
      </c>
      <c r="AF62" s="123">
        <v>3.8</v>
      </c>
      <c r="AG62" s="199">
        <v>1015</v>
      </c>
      <c r="AH62" s="708">
        <v>25</v>
      </c>
      <c r="AI62" s="123">
        <v>2.5</v>
      </c>
      <c r="AJ62" s="196">
        <v>976</v>
      </c>
      <c r="AK62" s="713">
        <v>29</v>
      </c>
      <c r="AL62" s="123">
        <v>3</v>
      </c>
      <c r="AM62" s="196">
        <v>1048</v>
      </c>
      <c r="AN62" s="713">
        <v>33</v>
      </c>
      <c r="AO62" s="717">
        <f t="shared" si="0"/>
        <v>3.1488549618320607</v>
      </c>
      <c r="AP62" s="296">
        <v>1045</v>
      </c>
      <c r="AQ62" s="713">
        <v>19</v>
      </c>
      <c r="AR62" s="722">
        <f t="shared" si="1"/>
        <v>1.8181818181818181</v>
      </c>
      <c r="AS62" s="176">
        <v>1120</v>
      </c>
      <c r="AT62" s="712">
        <v>31</v>
      </c>
      <c r="AU62" s="717">
        <f t="shared" si="2"/>
        <v>2.767857142857143</v>
      </c>
      <c r="AV62" s="295">
        <v>1176</v>
      </c>
      <c r="AW62" s="712">
        <v>26</v>
      </c>
      <c r="AX62" s="717">
        <f t="shared" si="3"/>
        <v>2.2108843537414966</v>
      </c>
      <c r="AY62" s="728">
        <v>1112</v>
      </c>
      <c r="AZ62" s="729">
        <v>17</v>
      </c>
      <c r="BA62" s="722">
        <f t="shared" si="4"/>
        <v>1.5287769784172662</v>
      </c>
      <c r="BB62" s="729">
        <v>1168</v>
      </c>
      <c r="BC62" s="729">
        <v>20</v>
      </c>
      <c r="BD62" s="721">
        <f t="shared" si="5"/>
        <v>1.7123287671232876</v>
      </c>
      <c r="BE62" s="729">
        <v>1152</v>
      </c>
      <c r="BF62" s="729">
        <v>27</v>
      </c>
      <c r="BG62" s="716">
        <f t="shared" si="6"/>
        <v>2.34375</v>
      </c>
      <c r="BH62" s="555">
        <f t="shared" si="7"/>
        <v>5728</v>
      </c>
      <c r="BI62" s="556">
        <f t="shared" si="8"/>
        <v>121</v>
      </c>
      <c r="BJ62" s="740">
        <f t="shared" si="9"/>
        <v>2.1124301675977653</v>
      </c>
    </row>
    <row r="63" spans="1:62" s="120" customFormat="1" ht="15.75" customHeight="1">
      <c r="A63" s="371"/>
      <c r="B63" s="181" t="s">
        <v>16</v>
      </c>
      <c r="C63" s="118">
        <v>412</v>
      </c>
      <c r="D63" s="118">
        <v>20</v>
      </c>
      <c r="E63" s="119">
        <v>4.9</v>
      </c>
      <c r="F63" s="117">
        <v>436</v>
      </c>
      <c r="G63" s="118">
        <v>21</v>
      </c>
      <c r="H63" s="119">
        <v>4.8</v>
      </c>
      <c r="I63" s="117">
        <v>401</v>
      </c>
      <c r="J63" s="118">
        <v>13</v>
      </c>
      <c r="K63" s="119">
        <v>3.2</v>
      </c>
      <c r="L63" s="117">
        <v>407</v>
      </c>
      <c r="M63" s="118">
        <v>20</v>
      </c>
      <c r="N63" s="119">
        <v>4.9</v>
      </c>
      <c r="O63" s="117">
        <v>439</v>
      </c>
      <c r="P63" s="118">
        <v>15</v>
      </c>
      <c r="Q63" s="119">
        <v>3.4</v>
      </c>
      <c r="R63" s="117">
        <v>486</v>
      </c>
      <c r="S63" s="118">
        <v>22</v>
      </c>
      <c r="T63" s="119">
        <v>4.5</v>
      </c>
      <c r="U63" s="117">
        <v>437</v>
      </c>
      <c r="V63" s="118">
        <v>12</v>
      </c>
      <c r="W63" s="119">
        <v>2.7</v>
      </c>
      <c r="X63" s="117">
        <v>477</v>
      </c>
      <c r="Y63" s="118">
        <v>10</v>
      </c>
      <c r="Z63" s="119">
        <v>2.1</v>
      </c>
      <c r="AA63" s="117">
        <v>510</v>
      </c>
      <c r="AB63" s="118">
        <v>17</v>
      </c>
      <c r="AC63" s="119">
        <v>3.3</v>
      </c>
      <c r="AD63" s="46">
        <v>518</v>
      </c>
      <c r="AE63" s="46">
        <v>20</v>
      </c>
      <c r="AF63" s="119">
        <v>3.9</v>
      </c>
      <c r="AG63" s="177">
        <v>593</v>
      </c>
      <c r="AH63" s="707">
        <v>19</v>
      </c>
      <c r="AI63" s="119">
        <v>3.2</v>
      </c>
      <c r="AJ63" s="177">
        <v>553</v>
      </c>
      <c r="AK63" s="712">
        <v>19</v>
      </c>
      <c r="AL63" s="119">
        <v>3.4</v>
      </c>
      <c r="AM63" s="177">
        <v>561</v>
      </c>
      <c r="AN63" s="712">
        <v>24</v>
      </c>
      <c r="AO63" s="716">
        <f t="shared" si="0"/>
        <v>4.27807486631016</v>
      </c>
      <c r="AP63" s="192">
        <v>545</v>
      </c>
      <c r="AQ63" s="712">
        <v>11</v>
      </c>
      <c r="AR63" s="721">
        <f t="shared" si="1"/>
        <v>2.0183486238532113</v>
      </c>
      <c r="AS63" s="176">
        <v>639</v>
      </c>
      <c r="AT63" s="712">
        <v>23</v>
      </c>
      <c r="AU63" s="716">
        <f t="shared" si="2"/>
        <v>3.599374021909233</v>
      </c>
      <c r="AV63" s="295">
        <v>630</v>
      </c>
      <c r="AW63" s="712">
        <v>15</v>
      </c>
      <c r="AX63" s="716">
        <f t="shared" si="3"/>
        <v>2.380952380952381</v>
      </c>
      <c r="AY63" s="725">
        <v>592</v>
      </c>
      <c r="AZ63" s="726">
        <v>13</v>
      </c>
      <c r="BA63" s="721">
        <f t="shared" si="4"/>
        <v>2.195945945945946</v>
      </c>
      <c r="BB63" s="726">
        <v>637</v>
      </c>
      <c r="BC63" s="726">
        <v>15</v>
      </c>
      <c r="BD63" s="721">
        <f t="shared" si="5"/>
        <v>2.3547880690737837</v>
      </c>
      <c r="BE63" s="726">
        <v>604</v>
      </c>
      <c r="BF63" s="726">
        <v>21</v>
      </c>
      <c r="BG63" s="716">
        <f t="shared" si="6"/>
        <v>3.47682119205298</v>
      </c>
      <c r="BH63" s="555">
        <f t="shared" si="7"/>
        <v>3102</v>
      </c>
      <c r="BI63" s="556">
        <f t="shared" si="8"/>
        <v>87</v>
      </c>
      <c r="BJ63" s="739">
        <f t="shared" si="9"/>
        <v>2.804642166344294</v>
      </c>
    </row>
    <row r="64" spans="1:62" s="120" customFormat="1" ht="15.75" customHeight="1">
      <c r="A64" s="373"/>
      <c r="B64" s="182" t="s">
        <v>17</v>
      </c>
      <c r="C64" s="125">
        <v>309</v>
      </c>
      <c r="D64" s="125">
        <v>13</v>
      </c>
      <c r="E64" s="126">
        <v>4.2</v>
      </c>
      <c r="F64" s="124">
        <v>330</v>
      </c>
      <c r="G64" s="125">
        <v>6</v>
      </c>
      <c r="H64" s="126">
        <v>1.8</v>
      </c>
      <c r="I64" s="124">
        <v>304</v>
      </c>
      <c r="J64" s="125">
        <v>6</v>
      </c>
      <c r="K64" s="126">
        <v>2</v>
      </c>
      <c r="L64" s="124">
        <v>321</v>
      </c>
      <c r="M64" s="125">
        <v>2</v>
      </c>
      <c r="N64" s="126">
        <v>0.6</v>
      </c>
      <c r="O64" s="124">
        <v>372</v>
      </c>
      <c r="P64" s="125">
        <v>8</v>
      </c>
      <c r="Q64" s="126">
        <v>2.2</v>
      </c>
      <c r="R64" s="124">
        <v>341</v>
      </c>
      <c r="S64" s="125">
        <v>6</v>
      </c>
      <c r="T64" s="126">
        <v>1.8</v>
      </c>
      <c r="U64" s="124">
        <v>398</v>
      </c>
      <c r="V64" s="125">
        <v>6</v>
      </c>
      <c r="W64" s="126">
        <v>1.5</v>
      </c>
      <c r="X64" s="124">
        <v>344</v>
      </c>
      <c r="Y64" s="125">
        <v>7</v>
      </c>
      <c r="Z64" s="126">
        <v>2</v>
      </c>
      <c r="AA64" s="124">
        <v>411</v>
      </c>
      <c r="AB64" s="125">
        <v>14</v>
      </c>
      <c r="AC64" s="126">
        <v>3.4</v>
      </c>
      <c r="AD64" s="49">
        <v>397</v>
      </c>
      <c r="AE64" s="49">
        <v>15</v>
      </c>
      <c r="AF64" s="126">
        <v>3.8</v>
      </c>
      <c r="AG64" s="177">
        <v>422</v>
      </c>
      <c r="AH64" s="709">
        <v>6</v>
      </c>
      <c r="AI64" s="126">
        <v>1.4</v>
      </c>
      <c r="AJ64" s="198">
        <v>423</v>
      </c>
      <c r="AK64" s="714">
        <v>10</v>
      </c>
      <c r="AL64" s="119">
        <v>2.4</v>
      </c>
      <c r="AM64" s="198">
        <v>487</v>
      </c>
      <c r="AN64" s="714">
        <v>9</v>
      </c>
      <c r="AO64" s="718">
        <f t="shared" si="0"/>
        <v>1.8480492813141685</v>
      </c>
      <c r="AP64" s="193">
        <v>500</v>
      </c>
      <c r="AQ64" s="714">
        <v>8</v>
      </c>
      <c r="AR64" s="723">
        <f t="shared" si="1"/>
        <v>1.6</v>
      </c>
      <c r="AS64" s="197">
        <v>481</v>
      </c>
      <c r="AT64" s="714">
        <v>8</v>
      </c>
      <c r="AU64" s="718">
        <f t="shared" si="2"/>
        <v>1.6632016632016633</v>
      </c>
      <c r="AV64" s="297">
        <v>546</v>
      </c>
      <c r="AW64" s="714">
        <v>11</v>
      </c>
      <c r="AX64" s="718">
        <f t="shared" si="3"/>
        <v>2.0146520146520146</v>
      </c>
      <c r="AY64" s="730">
        <v>520</v>
      </c>
      <c r="AZ64" s="731">
        <v>4</v>
      </c>
      <c r="BA64" s="721">
        <f t="shared" si="4"/>
        <v>0.7692307692307693</v>
      </c>
      <c r="BB64" s="726">
        <v>531</v>
      </c>
      <c r="BC64" s="726">
        <v>5</v>
      </c>
      <c r="BD64" s="721">
        <f t="shared" si="5"/>
        <v>0.9416195856873822</v>
      </c>
      <c r="BE64" s="726">
        <v>548</v>
      </c>
      <c r="BF64" s="726">
        <v>6</v>
      </c>
      <c r="BG64" s="716">
        <f t="shared" si="6"/>
        <v>1.094890510948905</v>
      </c>
      <c r="BH64" s="557">
        <f t="shared" si="7"/>
        <v>2626</v>
      </c>
      <c r="BI64" s="558">
        <f t="shared" si="8"/>
        <v>34</v>
      </c>
      <c r="BJ64" s="741">
        <f t="shared" si="9"/>
        <v>1.2947448591012947</v>
      </c>
    </row>
    <row r="65" spans="1:62" s="120" customFormat="1" ht="15.75" customHeight="1">
      <c r="A65" s="372" t="s">
        <v>209</v>
      </c>
      <c r="B65" s="180" t="s">
        <v>83</v>
      </c>
      <c r="C65" s="122">
        <v>421</v>
      </c>
      <c r="D65" s="122">
        <v>12</v>
      </c>
      <c r="E65" s="123">
        <v>2.9</v>
      </c>
      <c r="F65" s="122">
        <v>465</v>
      </c>
      <c r="G65" s="122">
        <v>10</v>
      </c>
      <c r="H65" s="123">
        <v>2.2</v>
      </c>
      <c r="I65" s="122">
        <v>483</v>
      </c>
      <c r="J65" s="122">
        <v>19</v>
      </c>
      <c r="K65" s="123">
        <v>3.9</v>
      </c>
      <c r="L65" s="122">
        <v>443</v>
      </c>
      <c r="M65" s="122">
        <v>6</v>
      </c>
      <c r="N65" s="123">
        <v>1.4</v>
      </c>
      <c r="O65" s="122">
        <v>455</v>
      </c>
      <c r="P65" s="122">
        <v>6</v>
      </c>
      <c r="Q65" s="123">
        <v>1.3</v>
      </c>
      <c r="R65" s="122">
        <v>477</v>
      </c>
      <c r="S65" s="122">
        <v>9</v>
      </c>
      <c r="T65" s="123">
        <v>1.9</v>
      </c>
      <c r="U65" s="122">
        <v>431</v>
      </c>
      <c r="V65" s="122">
        <v>9</v>
      </c>
      <c r="W65" s="123">
        <v>2.1</v>
      </c>
      <c r="X65" s="121">
        <v>505</v>
      </c>
      <c r="Y65" s="122">
        <v>7</v>
      </c>
      <c r="Z65" s="123">
        <v>1.4</v>
      </c>
      <c r="AA65" s="121">
        <v>504</v>
      </c>
      <c r="AB65" s="122">
        <v>11</v>
      </c>
      <c r="AC65" s="123">
        <v>2.2</v>
      </c>
      <c r="AD65" s="48">
        <v>490</v>
      </c>
      <c r="AE65" s="48">
        <v>9</v>
      </c>
      <c r="AF65" s="123">
        <v>1.8</v>
      </c>
      <c r="AG65" s="191">
        <v>474</v>
      </c>
      <c r="AH65" s="707">
        <v>2</v>
      </c>
      <c r="AI65" s="119">
        <v>0.4</v>
      </c>
      <c r="AJ65" s="176">
        <v>534</v>
      </c>
      <c r="AK65" s="712">
        <v>8</v>
      </c>
      <c r="AL65" s="123">
        <v>1.5</v>
      </c>
      <c r="AM65" s="176">
        <v>544</v>
      </c>
      <c r="AN65" s="712">
        <v>8</v>
      </c>
      <c r="AO65" s="716">
        <f t="shared" si="0"/>
        <v>1.4705882352941175</v>
      </c>
      <c r="AP65" s="295">
        <v>559</v>
      </c>
      <c r="AQ65" s="712">
        <v>7</v>
      </c>
      <c r="AR65" s="721">
        <f t="shared" si="1"/>
        <v>1.2522361359570662</v>
      </c>
      <c r="AS65" s="176">
        <v>546</v>
      </c>
      <c r="AT65" s="712">
        <v>7</v>
      </c>
      <c r="AU65" s="716">
        <f t="shared" si="2"/>
        <v>1.282051282051282</v>
      </c>
      <c r="AV65" s="295">
        <v>518</v>
      </c>
      <c r="AW65" s="712">
        <v>7</v>
      </c>
      <c r="AX65" s="716">
        <f t="shared" si="3"/>
        <v>1.3513513513513513</v>
      </c>
      <c r="AY65" s="725">
        <v>544</v>
      </c>
      <c r="AZ65" s="726">
        <v>6</v>
      </c>
      <c r="BA65" s="722">
        <f t="shared" si="4"/>
        <v>1.1029411764705883</v>
      </c>
      <c r="BB65" s="729">
        <v>561</v>
      </c>
      <c r="BC65" s="729">
        <v>8</v>
      </c>
      <c r="BD65" s="722">
        <f t="shared" si="5"/>
        <v>1.4260249554367201</v>
      </c>
      <c r="BE65" s="729">
        <v>509</v>
      </c>
      <c r="BF65" s="729">
        <v>6</v>
      </c>
      <c r="BG65" s="722">
        <f t="shared" si="6"/>
        <v>1.1787819253438114</v>
      </c>
      <c r="BH65" s="555">
        <f t="shared" si="7"/>
        <v>2678</v>
      </c>
      <c r="BI65" s="556">
        <f t="shared" si="8"/>
        <v>34</v>
      </c>
      <c r="BJ65" s="739">
        <f t="shared" si="9"/>
        <v>1.2696041822255415</v>
      </c>
    </row>
    <row r="66" spans="1:62" s="120" customFormat="1" ht="15.75" customHeight="1">
      <c r="A66" s="371"/>
      <c r="B66" s="181" t="s">
        <v>16</v>
      </c>
      <c r="C66" s="118">
        <v>213</v>
      </c>
      <c r="D66" s="118">
        <v>8</v>
      </c>
      <c r="E66" s="119">
        <v>3.8</v>
      </c>
      <c r="F66" s="118">
        <v>247</v>
      </c>
      <c r="G66" s="118">
        <v>7</v>
      </c>
      <c r="H66" s="119">
        <v>2.8</v>
      </c>
      <c r="I66" s="118">
        <v>255</v>
      </c>
      <c r="J66" s="118">
        <v>12</v>
      </c>
      <c r="K66" s="119">
        <v>4.7</v>
      </c>
      <c r="L66" s="118">
        <v>237</v>
      </c>
      <c r="M66" s="118">
        <v>5</v>
      </c>
      <c r="N66" s="119">
        <v>2.1</v>
      </c>
      <c r="O66" s="118">
        <v>243</v>
      </c>
      <c r="P66" s="118">
        <v>1</v>
      </c>
      <c r="Q66" s="119">
        <v>0.4</v>
      </c>
      <c r="R66" s="118">
        <v>257</v>
      </c>
      <c r="S66" s="118">
        <v>8</v>
      </c>
      <c r="T66" s="119">
        <v>3.1</v>
      </c>
      <c r="U66" s="118">
        <v>220</v>
      </c>
      <c r="V66" s="118">
        <v>8</v>
      </c>
      <c r="W66" s="119">
        <v>3.6</v>
      </c>
      <c r="X66" s="117">
        <v>246</v>
      </c>
      <c r="Y66" s="118">
        <v>5</v>
      </c>
      <c r="Z66" s="119">
        <v>2</v>
      </c>
      <c r="AA66" s="117">
        <v>265</v>
      </c>
      <c r="AB66" s="118">
        <v>9</v>
      </c>
      <c r="AC66" s="119">
        <v>3.4</v>
      </c>
      <c r="AD66" s="46">
        <v>250</v>
      </c>
      <c r="AE66" s="46">
        <v>5</v>
      </c>
      <c r="AF66" s="119">
        <v>2</v>
      </c>
      <c r="AG66" s="192">
        <v>252</v>
      </c>
      <c r="AH66" s="707">
        <v>2</v>
      </c>
      <c r="AI66" s="119">
        <v>0.8</v>
      </c>
      <c r="AJ66" s="177">
        <v>290</v>
      </c>
      <c r="AK66" s="712">
        <v>6</v>
      </c>
      <c r="AL66" s="119">
        <v>2.1</v>
      </c>
      <c r="AM66" s="177">
        <v>262</v>
      </c>
      <c r="AN66" s="712">
        <v>5</v>
      </c>
      <c r="AO66" s="716">
        <f t="shared" si="0"/>
        <v>1.9083969465648856</v>
      </c>
      <c r="AP66" s="192">
        <v>273</v>
      </c>
      <c r="AQ66" s="712">
        <v>4</v>
      </c>
      <c r="AR66" s="721">
        <f t="shared" si="1"/>
        <v>1.465201465201465</v>
      </c>
      <c r="AS66" s="176">
        <v>286</v>
      </c>
      <c r="AT66" s="712">
        <v>6</v>
      </c>
      <c r="AU66" s="716">
        <f t="shared" si="2"/>
        <v>2.097902097902098</v>
      </c>
      <c r="AV66" s="295">
        <v>265</v>
      </c>
      <c r="AW66" s="712">
        <v>5</v>
      </c>
      <c r="AX66" s="716">
        <f t="shared" si="3"/>
        <v>1.8867924528301887</v>
      </c>
      <c r="AY66" s="725">
        <v>270</v>
      </c>
      <c r="AZ66" s="726">
        <v>4</v>
      </c>
      <c r="BA66" s="721">
        <f t="shared" si="4"/>
        <v>1.4814814814814816</v>
      </c>
      <c r="BB66" s="726">
        <v>274</v>
      </c>
      <c r="BC66" s="726">
        <v>6</v>
      </c>
      <c r="BD66" s="721">
        <f t="shared" si="5"/>
        <v>2.18978102189781</v>
      </c>
      <c r="BE66" s="726">
        <v>255</v>
      </c>
      <c r="BF66" s="726">
        <v>4</v>
      </c>
      <c r="BG66" s="721">
        <f t="shared" si="6"/>
        <v>1.5686274509803921</v>
      </c>
      <c r="BH66" s="555">
        <f t="shared" si="7"/>
        <v>1350</v>
      </c>
      <c r="BI66" s="556">
        <f t="shared" si="8"/>
        <v>25</v>
      </c>
      <c r="BJ66" s="739">
        <f t="shared" si="9"/>
        <v>1.8518518518518516</v>
      </c>
    </row>
    <row r="67" spans="1:62" s="120" customFormat="1" ht="15.75" customHeight="1">
      <c r="A67" s="373"/>
      <c r="B67" s="182" t="s">
        <v>17</v>
      </c>
      <c r="C67" s="125">
        <v>208</v>
      </c>
      <c r="D67" s="125">
        <v>4</v>
      </c>
      <c r="E67" s="126">
        <v>1.9</v>
      </c>
      <c r="F67" s="125">
        <v>218</v>
      </c>
      <c r="G67" s="125">
        <v>3</v>
      </c>
      <c r="H67" s="126">
        <v>1.4</v>
      </c>
      <c r="I67" s="125">
        <v>228</v>
      </c>
      <c r="J67" s="125">
        <v>7</v>
      </c>
      <c r="K67" s="126">
        <v>3.1</v>
      </c>
      <c r="L67" s="125">
        <v>206</v>
      </c>
      <c r="M67" s="125">
        <v>1</v>
      </c>
      <c r="N67" s="126">
        <v>0.5</v>
      </c>
      <c r="O67" s="125">
        <v>212</v>
      </c>
      <c r="P67" s="125">
        <v>5</v>
      </c>
      <c r="Q67" s="126">
        <v>2.4</v>
      </c>
      <c r="R67" s="125">
        <v>220</v>
      </c>
      <c r="S67" s="125">
        <v>1</v>
      </c>
      <c r="T67" s="126">
        <v>0.5</v>
      </c>
      <c r="U67" s="125">
        <v>211</v>
      </c>
      <c r="V67" s="125">
        <v>1</v>
      </c>
      <c r="W67" s="126">
        <v>0.5</v>
      </c>
      <c r="X67" s="124">
        <v>259</v>
      </c>
      <c r="Y67" s="125">
        <v>2</v>
      </c>
      <c r="Z67" s="126">
        <v>0.8</v>
      </c>
      <c r="AA67" s="124">
        <v>239</v>
      </c>
      <c r="AB67" s="125">
        <v>2</v>
      </c>
      <c r="AC67" s="126">
        <v>0.8</v>
      </c>
      <c r="AD67" s="49">
        <v>240</v>
      </c>
      <c r="AE67" s="49">
        <v>4</v>
      </c>
      <c r="AF67" s="126">
        <v>1.7</v>
      </c>
      <c r="AG67" s="193">
        <v>222</v>
      </c>
      <c r="AH67" s="707">
        <v>0</v>
      </c>
      <c r="AI67" s="126">
        <v>0</v>
      </c>
      <c r="AJ67" s="198">
        <v>244</v>
      </c>
      <c r="AK67" s="712">
        <v>2</v>
      </c>
      <c r="AL67" s="126">
        <v>0.8</v>
      </c>
      <c r="AM67" s="198">
        <v>282</v>
      </c>
      <c r="AN67" s="712">
        <v>3</v>
      </c>
      <c r="AO67" s="716">
        <f t="shared" si="0"/>
        <v>1.0638297872340425</v>
      </c>
      <c r="AP67" s="193">
        <v>286</v>
      </c>
      <c r="AQ67" s="712">
        <v>3</v>
      </c>
      <c r="AR67" s="721">
        <f t="shared" si="1"/>
        <v>1.048951048951049</v>
      </c>
      <c r="AS67" s="197">
        <v>260</v>
      </c>
      <c r="AT67" s="714">
        <v>1</v>
      </c>
      <c r="AU67" s="716">
        <f t="shared" si="2"/>
        <v>0.38461538461538464</v>
      </c>
      <c r="AV67" s="297">
        <v>253</v>
      </c>
      <c r="AW67" s="714">
        <v>2</v>
      </c>
      <c r="AX67" s="716">
        <f t="shared" si="3"/>
        <v>0.7905138339920948</v>
      </c>
      <c r="AY67" s="725">
        <v>274</v>
      </c>
      <c r="AZ67" s="726">
        <v>2</v>
      </c>
      <c r="BA67" s="723">
        <f t="shared" si="4"/>
        <v>0.7299270072992701</v>
      </c>
      <c r="BB67" s="731">
        <v>287</v>
      </c>
      <c r="BC67" s="731">
        <v>2</v>
      </c>
      <c r="BD67" s="723">
        <f t="shared" si="5"/>
        <v>0.6968641114982579</v>
      </c>
      <c r="BE67" s="731">
        <v>254</v>
      </c>
      <c r="BF67" s="731">
        <v>2</v>
      </c>
      <c r="BG67" s="723">
        <f t="shared" si="6"/>
        <v>0.7874015748031495</v>
      </c>
      <c r="BH67" s="557">
        <f t="shared" si="7"/>
        <v>1328</v>
      </c>
      <c r="BI67" s="558">
        <f t="shared" si="8"/>
        <v>9</v>
      </c>
      <c r="BJ67" s="739">
        <f t="shared" si="9"/>
        <v>0.677710843373494</v>
      </c>
    </row>
    <row r="68" spans="1:62" s="120" customFormat="1" ht="15.75" customHeight="1">
      <c r="A68" s="372" t="s">
        <v>201</v>
      </c>
      <c r="B68" s="180" t="s">
        <v>83</v>
      </c>
      <c r="C68" s="122">
        <v>496</v>
      </c>
      <c r="D68" s="122">
        <v>23</v>
      </c>
      <c r="E68" s="123">
        <v>4.6</v>
      </c>
      <c r="F68" s="121">
        <v>516</v>
      </c>
      <c r="G68" s="122">
        <v>20</v>
      </c>
      <c r="H68" s="123">
        <v>3.9</v>
      </c>
      <c r="I68" s="121">
        <v>522</v>
      </c>
      <c r="J68" s="122">
        <v>20</v>
      </c>
      <c r="K68" s="123">
        <v>3.8</v>
      </c>
      <c r="L68" s="121">
        <v>578</v>
      </c>
      <c r="M68" s="122">
        <v>23</v>
      </c>
      <c r="N68" s="123">
        <v>4</v>
      </c>
      <c r="O68" s="121">
        <v>588</v>
      </c>
      <c r="P68" s="122">
        <v>29</v>
      </c>
      <c r="Q68" s="123">
        <v>4.9</v>
      </c>
      <c r="R68" s="121">
        <v>637</v>
      </c>
      <c r="S68" s="122">
        <v>22</v>
      </c>
      <c r="T68" s="123">
        <v>3.5</v>
      </c>
      <c r="U68" s="121">
        <v>626</v>
      </c>
      <c r="V68" s="122">
        <v>23</v>
      </c>
      <c r="W68" s="123">
        <v>3.7</v>
      </c>
      <c r="X68" s="121">
        <v>662</v>
      </c>
      <c r="Y68" s="122">
        <v>22</v>
      </c>
      <c r="Z68" s="123">
        <v>3.3</v>
      </c>
      <c r="AA68" s="121">
        <v>687</v>
      </c>
      <c r="AB68" s="122">
        <v>19</v>
      </c>
      <c r="AC68" s="123">
        <v>2.8</v>
      </c>
      <c r="AD68" s="48">
        <v>676</v>
      </c>
      <c r="AE68" s="48">
        <v>22</v>
      </c>
      <c r="AF68" s="123">
        <v>3.3</v>
      </c>
      <c r="AG68" s="177">
        <v>731</v>
      </c>
      <c r="AH68" s="708">
        <v>20</v>
      </c>
      <c r="AI68" s="123">
        <v>2.7</v>
      </c>
      <c r="AJ68" s="196">
        <v>781</v>
      </c>
      <c r="AK68" s="713">
        <v>26</v>
      </c>
      <c r="AL68" s="119">
        <v>3.3</v>
      </c>
      <c r="AM68" s="196">
        <v>773</v>
      </c>
      <c r="AN68" s="713">
        <v>19</v>
      </c>
      <c r="AO68" s="717">
        <f t="shared" si="0"/>
        <v>2.457956015523933</v>
      </c>
      <c r="AP68" s="296">
        <v>866</v>
      </c>
      <c r="AQ68" s="713">
        <v>33</v>
      </c>
      <c r="AR68" s="722">
        <f t="shared" si="1"/>
        <v>3.810623556581986</v>
      </c>
      <c r="AS68" s="176">
        <v>865</v>
      </c>
      <c r="AT68" s="712">
        <v>32</v>
      </c>
      <c r="AU68" s="717">
        <f t="shared" si="2"/>
        <v>3.6994219653179194</v>
      </c>
      <c r="AV68" s="295">
        <v>928</v>
      </c>
      <c r="AW68" s="712">
        <v>13</v>
      </c>
      <c r="AX68" s="717">
        <f t="shared" si="3"/>
        <v>1.4008620689655173</v>
      </c>
      <c r="AY68" s="728">
        <v>902</v>
      </c>
      <c r="AZ68" s="729">
        <v>23</v>
      </c>
      <c r="BA68" s="722">
        <f t="shared" si="4"/>
        <v>2.549889135254989</v>
      </c>
      <c r="BB68" s="729">
        <v>907</v>
      </c>
      <c r="BC68" s="729">
        <v>25</v>
      </c>
      <c r="BD68" s="721">
        <f t="shared" si="5"/>
        <v>2.7563395810363835</v>
      </c>
      <c r="BE68" s="729">
        <v>947</v>
      </c>
      <c r="BF68" s="729">
        <v>24</v>
      </c>
      <c r="BG68" s="716">
        <f t="shared" si="6"/>
        <v>2.534318901795143</v>
      </c>
      <c r="BH68" s="555">
        <f t="shared" si="7"/>
        <v>4549</v>
      </c>
      <c r="BI68" s="556">
        <f t="shared" si="8"/>
        <v>117</v>
      </c>
      <c r="BJ68" s="740">
        <f t="shared" si="9"/>
        <v>2.5719938448010553</v>
      </c>
    </row>
    <row r="69" spans="1:62" s="120" customFormat="1" ht="15.75" customHeight="1">
      <c r="A69" s="371"/>
      <c r="B69" s="181" t="s">
        <v>16</v>
      </c>
      <c r="C69" s="118">
        <v>271</v>
      </c>
      <c r="D69" s="118">
        <v>19</v>
      </c>
      <c r="E69" s="119">
        <v>7</v>
      </c>
      <c r="F69" s="117">
        <v>295</v>
      </c>
      <c r="G69" s="118">
        <v>16</v>
      </c>
      <c r="H69" s="119">
        <v>5.4</v>
      </c>
      <c r="I69" s="117">
        <v>297</v>
      </c>
      <c r="J69" s="118">
        <v>15</v>
      </c>
      <c r="K69" s="119">
        <v>5.1</v>
      </c>
      <c r="L69" s="117">
        <v>335</v>
      </c>
      <c r="M69" s="118">
        <v>17</v>
      </c>
      <c r="N69" s="119">
        <v>5.1</v>
      </c>
      <c r="O69" s="117">
        <v>346</v>
      </c>
      <c r="P69" s="118">
        <v>20</v>
      </c>
      <c r="Q69" s="119">
        <v>5.8</v>
      </c>
      <c r="R69" s="117">
        <v>372</v>
      </c>
      <c r="S69" s="118">
        <v>15</v>
      </c>
      <c r="T69" s="119">
        <v>4</v>
      </c>
      <c r="U69" s="117">
        <v>369</v>
      </c>
      <c r="V69" s="118">
        <v>12</v>
      </c>
      <c r="W69" s="119">
        <v>3.3</v>
      </c>
      <c r="X69" s="117">
        <v>386</v>
      </c>
      <c r="Y69" s="118">
        <v>17</v>
      </c>
      <c r="Z69" s="119">
        <v>4.4</v>
      </c>
      <c r="AA69" s="117">
        <v>379</v>
      </c>
      <c r="AB69" s="118">
        <v>11</v>
      </c>
      <c r="AC69" s="119">
        <v>2.9</v>
      </c>
      <c r="AD69" s="46">
        <v>383</v>
      </c>
      <c r="AE69" s="46">
        <v>14</v>
      </c>
      <c r="AF69" s="119">
        <v>3.7</v>
      </c>
      <c r="AG69" s="177">
        <v>388</v>
      </c>
      <c r="AH69" s="707">
        <v>15</v>
      </c>
      <c r="AI69" s="119">
        <v>3.9</v>
      </c>
      <c r="AJ69" s="177">
        <v>448</v>
      </c>
      <c r="AK69" s="712">
        <v>19</v>
      </c>
      <c r="AL69" s="119">
        <v>4.2</v>
      </c>
      <c r="AM69" s="177">
        <v>444</v>
      </c>
      <c r="AN69" s="712">
        <v>11</v>
      </c>
      <c r="AO69" s="716">
        <f t="shared" si="0"/>
        <v>2.4774774774774775</v>
      </c>
      <c r="AP69" s="192">
        <v>470</v>
      </c>
      <c r="AQ69" s="712">
        <v>20</v>
      </c>
      <c r="AR69" s="721">
        <f t="shared" si="1"/>
        <v>4.25531914893617</v>
      </c>
      <c r="AS69" s="176">
        <v>516</v>
      </c>
      <c r="AT69" s="712">
        <v>21</v>
      </c>
      <c r="AU69" s="716">
        <f t="shared" si="2"/>
        <v>4.069767441860465</v>
      </c>
      <c r="AV69" s="295">
        <v>512</v>
      </c>
      <c r="AW69" s="712">
        <v>10</v>
      </c>
      <c r="AX69" s="716">
        <f t="shared" si="3"/>
        <v>1.953125</v>
      </c>
      <c r="AY69" s="725">
        <v>505</v>
      </c>
      <c r="AZ69" s="726">
        <v>13</v>
      </c>
      <c r="BA69" s="721">
        <f t="shared" si="4"/>
        <v>2.5742574257425743</v>
      </c>
      <c r="BB69" s="726">
        <v>504</v>
      </c>
      <c r="BC69" s="726">
        <v>17</v>
      </c>
      <c r="BD69" s="721">
        <f t="shared" si="5"/>
        <v>3.373015873015873</v>
      </c>
      <c r="BE69" s="726">
        <v>559</v>
      </c>
      <c r="BF69" s="726">
        <v>19</v>
      </c>
      <c r="BG69" s="716">
        <f t="shared" si="6"/>
        <v>3.3989266547406083</v>
      </c>
      <c r="BH69" s="555">
        <f t="shared" si="7"/>
        <v>2596</v>
      </c>
      <c r="BI69" s="556">
        <f t="shared" si="8"/>
        <v>80</v>
      </c>
      <c r="BJ69" s="739">
        <f t="shared" si="9"/>
        <v>3.0816640986132513</v>
      </c>
    </row>
    <row r="70" spans="1:62" s="120" customFormat="1" ht="15.75" customHeight="1">
      <c r="A70" s="373"/>
      <c r="B70" s="182" t="s">
        <v>17</v>
      </c>
      <c r="C70" s="125">
        <v>225</v>
      </c>
      <c r="D70" s="125">
        <v>4</v>
      </c>
      <c r="E70" s="126">
        <v>1.8</v>
      </c>
      <c r="F70" s="124">
        <v>221</v>
      </c>
      <c r="G70" s="125">
        <v>4</v>
      </c>
      <c r="H70" s="126">
        <v>1.8</v>
      </c>
      <c r="I70" s="124">
        <v>225</v>
      </c>
      <c r="J70" s="125">
        <v>5</v>
      </c>
      <c r="K70" s="126">
        <v>2.2</v>
      </c>
      <c r="L70" s="124">
        <v>243</v>
      </c>
      <c r="M70" s="125">
        <v>6</v>
      </c>
      <c r="N70" s="126">
        <v>2.5</v>
      </c>
      <c r="O70" s="124">
        <v>242</v>
      </c>
      <c r="P70" s="125">
        <v>9</v>
      </c>
      <c r="Q70" s="126">
        <v>3.7</v>
      </c>
      <c r="R70" s="124">
        <v>265</v>
      </c>
      <c r="S70" s="125">
        <v>7</v>
      </c>
      <c r="T70" s="126">
        <v>2.6</v>
      </c>
      <c r="U70" s="124">
        <v>257</v>
      </c>
      <c r="V70" s="125">
        <v>11</v>
      </c>
      <c r="W70" s="126">
        <v>4.3</v>
      </c>
      <c r="X70" s="124">
        <v>276</v>
      </c>
      <c r="Y70" s="125">
        <v>5</v>
      </c>
      <c r="Z70" s="126">
        <v>1.8</v>
      </c>
      <c r="AA70" s="124">
        <v>308</v>
      </c>
      <c r="AB70" s="125">
        <v>8</v>
      </c>
      <c r="AC70" s="126">
        <v>2.6</v>
      </c>
      <c r="AD70" s="49">
        <v>293</v>
      </c>
      <c r="AE70" s="49">
        <v>8</v>
      </c>
      <c r="AF70" s="126">
        <v>2.7</v>
      </c>
      <c r="AG70" s="177">
        <v>343</v>
      </c>
      <c r="AH70" s="709">
        <v>5</v>
      </c>
      <c r="AI70" s="126">
        <v>1.5</v>
      </c>
      <c r="AJ70" s="198">
        <v>333</v>
      </c>
      <c r="AK70" s="714">
        <v>7</v>
      </c>
      <c r="AL70" s="119">
        <v>2.1</v>
      </c>
      <c r="AM70" s="198">
        <v>329</v>
      </c>
      <c r="AN70" s="714">
        <v>8</v>
      </c>
      <c r="AO70" s="718">
        <f aca="true" t="shared" si="10" ref="AO70:AO133">AN70/AM70*100</f>
        <v>2.43161094224924</v>
      </c>
      <c r="AP70" s="193">
        <v>396</v>
      </c>
      <c r="AQ70" s="714">
        <v>13</v>
      </c>
      <c r="AR70" s="723">
        <f aca="true" t="shared" si="11" ref="AR70:AR133">AQ70/AP70*100</f>
        <v>3.2828282828282833</v>
      </c>
      <c r="AS70" s="197">
        <v>349</v>
      </c>
      <c r="AT70" s="714">
        <v>11</v>
      </c>
      <c r="AU70" s="718">
        <f aca="true" t="shared" si="12" ref="AU70:AU133">AT70/AS70*100</f>
        <v>3.151862464183381</v>
      </c>
      <c r="AV70" s="297">
        <v>416</v>
      </c>
      <c r="AW70" s="714">
        <v>3</v>
      </c>
      <c r="AX70" s="718">
        <f aca="true" t="shared" si="13" ref="AX70:AX133">AW70/AV70*100</f>
        <v>0.7211538461538461</v>
      </c>
      <c r="AY70" s="730">
        <v>397</v>
      </c>
      <c r="AZ70" s="731">
        <v>10</v>
      </c>
      <c r="BA70" s="723">
        <f aca="true" t="shared" si="14" ref="BA70:BA133">AZ70/AY70*100</f>
        <v>2.518891687657431</v>
      </c>
      <c r="BB70" s="726">
        <v>403</v>
      </c>
      <c r="BC70" s="726">
        <v>8</v>
      </c>
      <c r="BD70" s="721">
        <f aca="true" t="shared" si="15" ref="BD70:BD133">BC70/BB70*100</f>
        <v>1.9851116625310175</v>
      </c>
      <c r="BE70" s="726">
        <v>388</v>
      </c>
      <c r="BF70" s="726">
        <v>5</v>
      </c>
      <c r="BG70" s="716">
        <f aca="true" t="shared" si="16" ref="BG70:BG112">BF70/BE70*100</f>
        <v>1.2886597938144329</v>
      </c>
      <c r="BH70" s="557">
        <f aca="true" t="shared" si="17" ref="BH70:BH133">AS70+AV70+AY70+BB70+BE70</f>
        <v>1953</v>
      </c>
      <c r="BI70" s="558">
        <f aca="true" t="shared" si="18" ref="BI70:BI133">AT70+AW70+AZ70+BC70+BF70</f>
        <v>37</v>
      </c>
      <c r="BJ70" s="741">
        <f aca="true" t="shared" si="19" ref="BJ70:BJ133">BI70/BH70*100</f>
        <v>1.894521249359959</v>
      </c>
    </row>
    <row r="71" spans="1:62" s="120" customFormat="1" ht="15.75" customHeight="1">
      <c r="A71" s="370" t="s">
        <v>193</v>
      </c>
      <c r="B71" s="181" t="s">
        <v>83</v>
      </c>
      <c r="C71" s="118">
        <v>693</v>
      </c>
      <c r="D71" s="118">
        <v>26</v>
      </c>
      <c r="E71" s="119">
        <v>3.8</v>
      </c>
      <c r="F71" s="117">
        <v>725</v>
      </c>
      <c r="G71" s="118">
        <v>25</v>
      </c>
      <c r="H71" s="119">
        <v>3.4</v>
      </c>
      <c r="I71" s="117">
        <v>722</v>
      </c>
      <c r="J71" s="118">
        <v>31</v>
      </c>
      <c r="K71" s="119">
        <v>4.3</v>
      </c>
      <c r="L71" s="117">
        <v>729</v>
      </c>
      <c r="M71" s="118">
        <v>26</v>
      </c>
      <c r="N71" s="119">
        <v>3.6</v>
      </c>
      <c r="O71" s="117">
        <v>752</v>
      </c>
      <c r="P71" s="118">
        <v>21</v>
      </c>
      <c r="Q71" s="119">
        <v>2.8</v>
      </c>
      <c r="R71" s="117">
        <v>764</v>
      </c>
      <c r="S71" s="118">
        <v>20</v>
      </c>
      <c r="T71" s="119">
        <v>2.6</v>
      </c>
      <c r="U71" s="117">
        <v>841</v>
      </c>
      <c r="V71" s="118">
        <v>21</v>
      </c>
      <c r="W71" s="119">
        <v>2.5</v>
      </c>
      <c r="X71" s="117">
        <v>844</v>
      </c>
      <c r="Y71" s="118">
        <v>24</v>
      </c>
      <c r="Z71" s="119">
        <v>2.8</v>
      </c>
      <c r="AA71" s="117">
        <v>834</v>
      </c>
      <c r="AB71" s="118">
        <v>20</v>
      </c>
      <c r="AC71" s="119">
        <v>2.4</v>
      </c>
      <c r="AD71" s="45">
        <v>831</v>
      </c>
      <c r="AE71" s="45">
        <v>29</v>
      </c>
      <c r="AF71" s="119">
        <v>3.5</v>
      </c>
      <c r="AG71" s="191">
        <v>861</v>
      </c>
      <c r="AH71" s="707">
        <v>19</v>
      </c>
      <c r="AI71" s="119">
        <v>2.2</v>
      </c>
      <c r="AJ71" s="176">
        <v>788</v>
      </c>
      <c r="AK71" s="712">
        <v>19</v>
      </c>
      <c r="AL71" s="123">
        <v>2.4</v>
      </c>
      <c r="AM71" s="176">
        <v>840</v>
      </c>
      <c r="AN71" s="712">
        <v>19</v>
      </c>
      <c r="AO71" s="716">
        <f t="shared" si="10"/>
        <v>2.261904761904762</v>
      </c>
      <c r="AP71" s="295">
        <v>844</v>
      </c>
      <c r="AQ71" s="712">
        <v>17</v>
      </c>
      <c r="AR71" s="721">
        <f t="shared" si="11"/>
        <v>2.014218009478673</v>
      </c>
      <c r="AS71" s="176">
        <v>913</v>
      </c>
      <c r="AT71" s="712">
        <v>18</v>
      </c>
      <c r="AU71" s="716">
        <f t="shared" si="12"/>
        <v>1.9715224534501645</v>
      </c>
      <c r="AV71" s="295">
        <v>937</v>
      </c>
      <c r="AW71" s="712">
        <v>23</v>
      </c>
      <c r="AX71" s="716">
        <f t="shared" si="13"/>
        <v>2.454642475987193</v>
      </c>
      <c r="AY71" s="725">
        <v>945</v>
      </c>
      <c r="AZ71" s="726">
        <v>26</v>
      </c>
      <c r="BA71" s="722">
        <f t="shared" si="14"/>
        <v>2.751322751322751</v>
      </c>
      <c r="BB71" s="729">
        <v>940</v>
      </c>
      <c r="BC71" s="729">
        <v>15</v>
      </c>
      <c r="BD71" s="722">
        <f t="shared" si="15"/>
        <v>1.5957446808510638</v>
      </c>
      <c r="BE71" s="729">
        <v>930</v>
      </c>
      <c r="BF71" s="729">
        <v>15</v>
      </c>
      <c r="BG71" s="722">
        <f t="shared" si="16"/>
        <v>1.6129032258064515</v>
      </c>
      <c r="BH71" s="555">
        <f t="shared" si="17"/>
        <v>4665</v>
      </c>
      <c r="BI71" s="556">
        <f t="shared" si="18"/>
        <v>97</v>
      </c>
      <c r="BJ71" s="739">
        <f t="shared" si="19"/>
        <v>2.0793140407288315</v>
      </c>
    </row>
    <row r="72" spans="1:62" s="120" customFormat="1" ht="15.75" customHeight="1">
      <c r="A72" s="371"/>
      <c r="B72" s="181" t="s">
        <v>16</v>
      </c>
      <c r="C72" s="118">
        <v>334</v>
      </c>
      <c r="D72" s="118">
        <v>16</v>
      </c>
      <c r="E72" s="119">
        <v>4.8</v>
      </c>
      <c r="F72" s="117">
        <v>398</v>
      </c>
      <c r="G72" s="118">
        <v>17</v>
      </c>
      <c r="H72" s="119">
        <v>4.3</v>
      </c>
      <c r="I72" s="117">
        <v>375</v>
      </c>
      <c r="J72" s="118">
        <v>21</v>
      </c>
      <c r="K72" s="119">
        <v>5.6</v>
      </c>
      <c r="L72" s="117">
        <v>382</v>
      </c>
      <c r="M72" s="118">
        <v>21</v>
      </c>
      <c r="N72" s="119">
        <v>5.5</v>
      </c>
      <c r="O72" s="117">
        <v>414</v>
      </c>
      <c r="P72" s="118">
        <v>16</v>
      </c>
      <c r="Q72" s="119">
        <v>3.9</v>
      </c>
      <c r="R72" s="117">
        <v>441</v>
      </c>
      <c r="S72" s="118">
        <v>15</v>
      </c>
      <c r="T72" s="119">
        <v>3.4</v>
      </c>
      <c r="U72" s="117">
        <v>477</v>
      </c>
      <c r="V72" s="118">
        <v>16</v>
      </c>
      <c r="W72" s="119">
        <v>3.4</v>
      </c>
      <c r="X72" s="117">
        <v>466</v>
      </c>
      <c r="Y72" s="118">
        <v>18</v>
      </c>
      <c r="Z72" s="119">
        <v>3.9</v>
      </c>
      <c r="AA72" s="117">
        <v>445</v>
      </c>
      <c r="AB72" s="118">
        <v>11</v>
      </c>
      <c r="AC72" s="119">
        <v>2.5</v>
      </c>
      <c r="AD72" s="45">
        <v>461</v>
      </c>
      <c r="AE72" s="45">
        <v>25</v>
      </c>
      <c r="AF72" s="119">
        <v>5.4</v>
      </c>
      <c r="AG72" s="192">
        <v>476</v>
      </c>
      <c r="AH72" s="707">
        <v>19</v>
      </c>
      <c r="AI72" s="119">
        <v>4</v>
      </c>
      <c r="AJ72" s="177">
        <v>423</v>
      </c>
      <c r="AK72" s="712">
        <v>16</v>
      </c>
      <c r="AL72" s="119">
        <v>3.8</v>
      </c>
      <c r="AM72" s="177">
        <v>445</v>
      </c>
      <c r="AN72" s="712">
        <v>13</v>
      </c>
      <c r="AO72" s="716">
        <f t="shared" si="10"/>
        <v>2.9213483146067416</v>
      </c>
      <c r="AP72" s="192">
        <v>438</v>
      </c>
      <c r="AQ72" s="712">
        <v>15</v>
      </c>
      <c r="AR72" s="721">
        <f t="shared" si="11"/>
        <v>3.4246575342465753</v>
      </c>
      <c r="AS72" s="176">
        <v>500</v>
      </c>
      <c r="AT72" s="712">
        <v>14</v>
      </c>
      <c r="AU72" s="716">
        <f t="shared" si="12"/>
        <v>2.8000000000000003</v>
      </c>
      <c r="AV72" s="295">
        <v>501</v>
      </c>
      <c r="AW72" s="712">
        <v>18</v>
      </c>
      <c r="AX72" s="716">
        <f t="shared" si="13"/>
        <v>3.592814371257485</v>
      </c>
      <c r="AY72" s="725">
        <v>497</v>
      </c>
      <c r="AZ72" s="726">
        <v>17</v>
      </c>
      <c r="BA72" s="721">
        <f t="shared" si="14"/>
        <v>3.420523138832998</v>
      </c>
      <c r="BB72" s="726">
        <v>503</v>
      </c>
      <c r="BC72" s="726">
        <v>10</v>
      </c>
      <c r="BD72" s="721">
        <f t="shared" si="15"/>
        <v>1.9880715705765408</v>
      </c>
      <c r="BE72" s="726">
        <v>494</v>
      </c>
      <c r="BF72" s="726">
        <v>9</v>
      </c>
      <c r="BG72" s="721">
        <f t="shared" si="16"/>
        <v>1.8218623481781375</v>
      </c>
      <c r="BH72" s="555">
        <f t="shared" si="17"/>
        <v>2495</v>
      </c>
      <c r="BI72" s="556">
        <f t="shared" si="18"/>
        <v>68</v>
      </c>
      <c r="BJ72" s="739">
        <f t="shared" si="19"/>
        <v>2.7254509018036073</v>
      </c>
    </row>
    <row r="73" spans="1:62" s="120" customFormat="1" ht="15.75" customHeight="1">
      <c r="A73" s="371"/>
      <c r="B73" s="181" t="s">
        <v>17</v>
      </c>
      <c r="C73" s="118">
        <v>359</v>
      </c>
      <c r="D73" s="118">
        <v>10</v>
      </c>
      <c r="E73" s="119">
        <v>2.8</v>
      </c>
      <c r="F73" s="117">
        <v>327</v>
      </c>
      <c r="G73" s="118">
        <v>8</v>
      </c>
      <c r="H73" s="119">
        <v>2.4</v>
      </c>
      <c r="I73" s="117">
        <v>347</v>
      </c>
      <c r="J73" s="118">
        <v>10</v>
      </c>
      <c r="K73" s="119">
        <v>2.9</v>
      </c>
      <c r="L73" s="117">
        <v>347</v>
      </c>
      <c r="M73" s="118">
        <v>5</v>
      </c>
      <c r="N73" s="119">
        <v>1.4</v>
      </c>
      <c r="O73" s="117">
        <v>338</v>
      </c>
      <c r="P73" s="118">
        <v>5</v>
      </c>
      <c r="Q73" s="119">
        <v>1.5</v>
      </c>
      <c r="R73" s="117">
        <v>323</v>
      </c>
      <c r="S73" s="118">
        <v>5</v>
      </c>
      <c r="T73" s="119">
        <v>1.5</v>
      </c>
      <c r="U73" s="117">
        <v>364</v>
      </c>
      <c r="V73" s="118">
        <v>5</v>
      </c>
      <c r="W73" s="119">
        <v>1.4</v>
      </c>
      <c r="X73" s="117">
        <v>378</v>
      </c>
      <c r="Y73" s="118">
        <v>6</v>
      </c>
      <c r="Z73" s="119">
        <v>1.6</v>
      </c>
      <c r="AA73" s="117">
        <v>389</v>
      </c>
      <c r="AB73" s="118">
        <v>9</v>
      </c>
      <c r="AC73" s="119">
        <v>2.3</v>
      </c>
      <c r="AD73" s="45">
        <v>370</v>
      </c>
      <c r="AE73" s="45">
        <v>4</v>
      </c>
      <c r="AF73" s="119">
        <v>1.1</v>
      </c>
      <c r="AG73" s="193">
        <v>385</v>
      </c>
      <c r="AH73" s="707">
        <v>0</v>
      </c>
      <c r="AI73" s="126">
        <v>0</v>
      </c>
      <c r="AJ73" s="197">
        <v>365</v>
      </c>
      <c r="AK73" s="712">
        <v>3</v>
      </c>
      <c r="AL73" s="126">
        <v>0.8</v>
      </c>
      <c r="AM73" s="197">
        <v>395</v>
      </c>
      <c r="AN73" s="712">
        <v>6</v>
      </c>
      <c r="AO73" s="716">
        <f t="shared" si="10"/>
        <v>1.5189873417721518</v>
      </c>
      <c r="AP73" s="297">
        <v>406</v>
      </c>
      <c r="AQ73" s="712">
        <v>2</v>
      </c>
      <c r="AR73" s="721">
        <f t="shared" si="11"/>
        <v>0.49261083743842365</v>
      </c>
      <c r="AS73" s="197">
        <v>413</v>
      </c>
      <c r="AT73" s="714">
        <v>4</v>
      </c>
      <c r="AU73" s="716">
        <f t="shared" si="12"/>
        <v>0.9685230024213075</v>
      </c>
      <c r="AV73" s="297">
        <v>436</v>
      </c>
      <c r="AW73" s="714">
        <v>5</v>
      </c>
      <c r="AX73" s="716">
        <f t="shared" si="13"/>
        <v>1.146788990825688</v>
      </c>
      <c r="AY73" s="725">
        <v>448</v>
      </c>
      <c r="AZ73" s="726">
        <v>9</v>
      </c>
      <c r="BA73" s="723">
        <f t="shared" si="14"/>
        <v>2.0089285714285716</v>
      </c>
      <c r="BB73" s="731">
        <v>437</v>
      </c>
      <c r="BC73" s="731">
        <v>5</v>
      </c>
      <c r="BD73" s="723">
        <f t="shared" si="15"/>
        <v>1.1441647597254003</v>
      </c>
      <c r="BE73" s="731">
        <v>436</v>
      </c>
      <c r="BF73" s="731">
        <v>6</v>
      </c>
      <c r="BG73" s="723">
        <f t="shared" si="16"/>
        <v>1.3761467889908259</v>
      </c>
      <c r="BH73" s="557">
        <f t="shared" si="17"/>
        <v>2170</v>
      </c>
      <c r="BI73" s="558">
        <f t="shared" si="18"/>
        <v>29</v>
      </c>
      <c r="BJ73" s="739">
        <f t="shared" si="19"/>
        <v>1.336405529953917</v>
      </c>
    </row>
    <row r="74" spans="1:62" s="120" customFormat="1" ht="15.75" customHeight="1">
      <c r="A74" s="372" t="s">
        <v>194</v>
      </c>
      <c r="B74" s="180" t="s">
        <v>83</v>
      </c>
      <c r="C74" s="122">
        <v>521</v>
      </c>
      <c r="D74" s="122">
        <v>20</v>
      </c>
      <c r="E74" s="123">
        <v>3.8</v>
      </c>
      <c r="F74" s="121">
        <v>574</v>
      </c>
      <c r="G74" s="122">
        <v>12</v>
      </c>
      <c r="H74" s="123">
        <v>2.1</v>
      </c>
      <c r="I74" s="121">
        <v>556</v>
      </c>
      <c r="J74" s="122">
        <v>27</v>
      </c>
      <c r="K74" s="123">
        <v>4.9</v>
      </c>
      <c r="L74" s="121">
        <v>536</v>
      </c>
      <c r="M74" s="122">
        <v>18</v>
      </c>
      <c r="N74" s="123">
        <v>3.4</v>
      </c>
      <c r="O74" s="121">
        <v>542</v>
      </c>
      <c r="P74" s="122">
        <v>16</v>
      </c>
      <c r="Q74" s="123">
        <v>3</v>
      </c>
      <c r="R74" s="121">
        <v>595</v>
      </c>
      <c r="S74" s="122">
        <v>27</v>
      </c>
      <c r="T74" s="123">
        <v>4.5</v>
      </c>
      <c r="U74" s="121">
        <v>604</v>
      </c>
      <c r="V74" s="122">
        <v>21</v>
      </c>
      <c r="W74" s="123">
        <v>3.5</v>
      </c>
      <c r="X74" s="121">
        <v>579</v>
      </c>
      <c r="Y74" s="122">
        <v>14</v>
      </c>
      <c r="Z74" s="123">
        <v>2.4</v>
      </c>
      <c r="AA74" s="121">
        <v>562</v>
      </c>
      <c r="AB74" s="122">
        <v>10</v>
      </c>
      <c r="AC74" s="123">
        <v>1.8</v>
      </c>
      <c r="AD74" s="48">
        <v>645</v>
      </c>
      <c r="AE74" s="48">
        <v>23</v>
      </c>
      <c r="AF74" s="123">
        <v>3.6</v>
      </c>
      <c r="AG74" s="177">
        <v>633</v>
      </c>
      <c r="AH74" s="708">
        <v>12</v>
      </c>
      <c r="AI74" s="123">
        <v>1.9</v>
      </c>
      <c r="AJ74" s="196">
        <v>599</v>
      </c>
      <c r="AK74" s="713">
        <v>12</v>
      </c>
      <c r="AL74" s="119">
        <v>2</v>
      </c>
      <c r="AM74" s="196">
        <v>626</v>
      </c>
      <c r="AN74" s="713">
        <v>12</v>
      </c>
      <c r="AO74" s="717">
        <f t="shared" si="10"/>
        <v>1.9169329073482428</v>
      </c>
      <c r="AP74" s="296">
        <v>661</v>
      </c>
      <c r="AQ74" s="713">
        <v>14</v>
      </c>
      <c r="AR74" s="722">
        <f t="shared" si="11"/>
        <v>2.118003025718608</v>
      </c>
      <c r="AS74" s="176">
        <v>653</v>
      </c>
      <c r="AT74" s="712">
        <v>8</v>
      </c>
      <c r="AU74" s="717">
        <f t="shared" si="12"/>
        <v>1.2251148545176112</v>
      </c>
      <c r="AV74" s="295">
        <v>668</v>
      </c>
      <c r="AW74" s="712">
        <v>11</v>
      </c>
      <c r="AX74" s="717">
        <f t="shared" si="13"/>
        <v>1.6467065868263475</v>
      </c>
      <c r="AY74" s="728">
        <v>638</v>
      </c>
      <c r="AZ74" s="729">
        <v>10</v>
      </c>
      <c r="BA74" s="722">
        <f t="shared" si="14"/>
        <v>1.5673981191222568</v>
      </c>
      <c r="BB74" s="729">
        <v>696</v>
      </c>
      <c r="BC74" s="729">
        <v>12</v>
      </c>
      <c r="BD74" s="721">
        <f t="shared" si="15"/>
        <v>1.7241379310344827</v>
      </c>
      <c r="BE74" s="729">
        <v>662</v>
      </c>
      <c r="BF74" s="729">
        <v>12</v>
      </c>
      <c r="BG74" s="716">
        <f t="shared" si="16"/>
        <v>1.812688821752266</v>
      </c>
      <c r="BH74" s="555">
        <f t="shared" si="17"/>
        <v>3317</v>
      </c>
      <c r="BI74" s="556">
        <f t="shared" si="18"/>
        <v>53</v>
      </c>
      <c r="BJ74" s="740">
        <f t="shared" si="19"/>
        <v>1.5978293638830268</v>
      </c>
    </row>
    <row r="75" spans="1:62" s="120" customFormat="1" ht="15.75" customHeight="1">
      <c r="A75" s="371"/>
      <c r="B75" s="181" t="s">
        <v>16</v>
      </c>
      <c r="C75" s="118">
        <v>295</v>
      </c>
      <c r="D75" s="118">
        <v>18</v>
      </c>
      <c r="E75" s="119">
        <v>6.1</v>
      </c>
      <c r="F75" s="117">
        <v>303</v>
      </c>
      <c r="G75" s="118">
        <v>9</v>
      </c>
      <c r="H75" s="119">
        <v>3</v>
      </c>
      <c r="I75" s="117">
        <v>304</v>
      </c>
      <c r="J75" s="118">
        <v>22</v>
      </c>
      <c r="K75" s="119">
        <v>7.2</v>
      </c>
      <c r="L75" s="117">
        <v>297</v>
      </c>
      <c r="M75" s="118">
        <v>12</v>
      </c>
      <c r="N75" s="119">
        <v>4</v>
      </c>
      <c r="O75" s="117">
        <v>294</v>
      </c>
      <c r="P75" s="118">
        <v>10</v>
      </c>
      <c r="Q75" s="119">
        <v>3.4</v>
      </c>
      <c r="R75" s="117">
        <v>304</v>
      </c>
      <c r="S75" s="118">
        <v>17</v>
      </c>
      <c r="T75" s="119">
        <v>5.6</v>
      </c>
      <c r="U75" s="117">
        <v>324</v>
      </c>
      <c r="V75" s="118">
        <v>17</v>
      </c>
      <c r="W75" s="119">
        <v>5.2</v>
      </c>
      <c r="X75" s="117">
        <v>319</v>
      </c>
      <c r="Y75" s="118">
        <v>11</v>
      </c>
      <c r="Z75" s="119">
        <v>3.4</v>
      </c>
      <c r="AA75" s="117">
        <v>316</v>
      </c>
      <c r="AB75" s="118">
        <v>9</v>
      </c>
      <c r="AC75" s="119">
        <v>2.8</v>
      </c>
      <c r="AD75" s="46">
        <v>340</v>
      </c>
      <c r="AE75" s="46">
        <v>18</v>
      </c>
      <c r="AF75" s="119">
        <v>5.3</v>
      </c>
      <c r="AG75" s="177">
        <v>312</v>
      </c>
      <c r="AH75" s="707">
        <v>7</v>
      </c>
      <c r="AI75" s="119">
        <v>2.2</v>
      </c>
      <c r="AJ75" s="177">
        <v>332</v>
      </c>
      <c r="AK75" s="712">
        <v>11</v>
      </c>
      <c r="AL75" s="119">
        <v>3.3</v>
      </c>
      <c r="AM75" s="177">
        <v>338</v>
      </c>
      <c r="AN75" s="712">
        <v>7</v>
      </c>
      <c r="AO75" s="716">
        <f t="shared" si="10"/>
        <v>2.0710059171597637</v>
      </c>
      <c r="AP75" s="192">
        <v>330</v>
      </c>
      <c r="AQ75" s="712">
        <v>7</v>
      </c>
      <c r="AR75" s="721">
        <f t="shared" si="11"/>
        <v>2.1212121212121215</v>
      </c>
      <c r="AS75" s="176">
        <v>336</v>
      </c>
      <c r="AT75" s="712">
        <v>8</v>
      </c>
      <c r="AU75" s="716">
        <f t="shared" si="12"/>
        <v>2.380952380952381</v>
      </c>
      <c r="AV75" s="295">
        <v>347</v>
      </c>
      <c r="AW75" s="712">
        <v>7</v>
      </c>
      <c r="AX75" s="716">
        <f t="shared" si="13"/>
        <v>2.0172910662824206</v>
      </c>
      <c r="AY75" s="725">
        <v>331</v>
      </c>
      <c r="AZ75" s="726">
        <v>6</v>
      </c>
      <c r="BA75" s="721">
        <f t="shared" si="14"/>
        <v>1.812688821752266</v>
      </c>
      <c r="BB75" s="726">
        <v>380</v>
      </c>
      <c r="BC75" s="726">
        <v>7</v>
      </c>
      <c r="BD75" s="721">
        <f t="shared" si="15"/>
        <v>1.8421052631578945</v>
      </c>
      <c r="BE75" s="726">
        <v>352</v>
      </c>
      <c r="BF75" s="726">
        <v>8</v>
      </c>
      <c r="BG75" s="716">
        <f t="shared" si="16"/>
        <v>2.272727272727273</v>
      </c>
      <c r="BH75" s="555">
        <f t="shared" si="17"/>
        <v>1746</v>
      </c>
      <c r="BI75" s="556">
        <f t="shared" si="18"/>
        <v>36</v>
      </c>
      <c r="BJ75" s="739">
        <f t="shared" si="19"/>
        <v>2.0618556701030926</v>
      </c>
    </row>
    <row r="76" spans="1:62" s="120" customFormat="1" ht="15.75" customHeight="1">
      <c r="A76" s="373"/>
      <c r="B76" s="182" t="s">
        <v>17</v>
      </c>
      <c r="C76" s="125">
        <v>226</v>
      </c>
      <c r="D76" s="125">
        <v>2</v>
      </c>
      <c r="E76" s="126">
        <v>0.9</v>
      </c>
      <c r="F76" s="124">
        <v>271</v>
      </c>
      <c r="G76" s="125">
        <v>3</v>
      </c>
      <c r="H76" s="126">
        <v>1.1</v>
      </c>
      <c r="I76" s="124">
        <v>252</v>
      </c>
      <c r="J76" s="125">
        <v>5</v>
      </c>
      <c r="K76" s="126">
        <v>2</v>
      </c>
      <c r="L76" s="124">
        <v>239</v>
      </c>
      <c r="M76" s="125">
        <v>6</v>
      </c>
      <c r="N76" s="126">
        <v>2.5</v>
      </c>
      <c r="O76" s="124">
        <v>248</v>
      </c>
      <c r="P76" s="125">
        <v>6</v>
      </c>
      <c r="Q76" s="126">
        <v>2.4</v>
      </c>
      <c r="R76" s="124">
        <v>291</v>
      </c>
      <c r="S76" s="125">
        <v>10</v>
      </c>
      <c r="T76" s="126">
        <v>3.4</v>
      </c>
      <c r="U76" s="124">
        <v>280</v>
      </c>
      <c r="V76" s="125">
        <v>4</v>
      </c>
      <c r="W76" s="126">
        <v>1.4</v>
      </c>
      <c r="X76" s="124">
        <v>260</v>
      </c>
      <c r="Y76" s="125">
        <v>3</v>
      </c>
      <c r="Z76" s="126">
        <v>1.2</v>
      </c>
      <c r="AA76" s="124">
        <v>246</v>
      </c>
      <c r="AB76" s="125">
        <v>1</v>
      </c>
      <c r="AC76" s="126">
        <v>0.4</v>
      </c>
      <c r="AD76" s="49">
        <v>305</v>
      </c>
      <c r="AE76" s="49">
        <v>5</v>
      </c>
      <c r="AF76" s="126">
        <v>1.6</v>
      </c>
      <c r="AG76" s="177">
        <v>321</v>
      </c>
      <c r="AH76" s="709">
        <v>5</v>
      </c>
      <c r="AI76" s="126">
        <v>1.6</v>
      </c>
      <c r="AJ76" s="197">
        <v>267</v>
      </c>
      <c r="AK76" s="714">
        <v>1</v>
      </c>
      <c r="AL76" s="119">
        <v>0.4</v>
      </c>
      <c r="AM76" s="197">
        <v>288</v>
      </c>
      <c r="AN76" s="714">
        <v>5</v>
      </c>
      <c r="AO76" s="718">
        <f t="shared" si="10"/>
        <v>1.7361111111111112</v>
      </c>
      <c r="AP76" s="297">
        <v>331</v>
      </c>
      <c r="AQ76" s="714">
        <v>7</v>
      </c>
      <c r="AR76" s="723">
        <f t="shared" si="11"/>
        <v>2.1148036253776437</v>
      </c>
      <c r="AS76" s="197">
        <v>317</v>
      </c>
      <c r="AT76" s="714">
        <v>0</v>
      </c>
      <c r="AU76" s="718">
        <f t="shared" si="12"/>
        <v>0</v>
      </c>
      <c r="AV76" s="297">
        <v>321</v>
      </c>
      <c r="AW76" s="714">
        <v>4</v>
      </c>
      <c r="AX76" s="718">
        <f t="shared" si="13"/>
        <v>1.2461059190031152</v>
      </c>
      <c r="AY76" s="730">
        <v>307</v>
      </c>
      <c r="AZ76" s="731">
        <v>4</v>
      </c>
      <c r="BA76" s="723">
        <f t="shared" si="14"/>
        <v>1.3029315960912053</v>
      </c>
      <c r="BB76" s="731">
        <v>316</v>
      </c>
      <c r="BC76" s="731">
        <v>5</v>
      </c>
      <c r="BD76" s="721">
        <f t="shared" si="15"/>
        <v>1.5822784810126582</v>
      </c>
      <c r="BE76" s="731">
        <v>310</v>
      </c>
      <c r="BF76" s="731">
        <v>4</v>
      </c>
      <c r="BG76" s="716">
        <f t="shared" si="16"/>
        <v>1.2903225806451613</v>
      </c>
      <c r="BH76" s="557">
        <f t="shared" si="17"/>
        <v>1571</v>
      </c>
      <c r="BI76" s="558">
        <f t="shared" si="18"/>
        <v>17</v>
      </c>
      <c r="BJ76" s="741">
        <f t="shared" si="19"/>
        <v>1.0821133036282622</v>
      </c>
    </row>
    <row r="77" spans="1:62" s="120" customFormat="1" ht="15.75" customHeight="1">
      <c r="A77" s="370" t="s">
        <v>178</v>
      </c>
      <c r="B77" s="181" t="s">
        <v>83</v>
      </c>
      <c r="C77" s="118">
        <v>421</v>
      </c>
      <c r="D77" s="118">
        <v>25</v>
      </c>
      <c r="E77" s="119">
        <v>5.9</v>
      </c>
      <c r="F77" s="117">
        <v>495</v>
      </c>
      <c r="G77" s="118">
        <v>23</v>
      </c>
      <c r="H77" s="119">
        <v>4.6</v>
      </c>
      <c r="I77" s="117">
        <v>513</v>
      </c>
      <c r="J77" s="118">
        <v>23</v>
      </c>
      <c r="K77" s="119">
        <v>4.5</v>
      </c>
      <c r="L77" s="117">
        <v>489</v>
      </c>
      <c r="M77" s="118">
        <v>25</v>
      </c>
      <c r="N77" s="119">
        <v>5.1</v>
      </c>
      <c r="O77" s="117">
        <v>487</v>
      </c>
      <c r="P77" s="118">
        <v>17</v>
      </c>
      <c r="Q77" s="119">
        <v>3.5</v>
      </c>
      <c r="R77" s="117">
        <v>538</v>
      </c>
      <c r="S77" s="118">
        <v>21</v>
      </c>
      <c r="T77" s="119">
        <v>3.9</v>
      </c>
      <c r="U77" s="117">
        <v>583</v>
      </c>
      <c r="V77" s="118">
        <v>17</v>
      </c>
      <c r="W77" s="119">
        <v>2.9</v>
      </c>
      <c r="X77" s="117">
        <v>646</v>
      </c>
      <c r="Y77" s="118">
        <v>23</v>
      </c>
      <c r="Z77" s="119">
        <v>3.6</v>
      </c>
      <c r="AA77" s="117">
        <v>677</v>
      </c>
      <c r="AB77" s="118">
        <v>28</v>
      </c>
      <c r="AC77" s="119">
        <v>4.1</v>
      </c>
      <c r="AD77" s="45">
        <v>592</v>
      </c>
      <c r="AE77" s="45">
        <v>26</v>
      </c>
      <c r="AF77" s="119">
        <v>4.4</v>
      </c>
      <c r="AG77" s="191">
        <v>696</v>
      </c>
      <c r="AH77" s="707">
        <v>21</v>
      </c>
      <c r="AI77" s="119">
        <v>3</v>
      </c>
      <c r="AJ77" s="176">
        <v>759</v>
      </c>
      <c r="AK77" s="712">
        <v>39</v>
      </c>
      <c r="AL77" s="123">
        <v>5.1</v>
      </c>
      <c r="AM77" s="176">
        <v>709</v>
      </c>
      <c r="AN77" s="712">
        <v>32</v>
      </c>
      <c r="AO77" s="716">
        <f t="shared" si="10"/>
        <v>4.513399153737659</v>
      </c>
      <c r="AP77" s="295">
        <v>710</v>
      </c>
      <c r="AQ77" s="712">
        <v>35</v>
      </c>
      <c r="AR77" s="721">
        <f t="shared" si="11"/>
        <v>4.929577464788732</v>
      </c>
      <c r="AS77" s="176">
        <v>717</v>
      </c>
      <c r="AT77" s="712">
        <v>22</v>
      </c>
      <c r="AU77" s="716">
        <f t="shared" si="12"/>
        <v>3.0683403068340307</v>
      </c>
      <c r="AV77" s="295">
        <v>763</v>
      </c>
      <c r="AW77" s="712">
        <v>21</v>
      </c>
      <c r="AX77" s="716">
        <f t="shared" si="13"/>
        <v>2.7522935779816518</v>
      </c>
      <c r="AY77" s="725">
        <v>760</v>
      </c>
      <c r="AZ77" s="726">
        <v>25</v>
      </c>
      <c r="BA77" s="722">
        <f t="shared" si="14"/>
        <v>3.289473684210526</v>
      </c>
      <c r="BB77" s="729">
        <v>841</v>
      </c>
      <c r="BC77" s="729">
        <v>23</v>
      </c>
      <c r="BD77" s="722">
        <f t="shared" si="15"/>
        <v>2.7348394768133173</v>
      </c>
      <c r="BE77" s="729">
        <v>805</v>
      </c>
      <c r="BF77" s="729">
        <v>23</v>
      </c>
      <c r="BG77" s="722">
        <f t="shared" si="16"/>
        <v>2.857142857142857</v>
      </c>
      <c r="BH77" s="555">
        <f t="shared" si="17"/>
        <v>3886</v>
      </c>
      <c r="BI77" s="556">
        <f t="shared" si="18"/>
        <v>114</v>
      </c>
      <c r="BJ77" s="739">
        <f t="shared" si="19"/>
        <v>2.9336078229541944</v>
      </c>
    </row>
    <row r="78" spans="1:62" s="120" customFormat="1" ht="15.75" customHeight="1">
      <c r="A78" s="371"/>
      <c r="B78" s="181" t="s">
        <v>16</v>
      </c>
      <c r="C78" s="118">
        <v>226</v>
      </c>
      <c r="D78" s="118">
        <v>19</v>
      </c>
      <c r="E78" s="119">
        <v>8.4</v>
      </c>
      <c r="F78" s="117">
        <v>281</v>
      </c>
      <c r="G78" s="118">
        <v>16</v>
      </c>
      <c r="H78" s="119">
        <v>5.7</v>
      </c>
      <c r="I78" s="117">
        <v>299</v>
      </c>
      <c r="J78" s="118">
        <v>18</v>
      </c>
      <c r="K78" s="119">
        <v>6</v>
      </c>
      <c r="L78" s="117">
        <v>293</v>
      </c>
      <c r="M78" s="118">
        <v>19</v>
      </c>
      <c r="N78" s="119">
        <v>6.5</v>
      </c>
      <c r="O78" s="117">
        <v>298</v>
      </c>
      <c r="P78" s="118">
        <v>13</v>
      </c>
      <c r="Q78" s="119">
        <v>4.4</v>
      </c>
      <c r="R78" s="117">
        <v>334</v>
      </c>
      <c r="S78" s="118">
        <v>13</v>
      </c>
      <c r="T78" s="119">
        <v>3.9</v>
      </c>
      <c r="U78" s="117">
        <v>337</v>
      </c>
      <c r="V78" s="118">
        <v>13</v>
      </c>
      <c r="W78" s="119">
        <v>3.9</v>
      </c>
      <c r="X78" s="117">
        <v>359</v>
      </c>
      <c r="Y78" s="118">
        <v>15</v>
      </c>
      <c r="Z78" s="119">
        <v>4.2</v>
      </c>
      <c r="AA78" s="117">
        <v>389</v>
      </c>
      <c r="AB78" s="118">
        <v>15</v>
      </c>
      <c r="AC78" s="119">
        <v>3.9</v>
      </c>
      <c r="AD78" s="45">
        <v>336</v>
      </c>
      <c r="AE78" s="45">
        <v>16</v>
      </c>
      <c r="AF78" s="119">
        <v>4.8</v>
      </c>
      <c r="AG78" s="192">
        <v>407</v>
      </c>
      <c r="AH78" s="707">
        <v>14</v>
      </c>
      <c r="AI78" s="119">
        <v>3.4</v>
      </c>
      <c r="AJ78" s="177">
        <v>413</v>
      </c>
      <c r="AK78" s="712">
        <v>26</v>
      </c>
      <c r="AL78" s="119">
        <v>6.3</v>
      </c>
      <c r="AM78" s="177">
        <v>375</v>
      </c>
      <c r="AN78" s="712">
        <v>24</v>
      </c>
      <c r="AO78" s="716">
        <f t="shared" si="10"/>
        <v>6.4</v>
      </c>
      <c r="AP78" s="192">
        <v>404</v>
      </c>
      <c r="AQ78" s="712">
        <v>17</v>
      </c>
      <c r="AR78" s="721">
        <f t="shared" si="11"/>
        <v>4.207920792079208</v>
      </c>
      <c r="AS78" s="176">
        <v>385</v>
      </c>
      <c r="AT78" s="712">
        <v>16</v>
      </c>
      <c r="AU78" s="716">
        <f t="shared" si="12"/>
        <v>4.1558441558441555</v>
      </c>
      <c r="AV78" s="295">
        <v>414</v>
      </c>
      <c r="AW78" s="712">
        <v>15</v>
      </c>
      <c r="AX78" s="716">
        <f t="shared" si="13"/>
        <v>3.6231884057971016</v>
      </c>
      <c r="AY78" s="725">
        <v>428</v>
      </c>
      <c r="AZ78" s="726">
        <v>19</v>
      </c>
      <c r="BA78" s="721">
        <f t="shared" si="14"/>
        <v>4.439252336448598</v>
      </c>
      <c r="BB78" s="726">
        <v>453</v>
      </c>
      <c r="BC78" s="726">
        <v>14</v>
      </c>
      <c r="BD78" s="721">
        <f t="shared" si="15"/>
        <v>3.090507726269316</v>
      </c>
      <c r="BE78" s="726">
        <v>446</v>
      </c>
      <c r="BF78" s="726">
        <v>20</v>
      </c>
      <c r="BG78" s="721">
        <f t="shared" si="16"/>
        <v>4.484304932735426</v>
      </c>
      <c r="BH78" s="555">
        <f t="shared" si="17"/>
        <v>2126</v>
      </c>
      <c r="BI78" s="556">
        <f t="shared" si="18"/>
        <v>84</v>
      </c>
      <c r="BJ78" s="739">
        <f t="shared" si="19"/>
        <v>3.951081843838194</v>
      </c>
    </row>
    <row r="79" spans="1:62" s="120" customFormat="1" ht="15.75" customHeight="1">
      <c r="A79" s="371"/>
      <c r="B79" s="181" t="s">
        <v>17</v>
      </c>
      <c r="C79" s="118">
        <v>195</v>
      </c>
      <c r="D79" s="118">
        <v>6</v>
      </c>
      <c r="E79" s="119">
        <v>3.1</v>
      </c>
      <c r="F79" s="117">
        <v>214</v>
      </c>
      <c r="G79" s="118">
        <v>7</v>
      </c>
      <c r="H79" s="119">
        <v>3.3</v>
      </c>
      <c r="I79" s="117">
        <v>214</v>
      </c>
      <c r="J79" s="118">
        <v>5</v>
      </c>
      <c r="K79" s="119">
        <v>2.3</v>
      </c>
      <c r="L79" s="117">
        <v>196</v>
      </c>
      <c r="M79" s="118">
        <v>6</v>
      </c>
      <c r="N79" s="119">
        <v>3.1</v>
      </c>
      <c r="O79" s="117">
        <v>189</v>
      </c>
      <c r="P79" s="118">
        <v>4</v>
      </c>
      <c r="Q79" s="119">
        <v>2.1</v>
      </c>
      <c r="R79" s="117">
        <v>204</v>
      </c>
      <c r="S79" s="118">
        <v>8</v>
      </c>
      <c r="T79" s="119">
        <v>3.9</v>
      </c>
      <c r="U79" s="117">
        <v>246</v>
      </c>
      <c r="V79" s="118">
        <v>4</v>
      </c>
      <c r="W79" s="119">
        <v>1.6</v>
      </c>
      <c r="X79" s="117">
        <v>287</v>
      </c>
      <c r="Y79" s="118">
        <v>8</v>
      </c>
      <c r="Z79" s="119">
        <v>2.8</v>
      </c>
      <c r="AA79" s="117">
        <v>288</v>
      </c>
      <c r="AB79" s="118">
        <v>13</v>
      </c>
      <c r="AC79" s="119">
        <v>4.5</v>
      </c>
      <c r="AD79" s="45">
        <v>256</v>
      </c>
      <c r="AE79" s="45">
        <v>10</v>
      </c>
      <c r="AF79" s="119">
        <v>3.9</v>
      </c>
      <c r="AG79" s="193">
        <v>289</v>
      </c>
      <c r="AH79" s="707">
        <v>7</v>
      </c>
      <c r="AI79" s="126">
        <v>2.4</v>
      </c>
      <c r="AJ79" s="198">
        <v>346</v>
      </c>
      <c r="AK79" s="712">
        <v>13</v>
      </c>
      <c r="AL79" s="126">
        <v>3.8</v>
      </c>
      <c r="AM79" s="198">
        <v>334</v>
      </c>
      <c r="AN79" s="712">
        <v>8</v>
      </c>
      <c r="AO79" s="716">
        <f t="shared" si="10"/>
        <v>2.3952095808383236</v>
      </c>
      <c r="AP79" s="193">
        <v>306</v>
      </c>
      <c r="AQ79" s="712">
        <v>18</v>
      </c>
      <c r="AR79" s="721">
        <f t="shared" si="11"/>
        <v>5.88235294117647</v>
      </c>
      <c r="AS79" s="197">
        <v>332</v>
      </c>
      <c r="AT79" s="714">
        <v>6</v>
      </c>
      <c r="AU79" s="716">
        <f t="shared" si="12"/>
        <v>1.8072289156626504</v>
      </c>
      <c r="AV79" s="297">
        <v>349</v>
      </c>
      <c r="AW79" s="714">
        <v>6</v>
      </c>
      <c r="AX79" s="716">
        <f t="shared" si="13"/>
        <v>1.7191977077363898</v>
      </c>
      <c r="AY79" s="725">
        <v>332</v>
      </c>
      <c r="AZ79" s="726">
        <v>6</v>
      </c>
      <c r="BA79" s="723">
        <f t="shared" si="14"/>
        <v>1.8072289156626504</v>
      </c>
      <c r="BB79" s="731">
        <v>388</v>
      </c>
      <c r="BC79" s="731">
        <v>9</v>
      </c>
      <c r="BD79" s="723">
        <f t="shared" si="15"/>
        <v>2.3195876288659796</v>
      </c>
      <c r="BE79" s="731">
        <v>359</v>
      </c>
      <c r="BF79" s="731">
        <v>3</v>
      </c>
      <c r="BG79" s="723">
        <f t="shared" si="16"/>
        <v>0.8356545961002786</v>
      </c>
      <c r="BH79" s="557">
        <f t="shared" si="17"/>
        <v>1760</v>
      </c>
      <c r="BI79" s="558">
        <f t="shared" si="18"/>
        <v>30</v>
      </c>
      <c r="BJ79" s="739">
        <f t="shared" si="19"/>
        <v>1.7045454545454544</v>
      </c>
    </row>
    <row r="80" spans="1:62" s="120" customFormat="1" ht="15.75" customHeight="1">
      <c r="A80" s="372" t="s">
        <v>183</v>
      </c>
      <c r="B80" s="180" t="s">
        <v>83</v>
      </c>
      <c r="C80" s="122">
        <v>447</v>
      </c>
      <c r="D80" s="122">
        <v>22</v>
      </c>
      <c r="E80" s="123">
        <v>4.9</v>
      </c>
      <c r="F80" s="121">
        <v>464</v>
      </c>
      <c r="G80" s="122">
        <v>21</v>
      </c>
      <c r="H80" s="123">
        <v>4.5</v>
      </c>
      <c r="I80" s="121">
        <v>449</v>
      </c>
      <c r="J80" s="122">
        <v>16</v>
      </c>
      <c r="K80" s="123">
        <v>3.6</v>
      </c>
      <c r="L80" s="121">
        <v>508</v>
      </c>
      <c r="M80" s="122">
        <v>12</v>
      </c>
      <c r="N80" s="123">
        <v>2.4</v>
      </c>
      <c r="O80" s="121">
        <v>516</v>
      </c>
      <c r="P80" s="122">
        <v>13</v>
      </c>
      <c r="Q80" s="123">
        <v>2.5</v>
      </c>
      <c r="R80" s="121">
        <v>537</v>
      </c>
      <c r="S80" s="122">
        <v>18</v>
      </c>
      <c r="T80" s="123">
        <v>3.4</v>
      </c>
      <c r="U80" s="121">
        <v>532</v>
      </c>
      <c r="V80" s="122">
        <v>12</v>
      </c>
      <c r="W80" s="123">
        <v>2.3</v>
      </c>
      <c r="X80" s="121">
        <v>534</v>
      </c>
      <c r="Y80" s="122">
        <v>11</v>
      </c>
      <c r="Z80" s="123">
        <v>2.1</v>
      </c>
      <c r="AA80" s="121">
        <v>618</v>
      </c>
      <c r="AB80" s="122">
        <v>17</v>
      </c>
      <c r="AC80" s="123">
        <v>2.8</v>
      </c>
      <c r="AD80" s="48">
        <v>600</v>
      </c>
      <c r="AE80" s="48">
        <v>25</v>
      </c>
      <c r="AF80" s="123">
        <v>4.2</v>
      </c>
      <c r="AG80" s="177">
        <v>627</v>
      </c>
      <c r="AH80" s="708">
        <v>19</v>
      </c>
      <c r="AI80" s="123">
        <v>3</v>
      </c>
      <c r="AJ80" s="196">
        <v>642</v>
      </c>
      <c r="AK80" s="713">
        <v>7</v>
      </c>
      <c r="AL80" s="119">
        <v>1.1</v>
      </c>
      <c r="AM80" s="196">
        <v>695</v>
      </c>
      <c r="AN80" s="713">
        <v>16</v>
      </c>
      <c r="AO80" s="717">
        <f t="shared" si="10"/>
        <v>2.302158273381295</v>
      </c>
      <c r="AP80" s="296">
        <v>712</v>
      </c>
      <c r="AQ80" s="713">
        <v>24</v>
      </c>
      <c r="AR80" s="722">
        <f t="shared" si="11"/>
        <v>3.3707865168539324</v>
      </c>
      <c r="AS80" s="176">
        <v>778</v>
      </c>
      <c r="AT80" s="712">
        <v>11</v>
      </c>
      <c r="AU80" s="717">
        <f t="shared" si="12"/>
        <v>1.4138817480719794</v>
      </c>
      <c r="AV80" s="295">
        <v>766</v>
      </c>
      <c r="AW80" s="712">
        <v>20</v>
      </c>
      <c r="AX80" s="717">
        <f t="shared" si="13"/>
        <v>2.610966057441253</v>
      </c>
      <c r="AY80" s="728">
        <v>760</v>
      </c>
      <c r="AZ80" s="729">
        <v>21</v>
      </c>
      <c r="BA80" s="722">
        <f t="shared" si="14"/>
        <v>2.763157894736842</v>
      </c>
      <c r="BB80" s="729">
        <v>803</v>
      </c>
      <c r="BC80" s="729">
        <v>18</v>
      </c>
      <c r="BD80" s="721">
        <f t="shared" si="15"/>
        <v>2.2415940224159403</v>
      </c>
      <c r="BE80" s="729">
        <v>764</v>
      </c>
      <c r="BF80" s="729">
        <v>11</v>
      </c>
      <c r="BG80" s="716">
        <f t="shared" si="16"/>
        <v>1.4397905759162304</v>
      </c>
      <c r="BH80" s="555">
        <f t="shared" si="17"/>
        <v>3871</v>
      </c>
      <c r="BI80" s="556">
        <f t="shared" si="18"/>
        <v>81</v>
      </c>
      <c r="BJ80" s="740">
        <f t="shared" si="19"/>
        <v>2.092482562645311</v>
      </c>
    </row>
    <row r="81" spans="1:62" s="120" customFormat="1" ht="15.75" customHeight="1">
      <c r="A81" s="371"/>
      <c r="B81" s="181" t="s">
        <v>16</v>
      </c>
      <c r="C81" s="118">
        <v>238</v>
      </c>
      <c r="D81" s="118">
        <v>14</v>
      </c>
      <c r="E81" s="119">
        <v>5.9</v>
      </c>
      <c r="F81" s="117">
        <v>253</v>
      </c>
      <c r="G81" s="118">
        <v>18</v>
      </c>
      <c r="H81" s="119">
        <v>7.1</v>
      </c>
      <c r="I81" s="117">
        <v>259</v>
      </c>
      <c r="J81" s="118">
        <v>15</v>
      </c>
      <c r="K81" s="119">
        <v>5.8</v>
      </c>
      <c r="L81" s="117">
        <v>278</v>
      </c>
      <c r="M81" s="118">
        <v>4</v>
      </c>
      <c r="N81" s="119">
        <v>1.4</v>
      </c>
      <c r="O81" s="117">
        <v>272</v>
      </c>
      <c r="P81" s="118">
        <v>11</v>
      </c>
      <c r="Q81" s="119">
        <v>4</v>
      </c>
      <c r="R81" s="117">
        <v>299</v>
      </c>
      <c r="S81" s="118">
        <v>12</v>
      </c>
      <c r="T81" s="119">
        <v>4</v>
      </c>
      <c r="U81" s="117">
        <v>285</v>
      </c>
      <c r="V81" s="118">
        <v>9</v>
      </c>
      <c r="W81" s="119">
        <v>3.2</v>
      </c>
      <c r="X81" s="117">
        <v>282</v>
      </c>
      <c r="Y81" s="118">
        <v>7</v>
      </c>
      <c r="Z81" s="119">
        <v>2.5</v>
      </c>
      <c r="AA81" s="117">
        <v>333</v>
      </c>
      <c r="AB81" s="118">
        <v>12</v>
      </c>
      <c r="AC81" s="119">
        <v>3.6</v>
      </c>
      <c r="AD81" s="46">
        <v>328</v>
      </c>
      <c r="AE81" s="46">
        <v>18</v>
      </c>
      <c r="AF81" s="119">
        <v>5.5</v>
      </c>
      <c r="AG81" s="177">
        <v>344</v>
      </c>
      <c r="AH81" s="707">
        <v>18</v>
      </c>
      <c r="AI81" s="119">
        <v>5.2</v>
      </c>
      <c r="AJ81" s="177">
        <v>347</v>
      </c>
      <c r="AK81" s="712">
        <v>7</v>
      </c>
      <c r="AL81" s="119">
        <v>2</v>
      </c>
      <c r="AM81" s="177">
        <v>383</v>
      </c>
      <c r="AN81" s="712">
        <v>10</v>
      </c>
      <c r="AO81" s="716">
        <f t="shared" si="10"/>
        <v>2.610966057441253</v>
      </c>
      <c r="AP81" s="192">
        <v>396</v>
      </c>
      <c r="AQ81" s="712">
        <v>15</v>
      </c>
      <c r="AR81" s="721">
        <f t="shared" si="11"/>
        <v>3.787878787878788</v>
      </c>
      <c r="AS81" s="176">
        <v>445</v>
      </c>
      <c r="AT81" s="712">
        <v>6</v>
      </c>
      <c r="AU81" s="716">
        <f t="shared" si="12"/>
        <v>1.348314606741573</v>
      </c>
      <c r="AV81" s="295">
        <v>420</v>
      </c>
      <c r="AW81" s="712">
        <v>14</v>
      </c>
      <c r="AX81" s="716">
        <f t="shared" si="13"/>
        <v>3.3333333333333335</v>
      </c>
      <c r="AY81" s="725">
        <v>449</v>
      </c>
      <c r="AZ81" s="726">
        <v>14</v>
      </c>
      <c r="BA81" s="721">
        <f t="shared" si="14"/>
        <v>3.11804008908686</v>
      </c>
      <c r="BB81" s="726">
        <v>445</v>
      </c>
      <c r="BC81" s="726">
        <v>14</v>
      </c>
      <c r="BD81" s="721">
        <f t="shared" si="15"/>
        <v>3.146067415730337</v>
      </c>
      <c r="BE81" s="726">
        <v>420</v>
      </c>
      <c r="BF81" s="726">
        <v>9</v>
      </c>
      <c r="BG81" s="716">
        <f t="shared" si="16"/>
        <v>2.142857142857143</v>
      </c>
      <c r="BH81" s="555">
        <f t="shared" si="17"/>
        <v>2179</v>
      </c>
      <c r="BI81" s="556">
        <f t="shared" si="18"/>
        <v>57</v>
      </c>
      <c r="BJ81" s="739">
        <f t="shared" si="19"/>
        <v>2.6158788435061955</v>
      </c>
    </row>
    <row r="82" spans="1:62" s="120" customFormat="1" ht="15.75" customHeight="1">
      <c r="A82" s="373"/>
      <c r="B82" s="182" t="s">
        <v>17</v>
      </c>
      <c r="C82" s="125">
        <v>209</v>
      </c>
      <c r="D82" s="125">
        <v>8</v>
      </c>
      <c r="E82" s="126">
        <v>3.8</v>
      </c>
      <c r="F82" s="124">
        <v>211</v>
      </c>
      <c r="G82" s="125">
        <v>3</v>
      </c>
      <c r="H82" s="126">
        <v>1.4</v>
      </c>
      <c r="I82" s="124">
        <v>190</v>
      </c>
      <c r="J82" s="125">
        <v>1</v>
      </c>
      <c r="K82" s="126">
        <v>0.5</v>
      </c>
      <c r="L82" s="124">
        <v>230</v>
      </c>
      <c r="M82" s="125">
        <v>8</v>
      </c>
      <c r="N82" s="126">
        <v>3.5</v>
      </c>
      <c r="O82" s="124">
        <v>244</v>
      </c>
      <c r="P82" s="125">
        <v>2</v>
      </c>
      <c r="Q82" s="126">
        <v>0.8</v>
      </c>
      <c r="R82" s="124">
        <v>238</v>
      </c>
      <c r="S82" s="125">
        <v>6</v>
      </c>
      <c r="T82" s="126">
        <v>2.5</v>
      </c>
      <c r="U82" s="124">
        <v>247</v>
      </c>
      <c r="V82" s="125">
        <v>3</v>
      </c>
      <c r="W82" s="126">
        <v>1.2</v>
      </c>
      <c r="X82" s="124">
        <v>252</v>
      </c>
      <c r="Y82" s="125">
        <v>4</v>
      </c>
      <c r="Z82" s="126">
        <v>1.6</v>
      </c>
      <c r="AA82" s="124">
        <v>285</v>
      </c>
      <c r="AB82" s="125">
        <v>5</v>
      </c>
      <c r="AC82" s="126">
        <v>1.8</v>
      </c>
      <c r="AD82" s="49">
        <v>272</v>
      </c>
      <c r="AE82" s="49">
        <v>7</v>
      </c>
      <c r="AF82" s="126">
        <v>2.6</v>
      </c>
      <c r="AG82" s="177">
        <v>283</v>
      </c>
      <c r="AH82" s="709">
        <v>1</v>
      </c>
      <c r="AI82" s="126">
        <v>0.4</v>
      </c>
      <c r="AJ82" s="198">
        <v>295</v>
      </c>
      <c r="AK82" s="714">
        <v>0</v>
      </c>
      <c r="AL82" s="119">
        <v>0</v>
      </c>
      <c r="AM82" s="198">
        <v>312</v>
      </c>
      <c r="AN82" s="714">
        <v>6</v>
      </c>
      <c r="AO82" s="718">
        <f t="shared" si="10"/>
        <v>1.9230769230769231</v>
      </c>
      <c r="AP82" s="193">
        <v>316</v>
      </c>
      <c r="AQ82" s="714">
        <v>9</v>
      </c>
      <c r="AR82" s="723">
        <f t="shared" si="11"/>
        <v>2.848101265822785</v>
      </c>
      <c r="AS82" s="197">
        <v>333</v>
      </c>
      <c r="AT82" s="714">
        <v>5</v>
      </c>
      <c r="AU82" s="718">
        <f t="shared" si="12"/>
        <v>1.5015015015015014</v>
      </c>
      <c r="AV82" s="297">
        <v>346</v>
      </c>
      <c r="AW82" s="714">
        <v>6</v>
      </c>
      <c r="AX82" s="718">
        <f t="shared" si="13"/>
        <v>1.7341040462427744</v>
      </c>
      <c r="AY82" s="730">
        <v>311</v>
      </c>
      <c r="AZ82" s="731">
        <v>7</v>
      </c>
      <c r="BA82" s="723">
        <f t="shared" si="14"/>
        <v>2.2508038585209005</v>
      </c>
      <c r="BB82" s="731">
        <v>358</v>
      </c>
      <c r="BC82" s="731">
        <v>4</v>
      </c>
      <c r="BD82" s="721">
        <f t="shared" si="15"/>
        <v>1.1173184357541899</v>
      </c>
      <c r="BE82" s="731">
        <v>344</v>
      </c>
      <c r="BF82" s="731">
        <v>2</v>
      </c>
      <c r="BG82" s="716">
        <f t="shared" si="16"/>
        <v>0.5813953488372093</v>
      </c>
      <c r="BH82" s="557">
        <f t="shared" si="17"/>
        <v>1692</v>
      </c>
      <c r="BI82" s="558">
        <f t="shared" si="18"/>
        <v>24</v>
      </c>
      <c r="BJ82" s="741">
        <f t="shared" si="19"/>
        <v>1.4184397163120568</v>
      </c>
    </row>
    <row r="83" spans="1:62" s="120" customFormat="1" ht="15.75" customHeight="1">
      <c r="A83" s="370" t="s">
        <v>195</v>
      </c>
      <c r="B83" s="181" t="s">
        <v>83</v>
      </c>
      <c r="C83" s="118">
        <v>373</v>
      </c>
      <c r="D83" s="118">
        <v>15</v>
      </c>
      <c r="E83" s="119">
        <v>4</v>
      </c>
      <c r="F83" s="117">
        <v>358</v>
      </c>
      <c r="G83" s="118">
        <v>10</v>
      </c>
      <c r="H83" s="119">
        <v>2.8</v>
      </c>
      <c r="I83" s="117">
        <v>371</v>
      </c>
      <c r="J83" s="118">
        <v>13</v>
      </c>
      <c r="K83" s="119">
        <v>3.5</v>
      </c>
      <c r="L83" s="117">
        <v>376</v>
      </c>
      <c r="M83" s="118">
        <v>13</v>
      </c>
      <c r="N83" s="119">
        <v>3.5</v>
      </c>
      <c r="O83" s="117">
        <v>359</v>
      </c>
      <c r="P83" s="118">
        <v>13</v>
      </c>
      <c r="Q83" s="119">
        <v>3.6</v>
      </c>
      <c r="R83" s="117">
        <v>403</v>
      </c>
      <c r="S83" s="118">
        <v>16</v>
      </c>
      <c r="T83" s="119">
        <v>4</v>
      </c>
      <c r="U83" s="117">
        <v>417</v>
      </c>
      <c r="V83" s="118">
        <v>10</v>
      </c>
      <c r="W83" s="119">
        <v>2.4</v>
      </c>
      <c r="X83" s="117">
        <v>445</v>
      </c>
      <c r="Y83" s="118">
        <v>13</v>
      </c>
      <c r="Z83" s="119">
        <v>2.9</v>
      </c>
      <c r="AA83" s="117">
        <v>396</v>
      </c>
      <c r="AB83" s="118">
        <v>13</v>
      </c>
      <c r="AC83" s="119">
        <v>3.3</v>
      </c>
      <c r="AD83" s="45">
        <v>482</v>
      </c>
      <c r="AE83" s="45">
        <v>13</v>
      </c>
      <c r="AF83" s="119">
        <v>2.7</v>
      </c>
      <c r="AG83" s="191">
        <v>474</v>
      </c>
      <c r="AH83" s="707">
        <v>7</v>
      </c>
      <c r="AI83" s="119">
        <v>1.5</v>
      </c>
      <c r="AJ83" s="176">
        <v>488</v>
      </c>
      <c r="AK83" s="712">
        <v>12</v>
      </c>
      <c r="AL83" s="123">
        <v>2.5</v>
      </c>
      <c r="AM83" s="176">
        <v>436</v>
      </c>
      <c r="AN83" s="712">
        <v>16</v>
      </c>
      <c r="AO83" s="716">
        <f t="shared" si="10"/>
        <v>3.669724770642202</v>
      </c>
      <c r="AP83" s="295">
        <v>488</v>
      </c>
      <c r="AQ83" s="712">
        <v>12</v>
      </c>
      <c r="AR83" s="721">
        <f t="shared" si="11"/>
        <v>2.459016393442623</v>
      </c>
      <c r="AS83" s="176">
        <v>562</v>
      </c>
      <c r="AT83" s="712">
        <v>17</v>
      </c>
      <c r="AU83" s="716">
        <f t="shared" si="12"/>
        <v>3.0249110320284696</v>
      </c>
      <c r="AV83" s="295">
        <v>557</v>
      </c>
      <c r="AW83" s="712">
        <v>15</v>
      </c>
      <c r="AX83" s="716">
        <f t="shared" si="13"/>
        <v>2.6929982046678633</v>
      </c>
      <c r="AY83" s="725">
        <v>534</v>
      </c>
      <c r="AZ83" s="726">
        <v>14</v>
      </c>
      <c r="BA83" s="722">
        <f t="shared" si="14"/>
        <v>2.6217228464419478</v>
      </c>
      <c r="BB83" s="729">
        <v>595</v>
      </c>
      <c r="BC83" s="729">
        <v>11</v>
      </c>
      <c r="BD83" s="722">
        <f t="shared" si="15"/>
        <v>1.8487394957983194</v>
      </c>
      <c r="BE83" s="729">
        <v>576</v>
      </c>
      <c r="BF83" s="729">
        <v>14</v>
      </c>
      <c r="BG83" s="722">
        <f t="shared" si="16"/>
        <v>2.430555555555556</v>
      </c>
      <c r="BH83" s="555">
        <f t="shared" si="17"/>
        <v>2824</v>
      </c>
      <c r="BI83" s="556">
        <f t="shared" si="18"/>
        <v>71</v>
      </c>
      <c r="BJ83" s="739">
        <f t="shared" si="19"/>
        <v>2.5141643059490084</v>
      </c>
    </row>
    <row r="84" spans="1:62" s="120" customFormat="1" ht="15.75" customHeight="1">
      <c r="A84" s="371"/>
      <c r="B84" s="181" t="s">
        <v>16</v>
      </c>
      <c r="C84" s="118">
        <v>208</v>
      </c>
      <c r="D84" s="118">
        <v>12</v>
      </c>
      <c r="E84" s="119">
        <v>5.8</v>
      </c>
      <c r="F84" s="117">
        <v>185</v>
      </c>
      <c r="G84" s="118">
        <v>5</v>
      </c>
      <c r="H84" s="119">
        <v>2.7</v>
      </c>
      <c r="I84" s="117">
        <v>188</v>
      </c>
      <c r="J84" s="118">
        <v>10</v>
      </c>
      <c r="K84" s="119">
        <v>5.3</v>
      </c>
      <c r="L84" s="117">
        <v>213</v>
      </c>
      <c r="M84" s="118">
        <v>8</v>
      </c>
      <c r="N84" s="119">
        <v>3.8</v>
      </c>
      <c r="O84" s="117">
        <v>205</v>
      </c>
      <c r="P84" s="118">
        <v>7</v>
      </c>
      <c r="Q84" s="119">
        <v>3.4</v>
      </c>
      <c r="R84" s="117">
        <v>230</v>
      </c>
      <c r="S84" s="118">
        <v>13</v>
      </c>
      <c r="T84" s="119">
        <v>5.7</v>
      </c>
      <c r="U84" s="117">
        <v>234</v>
      </c>
      <c r="V84" s="118">
        <v>8</v>
      </c>
      <c r="W84" s="119">
        <v>3.4</v>
      </c>
      <c r="X84" s="117">
        <v>269</v>
      </c>
      <c r="Y84" s="118">
        <v>12</v>
      </c>
      <c r="Z84" s="119">
        <v>4.5</v>
      </c>
      <c r="AA84" s="117">
        <v>216</v>
      </c>
      <c r="AB84" s="118">
        <v>10</v>
      </c>
      <c r="AC84" s="119">
        <v>4.6</v>
      </c>
      <c r="AD84" s="45">
        <v>280</v>
      </c>
      <c r="AE84" s="45">
        <v>10</v>
      </c>
      <c r="AF84" s="119">
        <v>3.6</v>
      </c>
      <c r="AG84" s="192">
        <v>248</v>
      </c>
      <c r="AH84" s="707">
        <v>6</v>
      </c>
      <c r="AI84" s="119">
        <v>2.4</v>
      </c>
      <c r="AJ84" s="177">
        <v>274</v>
      </c>
      <c r="AK84" s="712">
        <v>9</v>
      </c>
      <c r="AL84" s="119">
        <v>3.3</v>
      </c>
      <c r="AM84" s="177">
        <v>256</v>
      </c>
      <c r="AN84" s="712">
        <v>14</v>
      </c>
      <c r="AO84" s="716">
        <f t="shared" si="10"/>
        <v>5.46875</v>
      </c>
      <c r="AP84" s="192">
        <v>279</v>
      </c>
      <c r="AQ84" s="712">
        <v>7</v>
      </c>
      <c r="AR84" s="721">
        <f t="shared" si="11"/>
        <v>2.5089605734767026</v>
      </c>
      <c r="AS84" s="176">
        <v>294</v>
      </c>
      <c r="AT84" s="712">
        <v>11</v>
      </c>
      <c r="AU84" s="716">
        <f t="shared" si="12"/>
        <v>3.741496598639456</v>
      </c>
      <c r="AV84" s="295">
        <v>297</v>
      </c>
      <c r="AW84" s="712">
        <v>11</v>
      </c>
      <c r="AX84" s="716">
        <f t="shared" si="13"/>
        <v>3.7037037037037033</v>
      </c>
      <c r="AY84" s="725">
        <v>285</v>
      </c>
      <c r="AZ84" s="726">
        <v>10</v>
      </c>
      <c r="BA84" s="721">
        <f t="shared" si="14"/>
        <v>3.508771929824561</v>
      </c>
      <c r="BB84" s="726">
        <v>325</v>
      </c>
      <c r="BC84" s="726">
        <v>7</v>
      </c>
      <c r="BD84" s="721">
        <f t="shared" si="15"/>
        <v>2.1538461538461537</v>
      </c>
      <c r="BE84" s="726">
        <v>298</v>
      </c>
      <c r="BF84" s="726">
        <v>10</v>
      </c>
      <c r="BG84" s="721">
        <f t="shared" si="16"/>
        <v>3.3557046979865772</v>
      </c>
      <c r="BH84" s="555">
        <f t="shared" si="17"/>
        <v>1499</v>
      </c>
      <c r="BI84" s="556">
        <f t="shared" si="18"/>
        <v>49</v>
      </c>
      <c r="BJ84" s="739">
        <f t="shared" si="19"/>
        <v>3.268845897264843</v>
      </c>
    </row>
    <row r="85" spans="1:62" s="120" customFormat="1" ht="15.75" customHeight="1">
      <c r="A85" s="371"/>
      <c r="B85" s="181" t="s">
        <v>17</v>
      </c>
      <c r="C85" s="118">
        <v>165</v>
      </c>
      <c r="D85" s="118">
        <v>3</v>
      </c>
      <c r="E85" s="119">
        <v>1.8</v>
      </c>
      <c r="F85" s="117">
        <v>173</v>
      </c>
      <c r="G85" s="118">
        <v>5</v>
      </c>
      <c r="H85" s="119">
        <v>2.9</v>
      </c>
      <c r="I85" s="117">
        <v>183</v>
      </c>
      <c r="J85" s="118">
        <v>3</v>
      </c>
      <c r="K85" s="119">
        <v>1.6</v>
      </c>
      <c r="L85" s="117">
        <v>163</v>
      </c>
      <c r="M85" s="118">
        <v>5</v>
      </c>
      <c r="N85" s="119">
        <v>3.1</v>
      </c>
      <c r="O85" s="117">
        <v>154</v>
      </c>
      <c r="P85" s="118">
        <v>6</v>
      </c>
      <c r="Q85" s="119">
        <v>3.9</v>
      </c>
      <c r="R85" s="117">
        <v>173</v>
      </c>
      <c r="S85" s="118">
        <v>3</v>
      </c>
      <c r="T85" s="119">
        <v>1.7</v>
      </c>
      <c r="U85" s="117">
        <v>183</v>
      </c>
      <c r="V85" s="118">
        <v>2</v>
      </c>
      <c r="W85" s="119">
        <v>1.1</v>
      </c>
      <c r="X85" s="117">
        <v>176</v>
      </c>
      <c r="Y85" s="118">
        <v>1</v>
      </c>
      <c r="Z85" s="119">
        <v>0.6</v>
      </c>
      <c r="AA85" s="117">
        <v>180</v>
      </c>
      <c r="AB85" s="118">
        <v>3</v>
      </c>
      <c r="AC85" s="119">
        <v>1.7</v>
      </c>
      <c r="AD85" s="45">
        <v>202</v>
      </c>
      <c r="AE85" s="45">
        <v>3</v>
      </c>
      <c r="AF85" s="119">
        <v>1.5</v>
      </c>
      <c r="AG85" s="193">
        <v>226</v>
      </c>
      <c r="AH85" s="707">
        <v>1</v>
      </c>
      <c r="AI85" s="126">
        <v>0.4</v>
      </c>
      <c r="AJ85" s="198">
        <v>214</v>
      </c>
      <c r="AK85" s="712">
        <v>3</v>
      </c>
      <c r="AL85" s="126">
        <v>1.4</v>
      </c>
      <c r="AM85" s="198">
        <v>180</v>
      </c>
      <c r="AN85" s="712">
        <v>2</v>
      </c>
      <c r="AO85" s="716">
        <f t="shared" si="10"/>
        <v>1.1111111111111112</v>
      </c>
      <c r="AP85" s="193">
        <v>209</v>
      </c>
      <c r="AQ85" s="712">
        <v>5</v>
      </c>
      <c r="AR85" s="721">
        <f t="shared" si="11"/>
        <v>2.3923444976076556</v>
      </c>
      <c r="AS85" s="197">
        <v>268</v>
      </c>
      <c r="AT85" s="714">
        <v>6</v>
      </c>
      <c r="AU85" s="716">
        <f t="shared" si="12"/>
        <v>2.2388059701492535</v>
      </c>
      <c r="AV85" s="297">
        <v>260</v>
      </c>
      <c r="AW85" s="714">
        <v>4</v>
      </c>
      <c r="AX85" s="716">
        <f t="shared" si="13"/>
        <v>1.5384615384615385</v>
      </c>
      <c r="AY85" s="725">
        <v>249</v>
      </c>
      <c r="AZ85" s="726">
        <v>4</v>
      </c>
      <c r="BA85" s="721">
        <f t="shared" si="14"/>
        <v>1.6064257028112447</v>
      </c>
      <c r="BB85" s="726">
        <v>270</v>
      </c>
      <c r="BC85" s="726">
        <v>4</v>
      </c>
      <c r="BD85" s="723">
        <f t="shared" si="15"/>
        <v>1.4814814814814816</v>
      </c>
      <c r="BE85" s="726">
        <v>278</v>
      </c>
      <c r="BF85" s="726">
        <v>4</v>
      </c>
      <c r="BG85" s="723">
        <f t="shared" si="16"/>
        <v>1.4388489208633095</v>
      </c>
      <c r="BH85" s="557">
        <f t="shared" si="17"/>
        <v>1325</v>
      </c>
      <c r="BI85" s="558">
        <f t="shared" si="18"/>
        <v>22</v>
      </c>
      <c r="BJ85" s="739">
        <f t="shared" si="19"/>
        <v>1.6603773584905661</v>
      </c>
    </row>
    <row r="86" spans="1:62" s="120" customFormat="1" ht="15.75" customHeight="1">
      <c r="A86" s="372" t="s">
        <v>184</v>
      </c>
      <c r="B86" s="180" t="s">
        <v>83</v>
      </c>
      <c r="C86" s="122">
        <v>441</v>
      </c>
      <c r="D86" s="122">
        <v>19</v>
      </c>
      <c r="E86" s="123">
        <v>4.3</v>
      </c>
      <c r="F86" s="121">
        <v>476</v>
      </c>
      <c r="G86" s="122">
        <v>22</v>
      </c>
      <c r="H86" s="123">
        <v>4.6</v>
      </c>
      <c r="I86" s="121">
        <v>481</v>
      </c>
      <c r="J86" s="122">
        <v>23</v>
      </c>
      <c r="K86" s="123">
        <v>4.8</v>
      </c>
      <c r="L86" s="121">
        <v>450</v>
      </c>
      <c r="M86" s="122">
        <v>17</v>
      </c>
      <c r="N86" s="123">
        <v>3.8</v>
      </c>
      <c r="O86" s="121">
        <v>471</v>
      </c>
      <c r="P86" s="122">
        <v>25</v>
      </c>
      <c r="Q86" s="123">
        <v>5.3</v>
      </c>
      <c r="R86" s="121">
        <v>530</v>
      </c>
      <c r="S86" s="122">
        <v>20</v>
      </c>
      <c r="T86" s="123">
        <v>3.8</v>
      </c>
      <c r="U86" s="121">
        <v>545</v>
      </c>
      <c r="V86" s="122">
        <v>18</v>
      </c>
      <c r="W86" s="123">
        <v>3.3</v>
      </c>
      <c r="X86" s="121">
        <v>580</v>
      </c>
      <c r="Y86" s="122">
        <v>24</v>
      </c>
      <c r="Z86" s="123">
        <v>4.1</v>
      </c>
      <c r="AA86" s="121">
        <v>548</v>
      </c>
      <c r="AB86" s="122">
        <v>18</v>
      </c>
      <c r="AC86" s="123">
        <v>3.3</v>
      </c>
      <c r="AD86" s="48">
        <v>547</v>
      </c>
      <c r="AE86" s="48">
        <v>17</v>
      </c>
      <c r="AF86" s="123">
        <v>3.1</v>
      </c>
      <c r="AG86" s="177">
        <v>570</v>
      </c>
      <c r="AH86" s="708">
        <v>17</v>
      </c>
      <c r="AI86" s="123">
        <v>3</v>
      </c>
      <c r="AJ86" s="199">
        <v>628</v>
      </c>
      <c r="AK86" s="713">
        <v>20</v>
      </c>
      <c r="AL86" s="119">
        <v>3.2</v>
      </c>
      <c r="AM86" s="199">
        <v>664</v>
      </c>
      <c r="AN86" s="713">
        <v>24</v>
      </c>
      <c r="AO86" s="717">
        <f t="shared" si="10"/>
        <v>3.614457831325301</v>
      </c>
      <c r="AP86" s="191">
        <v>663</v>
      </c>
      <c r="AQ86" s="713">
        <v>31</v>
      </c>
      <c r="AR86" s="722">
        <f t="shared" si="11"/>
        <v>4.675716440422323</v>
      </c>
      <c r="AS86" s="176">
        <v>728</v>
      </c>
      <c r="AT86" s="712">
        <v>22</v>
      </c>
      <c r="AU86" s="717">
        <f t="shared" si="12"/>
        <v>3.021978021978022</v>
      </c>
      <c r="AV86" s="295">
        <v>717</v>
      </c>
      <c r="AW86" s="712">
        <v>14</v>
      </c>
      <c r="AX86" s="717">
        <f t="shared" si="13"/>
        <v>1.9525801952580195</v>
      </c>
      <c r="AY86" s="728">
        <v>699</v>
      </c>
      <c r="AZ86" s="729">
        <v>16</v>
      </c>
      <c r="BA86" s="722">
        <f t="shared" si="14"/>
        <v>2.28898426323319</v>
      </c>
      <c r="BB86" s="729">
        <v>726</v>
      </c>
      <c r="BC86" s="729">
        <v>17</v>
      </c>
      <c r="BD86" s="721">
        <f t="shared" si="15"/>
        <v>2.3415977961432506</v>
      </c>
      <c r="BE86" s="729">
        <v>759</v>
      </c>
      <c r="BF86" s="729">
        <v>18</v>
      </c>
      <c r="BG86" s="716">
        <f t="shared" si="16"/>
        <v>2.371541501976284</v>
      </c>
      <c r="BH86" s="555">
        <f t="shared" si="17"/>
        <v>3629</v>
      </c>
      <c r="BI86" s="556">
        <f t="shared" si="18"/>
        <v>87</v>
      </c>
      <c r="BJ86" s="740">
        <f t="shared" si="19"/>
        <v>2.397354643152384</v>
      </c>
    </row>
    <row r="87" spans="1:62" s="120" customFormat="1" ht="15.75" customHeight="1">
      <c r="A87" s="371"/>
      <c r="B87" s="181" t="s">
        <v>16</v>
      </c>
      <c r="C87" s="118">
        <v>241</v>
      </c>
      <c r="D87" s="118">
        <v>13</v>
      </c>
      <c r="E87" s="119">
        <v>5.4</v>
      </c>
      <c r="F87" s="117">
        <v>271</v>
      </c>
      <c r="G87" s="118">
        <v>17</v>
      </c>
      <c r="H87" s="119">
        <v>6.3</v>
      </c>
      <c r="I87" s="117">
        <v>255</v>
      </c>
      <c r="J87" s="118">
        <v>16</v>
      </c>
      <c r="K87" s="119">
        <v>6.3</v>
      </c>
      <c r="L87" s="117">
        <v>257</v>
      </c>
      <c r="M87" s="118">
        <v>15</v>
      </c>
      <c r="N87" s="119">
        <v>5.8</v>
      </c>
      <c r="O87" s="117">
        <v>278</v>
      </c>
      <c r="P87" s="118">
        <v>20</v>
      </c>
      <c r="Q87" s="119">
        <v>7.2</v>
      </c>
      <c r="R87" s="117">
        <v>308</v>
      </c>
      <c r="S87" s="118">
        <v>15</v>
      </c>
      <c r="T87" s="119">
        <v>4.9</v>
      </c>
      <c r="U87" s="117">
        <v>313</v>
      </c>
      <c r="V87" s="118">
        <v>12</v>
      </c>
      <c r="W87" s="119">
        <v>3.8</v>
      </c>
      <c r="X87" s="117">
        <v>327</v>
      </c>
      <c r="Y87" s="118">
        <v>16</v>
      </c>
      <c r="Z87" s="119">
        <v>4.9</v>
      </c>
      <c r="AA87" s="117">
        <v>315</v>
      </c>
      <c r="AB87" s="118">
        <v>14</v>
      </c>
      <c r="AC87" s="119">
        <v>4.4</v>
      </c>
      <c r="AD87" s="46">
        <v>283</v>
      </c>
      <c r="AE87" s="46">
        <v>12</v>
      </c>
      <c r="AF87" s="119">
        <v>4.2</v>
      </c>
      <c r="AG87" s="177">
        <v>303</v>
      </c>
      <c r="AH87" s="707">
        <v>12</v>
      </c>
      <c r="AI87" s="119">
        <v>4</v>
      </c>
      <c r="AJ87" s="177">
        <v>335</v>
      </c>
      <c r="AK87" s="712">
        <v>17</v>
      </c>
      <c r="AL87" s="119">
        <v>5.1</v>
      </c>
      <c r="AM87" s="177">
        <v>351</v>
      </c>
      <c r="AN87" s="712">
        <v>21</v>
      </c>
      <c r="AO87" s="716">
        <f t="shared" si="10"/>
        <v>5.982905982905983</v>
      </c>
      <c r="AP87" s="192">
        <v>362</v>
      </c>
      <c r="AQ87" s="712">
        <v>23</v>
      </c>
      <c r="AR87" s="721">
        <f t="shared" si="11"/>
        <v>6.353591160220995</v>
      </c>
      <c r="AS87" s="176">
        <v>396</v>
      </c>
      <c r="AT87" s="712">
        <v>17</v>
      </c>
      <c r="AU87" s="716">
        <f t="shared" si="12"/>
        <v>4.292929292929292</v>
      </c>
      <c r="AV87" s="295">
        <v>380</v>
      </c>
      <c r="AW87" s="712">
        <v>10</v>
      </c>
      <c r="AX87" s="716">
        <f t="shared" si="13"/>
        <v>2.631578947368421</v>
      </c>
      <c r="AY87" s="725">
        <v>371</v>
      </c>
      <c r="AZ87" s="726">
        <v>9</v>
      </c>
      <c r="BA87" s="721">
        <f t="shared" si="14"/>
        <v>2.4258760107816713</v>
      </c>
      <c r="BB87" s="726">
        <v>403</v>
      </c>
      <c r="BC87" s="726">
        <v>13</v>
      </c>
      <c r="BD87" s="721">
        <f t="shared" si="15"/>
        <v>3.225806451612903</v>
      </c>
      <c r="BE87" s="726">
        <v>409</v>
      </c>
      <c r="BF87" s="726">
        <v>12</v>
      </c>
      <c r="BG87" s="716">
        <f t="shared" si="16"/>
        <v>2.93398533007335</v>
      </c>
      <c r="BH87" s="555">
        <f t="shared" si="17"/>
        <v>1959</v>
      </c>
      <c r="BI87" s="556">
        <f t="shared" si="18"/>
        <v>61</v>
      </c>
      <c r="BJ87" s="739">
        <f t="shared" si="19"/>
        <v>3.1138335885655946</v>
      </c>
    </row>
    <row r="88" spans="1:62" s="120" customFormat="1" ht="15.75" customHeight="1">
      <c r="A88" s="373"/>
      <c r="B88" s="182" t="s">
        <v>17</v>
      </c>
      <c r="C88" s="125">
        <v>200</v>
      </c>
      <c r="D88" s="125">
        <v>6</v>
      </c>
      <c r="E88" s="126">
        <v>3</v>
      </c>
      <c r="F88" s="124">
        <v>205</v>
      </c>
      <c r="G88" s="125">
        <v>5</v>
      </c>
      <c r="H88" s="126">
        <v>2.4</v>
      </c>
      <c r="I88" s="124">
        <v>226</v>
      </c>
      <c r="J88" s="125">
        <v>7</v>
      </c>
      <c r="K88" s="126">
        <v>3.1</v>
      </c>
      <c r="L88" s="124">
        <v>193</v>
      </c>
      <c r="M88" s="125">
        <v>2</v>
      </c>
      <c r="N88" s="126">
        <v>1</v>
      </c>
      <c r="O88" s="124">
        <v>193</v>
      </c>
      <c r="P88" s="125">
        <v>5</v>
      </c>
      <c r="Q88" s="126">
        <v>2.6</v>
      </c>
      <c r="R88" s="124">
        <v>222</v>
      </c>
      <c r="S88" s="125">
        <v>5</v>
      </c>
      <c r="T88" s="126">
        <v>2.3</v>
      </c>
      <c r="U88" s="124">
        <v>232</v>
      </c>
      <c r="V88" s="125">
        <v>6</v>
      </c>
      <c r="W88" s="126">
        <v>2.6</v>
      </c>
      <c r="X88" s="124">
        <v>253</v>
      </c>
      <c r="Y88" s="125">
        <v>8</v>
      </c>
      <c r="Z88" s="126">
        <v>3.2</v>
      </c>
      <c r="AA88" s="124">
        <v>233</v>
      </c>
      <c r="AB88" s="125">
        <v>4</v>
      </c>
      <c r="AC88" s="126">
        <v>1.7</v>
      </c>
      <c r="AD88" s="49">
        <v>264</v>
      </c>
      <c r="AE88" s="49">
        <v>5</v>
      </c>
      <c r="AF88" s="126">
        <v>1.9</v>
      </c>
      <c r="AG88" s="198">
        <v>267</v>
      </c>
      <c r="AH88" s="709">
        <v>5</v>
      </c>
      <c r="AI88" s="126">
        <v>1.9</v>
      </c>
      <c r="AJ88" s="197">
        <v>293</v>
      </c>
      <c r="AK88" s="714">
        <v>3</v>
      </c>
      <c r="AL88" s="126">
        <v>1</v>
      </c>
      <c r="AM88" s="197">
        <v>313</v>
      </c>
      <c r="AN88" s="714">
        <v>3</v>
      </c>
      <c r="AO88" s="718">
        <f t="shared" si="10"/>
        <v>0.9584664536741214</v>
      </c>
      <c r="AP88" s="297">
        <v>301</v>
      </c>
      <c r="AQ88" s="714">
        <v>8</v>
      </c>
      <c r="AR88" s="723">
        <f t="shared" si="11"/>
        <v>2.6578073089700998</v>
      </c>
      <c r="AS88" s="197">
        <v>332</v>
      </c>
      <c r="AT88" s="714">
        <v>5</v>
      </c>
      <c r="AU88" s="718">
        <f t="shared" si="12"/>
        <v>1.5060240963855422</v>
      </c>
      <c r="AV88" s="297">
        <v>337</v>
      </c>
      <c r="AW88" s="714">
        <v>4</v>
      </c>
      <c r="AX88" s="718">
        <f t="shared" si="13"/>
        <v>1.1869436201780417</v>
      </c>
      <c r="AY88" s="730">
        <v>328</v>
      </c>
      <c r="AZ88" s="731">
        <v>7</v>
      </c>
      <c r="BA88" s="723">
        <f t="shared" si="14"/>
        <v>2.1341463414634148</v>
      </c>
      <c r="BB88" s="731">
        <v>323</v>
      </c>
      <c r="BC88" s="731">
        <v>4</v>
      </c>
      <c r="BD88" s="721">
        <f t="shared" si="15"/>
        <v>1.238390092879257</v>
      </c>
      <c r="BE88" s="731">
        <v>350</v>
      </c>
      <c r="BF88" s="731">
        <v>6</v>
      </c>
      <c r="BG88" s="716">
        <f t="shared" si="16"/>
        <v>1.7142857142857144</v>
      </c>
      <c r="BH88" s="557">
        <f t="shared" si="17"/>
        <v>1670</v>
      </c>
      <c r="BI88" s="558">
        <f t="shared" si="18"/>
        <v>26</v>
      </c>
      <c r="BJ88" s="741">
        <f t="shared" si="19"/>
        <v>1.5568862275449102</v>
      </c>
    </row>
    <row r="89" spans="1:62" s="120" customFormat="1" ht="15.75" customHeight="1">
      <c r="A89" s="374" t="s">
        <v>185</v>
      </c>
      <c r="B89" s="180" t="s">
        <v>83</v>
      </c>
      <c r="C89" s="184">
        <v>473</v>
      </c>
      <c r="D89" s="184">
        <v>20</v>
      </c>
      <c r="E89" s="185">
        <v>4.2</v>
      </c>
      <c r="F89" s="178">
        <v>487</v>
      </c>
      <c r="G89" s="178">
        <v>21</v>
      </c>
      <c r="H89" s="179">
        <v>4.3</v>
      </c>
      <c r="I89" s="183">
        <v>422</v>
      </c>
      <c r="J89" s="184">
        <v>18</v>
      </c>
      <c r="K89" s="185">
        <v>4.3</v>
      </c>
      <c r="L89" s="178">
        <v>454</v>
      </c>
      <c r="M89" s="178">
        <v>14</v>
      </c>
      <c r="N89" s="179">
        <v>3.1</v>
      </c>
      <c r="O89" s="183">
        <v>459</v>
      </c>
      <c r="P89" s="184">
        <v>12</v>
      </c>
      <c r="Q89" s="185">
        <v>2.6</v>
      </c>
      <c r="R89" s="178">
        <v>487</v>
      </c>
      <c r="S89" s="178">
        <v>13</v>
      </c>
      <c r="T89" s="179">
        <v>2.7</v>
      </c>
      <c r="U89" s="183">
        <v>482</v>
      </c>
      <c r="V89" s="184">
        <v>14</v>
      </c>
      <c r="W89" s="185">
        <v>2.9</v>
      </c>
      <c r="X89" s="178">
        <v>489</v>
      </c>
      <c r="Y89" s="178">
        <v>13</v>
      </c>
      <c r="Z89" s="179">
        <v>2.7</v>
      </c>
      <c r="AA89" s="183">
        <v>532</v>
      </c>
      <c r="AB89" s="184">
        <v>16</v>
      </c>
      <c r="AC89" s="185">
        <v>3</v>
      </c>
      <c r="AD89" s="178">
        <v>540</v>
      </c>
      <c r="AE89" s="178">
        <v>16</v>
      </c>
      <c r="AF89" s="179">
        <v>3</v>
      </c>
      <c r="AG89" s="191">
        <v>534</v>
      </c>
      <c r="AH89" s="707">
        <v>14</v>
      </c>
      <c r="AI89" s="119">
        <v>2.6</v>
      </c>
      <c r="AJ89" s="177">
        <v>538</v>
      </c>
      <c r="AK89" s="712">
        <v>15</v>
      </c>
      <c r="AL89" s="123">
        <v>2.8</v>
      </c>
      <c r="AM89" s="177">
        <v>670</v>
      </c>
      <c r="AN89" s="712">
        <v>18</v>
      </c>
      <c r="AO89" s="716">
        <f t="shared" si="10"/>
        <v>2.6865671641791042</v>
      </c>
      <c r="AP89" s="192">
        <v>614</v>
      </c>
      <c r="AQ89" s="712">
        <v>20</v>
      </c>
      <c r="AR89" s="721">
        <f t="shared" si="11"/>
        <v>3.257328990228013</v>
      </c>
      <c r="AS89" s="176">
        <v>668</v>
      </c>
      <c r="AT89" s="712">
        <v>20</v>
      </c>
      <c r="AU89" s="716">
        <f t="shared" si="12"/>
        <v>2.9940119760479043</v>
      </c>
      <c r="AV89" s="295">
        <v>687</v>
      </c>
      <c r="AW89" s="712">
        <v>14</v>
      </c>
      <c r="AX89" s="716">
        <f t="shared" si="13"/>
        <v>2.037845705967977</v>
      </c>
      <c r="AY89" s="725">
        <v>655</v>
      </c>
      <c r="AZ89" s="726">
        <v>19</v>
      </c>
      <c r="BA89" s="722">
        <f t="shared" si="14"/>
        <v>2.900763358778626</v>
      </c>
      <c r="BB89" s="729">
        <v>674</v>
      </c>
      <c r="BC89" s="729">
        <v>16</v>
      </c>
      <c r="BD89" s="722">
        <f t="shared" si="15"/>
        <v>2.3738872403560833</v>
      </c>
      <c r="BE89" s="729">
        <v>707</v>
      </c>
      <c r="BF89" s="729">
        <v>9</v>
      </c>
      <c r="BG89" s="722">
        <f t="shared" si="16"/>
        <v>1.272984441301273</v>
      </c>
      <c r="BH89" s="555">
        <f t="shared" si="17"/>
        <v>3391</v>
      </c>
      <c r="BI89" s="556">
        <f t="shared" si="18"/>
        <v>78</v>
      </c>
      <c r="BJ89" s="739">
        <f t="shared" si="19"/>
        <v>2.30020642878207</v>
      </c>
    </row>
    <row r="90" spans="1:62" s="120" customFormat="1" ht="15.75" customHeight="1">
      <c r="A90" s="374"/>
      <c r="B90" s="181" t="s">
        <v>16</v>
      </c>
      <c r="C90" s="178">
        <v>250</v>
      </c>
      <c r="D90" s="178">
        <v>15</v>
      </c>
      <c r="E90" s="187">
        <v>6</v>
      </c>
      <c r="F90" s="178">
        <v>267</v>
      </c>
      <c r="G90" s="178">
        <v>9</v>
      </c>
      <c r="H90" s="179">
        <v>3.4</v>
      </c>
      <c r="I90" s="186">
        <v>232</v>
      </c>
      <c r="J90" s="178">
        <v>13</v>
      </c>
      <c r="K90" s="187">
        <v>5.6</v>
      </c>
      <c r="L90" s="178">
        <v>252</v>
      </c>
      <c r="M90" s="178">
        <v>11</v>
      </c>
      <c r="N90" s="179">
        <v>4.4</v>
      </c>
      <c r="O90" s="186">
        <v>246</v>
      </c>
      <c r="P90" s="178">
        <v>11</v>
      </c>
      <c r="Q90" s="187">
        <v>4.5</v>
      </c>
      <c r="R90" s="178">
        <v>259</v>
      </c>
      <c r="S90" s="178">
        <v>6</v>
      </c>
      <c r="T90" s="179">
        <v>2.3</v>
      </c>
      <c r="U90" s="186">
        <v>268</v>
      </c>
      <c r="V90" s="178">
        <v>14</v>
      </c>
      <c r="W90" s="187">
        <v>5.2</v>
      </c>
      <c r="X90" s="178">
        <v>290</v>
      </c>
      <c r="Y90" s="178">
        <v>5</v>
      </c>
      <c r="Z90" s="179">
        <v>1.7</v>
      </c>
      <c r="AA90" s="186">
        <v>287</v>
      </c>
      <c r="AB90" s="178">
        <v>13</v>
      </c>
      <c r="AC90" s="187">
        <v>4.5</v>
      </c>
      <c r="AD90" s="178">
        <v>292</v>
      </c>
      <c r="AE90" s="178">
        <v>13</v>
      </c>
      <c r="AF90" s="179">
        <v>4.5</v>
      </c>
      <c r="AG90" s="192">
        <v>289</v>
      </c>
      <c r="AH90" s="707">
        <v>8</v>
      </c>
      <c r="AI90" s="119">
        <v>2.8</v>
      </c>
      <c r="AJ90" s="177">
        <v>283</v>
      </c>
      <c r="AK90" s="712">
        <v>10</v>
      </c>
      <c r="AL90" s="119">
        <v>3.5</v>
      </c>
      <c r="AM90" s="177">
        <v>347</v>
      </c>
      <c r="AN90" s="712">
        <v>12</v>
      </c>
      <c r="AO90" s="716">
        <f t="shared" si="10"/>
        <v>3.45821325648415</v>
      </c>
      <c r="AP90" s="192">
        <v>311</v>
      </c>
      <c r="AQ90" s="712">
        <v>15</v>
      </c>
      <c r="AR90" s="721">
        <f t="shared" si="11"/>
        <v>4.823151125401929</v>
      </c>
      <c r="AS90" s="176">
        <v>342</v>
      </c>
      <c r="AT90" s="712">
        <v>15</v>
      </c>
      <c r="AU90" s="716">
        <f t="shared" si="12"/>
        <v>4.385964912280701</v>
      </c>
      <c r="AV90" s="295">
        <v>339</v>
      </c>
      <c r="AW90" s="712">
        <v>11</v>
      </c>
      <c r="AX90" s="716">
        <f t="shared" si="13"/>
        <v>3.2448377581120944</v>
      </c>
      <c r="AY90" s="725">
        <v>353</v>
      </c>
      <c r="AZ90" s="726">
        <v>16</v>
      </c>
      <c r="BA90" s="721">
        <f t="shared" si="14"/>
        <v>4.53257790368272</v>
      </c>
      <c r="BB90" s="726">
        <v>360</v>
      </c>
      <c r="BC90" s="726">
        <v>12</v>
      </c>
      <c r="BD90" s="721">
        <f t="shared" si="15"/>
        <v>3.3333333333333335</v>
      </c>
      <c r="BE90" s="726">
        <v>361</v>
      </c>
      <c r="BF90" s="726">
        <v>5</v>
      </c>
      <c r="BG90" s="721">
        <f t="shared" si="16"/>
        <v>1.3850415512465373</v>
      </c>
      <c r="BH90" s="555">
        <f t="shared" si="17"/>
        <v>1755</v>
      </c>
      <c r="BI90" s="556">
        <f t="shared" si="18"/>
        <v>59</v>
      </c>
      <c r="BJ90" s="739">
        <f t="shared" si="19"/>
        <v>3.361823361823362</v>
      </c>
    </row>
    <row r="91" spans="1:62" s="120" customFormat="1" ht="15.75" customHeight="1">
      <c r="A91" s="374"/>
      <c r="B91" s="182" t="s">
        <v>17</v>
      </c>
      <c r="C91" s="189">
        <v>223</v>
      </c>
      <c r="D91" s="189">
        <v>5</v>
      </c>
      <c r="E91" s="190">
        <v>2.2</v>
      </c>
      <c r="F91" s="178">
        <v>220</v>
      </c>
      <c r="G91" s="178">
        <v>12</v>
      </c>
      <c r="H91" s="179">
        <v>5.5</v>
      </c>
      <c r="I91" s="188">
        <v>190</v>
      </c>
      <c r="J91" s="189">
        <v>5</v>
      </c>
      <c r="K91" s="190">
        <v>2.6</v>
      </c>
      <c r="L91" s="178">
        <v>202</v>
      </c>
      <c r="M91" s="178">
        <v>3</v>
      </c>
      <c r="N91" s="179">
        <v>1.5</v>
      </c>
      <c r="O91" s="188">
        <v>213</v>
      </c>
      <c r="P91" s="189">
        <v>1</v>
      </c>
      <c r="Q91" s="190">
        <v>0.5</v>
      </c>
      <c r="R91" s="178">
        <v>228</v>
      </c>
      <c r="S91" s="178">
        <v>7</v>
      </c>
      <c r="T91" s="179">
        <v>3.1</v>
      </c>
      <c r="U91" s="188">
        <v>214</v>
      </c>
      <c r="V91" s="189">
        <v>0</v>
      </c>
      <c r="W91" s="190">
        <v>0</v>
      </c>
      <c r="X91" s="178">
        <v>199</v>
      </c>
      <c r="Y91" s="178">
        <v>8</v>
      </c>
      <c r="Z91" s="179">
        <v>4</v>
      </c>
      <c r="AA91" s="188">
        <v>245</v>
      </c>
      <c r="AB91" s="189">
        <v>3</v>
      </c>
      <c r="AC91" s="190">
        <v>1.2</v>
      </c>
      <c r="AD91" s="178">
        <v>248</v>
      </c>
      <c r="AE91" s="178">
        <v>3</v>
      </c>
      <c r="AF91" s="179">
        <v>1.2</v>
      </c>
      <c r="AG91" s="193">
        <v>245</v>
      </c>
      <c r="AH91" s="707">
        <v>6</v>
      </c>
      <c r="AI91" s="126">
        <v>2.4</v>
      </c>
      <c r="AJ91" s="197">
        <v>255</v>
      </c>
      <c r="AK91" s="712">
        <v>5</v>
      </c>
      <c r="AL91" s="126">
        <v>2</v>
      </c>
      <c r="AM91" s="197">
        <v>323</v>
      </c>
      <c r="AN91" s="712">
        <v>6</v>
      </c>
      <c r="AO91" s="716">
        <f t="shared" si="10"/>
        <v>1.8575851393188854</v>
      </c>
      <c r="AP91" s="297">
        <v>303</v>
      </c>
      <c r="AQ91" s="712">
        <v>5</v>
      </c>
      <c r="AR91" s="721">
        <f t="shared" si="11"/>
        <v>1.65016501650165</v>
      </c>
      <c r="AS91" s="197">
        <v>326</v>
      </c>
      <c r="AT91" s="714">
        <v>5</v>
      </c>
      <c r="AU91" s="716">
        <f t="shared" si="12"/>
        <v>1.5337423312883436</v>
      </c>
      <c r="AV91" s="297">
        <v>348</v>
      </c>
      <c r="AW91" s="714">
        <v>3</v>
      </c>
      <c r="AX91" s="716">
        <f t="shared" si="13"/>
        <v>0.8620689655172413</v>
      </c>
      <c r="AY91" s="725">
        <v>302</v>
      </c>
      <c r="AZ91" s="726">
        <v>3</v>
      </c>
      <c r="BA91" s="723">
        <f t="shared" si="14"/>
        <v>0.9933774834437087</v>
      </c>
      <c r="BB91" s="726">
        <v>314</v>
      </c>
      <c r="BC91" s="726">
        <v>4</v>
      </c>
      <c r="BD91" s="723">
        <f t="shared" si="15"/>
        <v>1.2738853503184715</v>
      </c>
      <c r="BE91" s="726">
        <v>346</v>
      </c>
      <c r="BF91" s="726">
        <v>4</v>
      </c>
      <c r="BG91" s="723">
        <f t="shared" si="16"/>
        <v>1.1560693641618496</v>
      </c>
      <c r="BH91" s="557">
        <f t="shared" si="17"/>
        <v>1636</v>
      </c>
      <c r="BI91" s="558">
        <f t="shared" si="18"/>
        <v>19</v>
      </c>
      <c r="BJ91" s="741">
        <f t="shared" si="19"/>
        <v>1.1613691931540342</v>
      </c>
    </row>
    <row r="92" spans="1:62" s="120" customFormat="1" ht="15.75" customHeight="1">
      <c r="A92" s="372" t="s">
        <v>455</v>
      </c>
      <c r="B92" s="180" t="s">
        <v>83</v>
      </c>
      <c r="C92" s="122">
        <v>214</v>
      </c>
      <c r="D92" s="122">
        <v>8</v>
      </c>
      <c r="E92" s="123">
        <v>3.7</v>
      </c>
      <c r="F92" s="121">
        <v>229</v>
      </c>
      <c r="G92" s="122">
        <v>12</v>
      </c>
      <c r="H92" s="123">
        <v>5.2</v>
      </c>
      <c r="I92" s="121">
        <v>246</v>
      </c>
      <c r="J92" s="122">
        <v>8</v>
      </c>
      <c r="K92" s="123">
        <v>3.3</v>
      </c>
      <c r="L92" s="121">
        <v>253</v>
      </c>
      <c r="M92" s="122">
        <v>17</v>
      </c>
      <c r="N92" s="123">
        <v>6.7</v>
      </c>
      <c r="O92" s="117">
        <v>266</v>
      </c>
      <c r="P92" s="118">
        <v>5</v>
      </c>
      <c r="Q92" s="119">
        <v>1.9</v>
      </c>
      <c r="R92" s="121">
        <v>302</v>
      </c>
      <c r="S92" s="122">
        <v>11</v>
      </c>
      <c r="T92" s="123">
        <v>3.6</v>
      </c>
      <c r="U92" s="117">
        <v>293</v>
      </c>
      <c r="V92" s="118">
        <v>5</v>
      </c>
      <c r="W92" s="119">
        <v>1.7</v>
      </c>
      <c r="X92" s="121">
        <v>295</v>
      </c>
      <c r="Y92" s="122">
        <v>9</v>
      </c>
      <c r="Z92" s="123">
        <v>3.1</v>
      </c>
      <c r="AA92" s="117">
        <v>294</v>
      </c>
      <c r="AB92" s="118">
        <v>16</v>
      </c>
      <c r="AC92" s="119">
        <v>5.4</v>
      </c>
      <c r="AD92" s="48">
        <v>328</v>
      </c>
      <c r="AE92" s="48">
        <v>12</v>
      </c>
      <c r="AF92" s="123">
        <v>3.7</v>
      </c>
      <c r="AG92" s="177">
        <v>311</v>
      </c>
      <c r="AH92" s="708">
        <v>9</v>
      </c>
      <c r="AI92" s="123">
        <v>2.9</v>
      </c>
      <c r="AJ92" s="199">
        <v>343</v>
      </c>
      <c r="AK92" s="713">
        <v>9</v>
      </c>
      <c r="AL92" s="119">
        <v>2.6</v>
      </c>
      <c r="AM92" s="199">
        <v>343</v>
      </c>
      <c r="AN92" s="713">
        <v>11</v>
      </c>
      <c r="AO92" s="717">
        <f t="shared" si="10"/>
        <v>3.206997084548105</v>
      </c>
      <c r="AP92" s="191">
        <v>368</v>
      </c>
      <c r="AQ92" s="713">
        <v>11</v>
      </c>
      <c r="AR92" s="722">
        <f t="shared" si="11"/>
        <v>2.989130434782609</v>
      </c>
      <c r="AS92" s="176">
        <v>384</v>
      </c>
      <c r="AT92" s="712">
        <v>14</v>
      </c>
      <c r="AU92" s="717">
        <f t="shared" si="12"/>
        <v>3.6458333333333335</v>
      </c>
      <c r="AV92" s="295">
        <v>394</v>
      </c>
      <c r="AW92" s="712">
        <v>14</v>
      </c>
      <c r="AX92" s="717">
        <f t="shared" si="13"/>
        <v>3.5532994923857872</v>
      </c>
      <c r="AY92" s="728">
        <v>428</v>
      </c>
      <c r="AZ92" s="729">
        <v>11</v>
      </c>
      <c r="BA92" s="722">
        <f t="shared" si="14"/>
        <v>2.570093457943925</v>
      </c>
      <c r="BB92" s="729">
        <v>455</v>
      </c>
      <c r="BC92" s="729">
        <v>9</v>
      </c>
      <c r="BD92" s="721">
        <f t="shared" si="15"/>
        <v>1.9780219780219779</v>
      </c>
      <c r="BE92" s="729">
        <v>434</v>
      </c>
      <c r="BF92" s="729">
        <v>10</v>
      </c>
      <c r="BG92" s="716">
        <f t="shared" si="16"/>
        <v>2.3041474654377883</v>
      </c>
      <c r="BH92" s="555">
        <f t="shared" si="17"/>
        <v>2095</v>
      </c>
      <c r="BI92" s="556">
        <f t="shared" si="18"/>
        <v>58</v>
      </c>
      <c r="BJ92" s="739">
        <f t="shared" si="19"/>
        <v>2.768496420047733</v>
      </c>
    </row>
    <row r="93" spans="1:62" s="120" customFormat="1" ht="15.75" customHeight="1">
      <c r="A93" s="371"/>
      <c r="B93" s="181" t="s">
        <v>16</v>
      </c>
      <c r="C93" s="118">
        <v>123</v>
      </c>
      <c r="D93" s="118">
        <v>6</v>
      </c>
      <c r="E93" s="119">
        <v>4.9</v>
      </c>
      <c r="F93" s="117">
        <v>113</v>
      </c>
      <c r="G93" s="118">
        <v>8</v>
      </c>
      <c r="H93" s="119">
        <v>7.1</v>
      </c>
      <c r="I93" s="117">
        <v>138</v>
      </c>
      <c r="J93" s="118">
        <v>4</v>
      </c>
      <c r="K93" s="119">
        <v>2.9</v>
      </c>
      <c r="L93" s="117">
        <v>142</v>
      </c>
      <c r="M93" s="118">
        <v>12</v>
      </c>
      <c r="N93" s="119">
        <v>8.5</v>
      </c>
      <c r="O93" s="117">
        <v>144</v>
      </c>
      <c r="P93" s="118">
        <v>3</v>
      </c>
      <c r="Q93" s="119">
        <v>2.1</v>
      </c>
      <c r="R93" s="117">
        <v>159</v>
      </c>
      <c r="S93" s="118">
        <v>8</v>
      </c>
      <c r="T93" s="119">
        <v>5</v>
      </c>
      <c r="U93" s="117">
        <v>172</v>
      </c>
      <c r="V93" s="118">
        <v>4</v>
      </c>
      <c r="W93" s="119">
        <v>2.3</v>
      </c>
      <c r="X93" s="117">
        <v>181</v>
      </c>
      <c r="Y93" s="118">
        <v>9</v>
      </c>
      <c r="Z93" s="119">
        <v>5</v>
      </c>
      <c r="AA93" s="117">
        <v>173</v>
      </c>
      <c r="AB93" s="118">
        <v>9</v>
      </c>
      <c r="AC93" s="119">
        <v>5.2</v>
      </c>
      <c r="AD93" s="46">
        <v>184</v>
      </c>
      <c r="AE93" s="46">
        <v>8</v>
      </c>
      <c r="AF93" s="119">
        <v>4.3</v>
      </c>
      <c r="AG93" s="177">
        <v>184</v>
      </c>
      <c r="AH93" s="707">
        <v>7</v>
      </c>
      <c r="AI93" s="119">
        <v>3.8</v>
      </c>
      <c r="AJ93" s="177">
        <v>186</v>
      </c>
      <c r="AK93" s="712">
        <v>6</v>
      </c>
      <c r="AL93" s="119">
        <v>3.2</v>
      </c>
      <c r="AM93" s="177">
        <v>198</v>
      </c>
      <c r="AN93" s="712">
        <v>10</v>
      </c>
      <c r="AO93" s="716">
        <f t="shared" si="10"/>
        <v>5.05050505050505</v>
      </c>
      <c r="AP93" s="192">
        <v>209</v>
      </c>
      <c r="AQ93" s="712">
        <v>7</v>
      </c>
      <c r="AR93" s="721">
        <f t="shared" si="11"/>
        <v>3.349282296650718</v>
      </c>
      <c r="AS93" s="176">
        <v>211</v>
      </c>
      <c r="AT93" s="712">
        <v>9</v>
      </c>
      <c r="AU93" s="716">
        <f t="shared" si="12"/>
        <v>4.265402843601896</v>
      </c>
      <c r="AV93" s="295">
        <v>222</v>
      </c>
      <c r="AW93" s="712">
        <v>9</v>
      </c>
      <c r="AX93" s="716">
        <f t="shared" si="13"/>
        <v>4.054054054054054</v>
      </c>
      <c r="AY93" s="725">
        <v>224</v>
      </c>
      <c r="AZ93" s="726">
        <v>9</v>
      </c>
      <c r="BA93" s="721">
        <f t="shared" si="14"/>
        <v>4.017857142857143</v>
      </c>
      <c r="BB93" s="726">
        <v>267</v>
      </c>
      <c r="BC93" s="726">
        <v>5</v>
      </c>
      <c r="BD93" s="721">
        <f t="shared" si="15"/>
        <v>1.8726591760299627</v>
      </c>
      <c r="BE93" s="726">
        <v>244</v>
      </c>
      <c r="BF93" s="726">
        <v>8</v>
      </c>
      <c r="BG93" s="716">
        <f t="shared" si="16"/>
        <v>3.278688524590164</v>
      </c>
      <c r="BH93" s="555">
        <f t="shared" si="17"/>
        <v>1168</v>
      </c>
      <c r="BI93" s="556">
        <f t="shared" si="18"/>
        <v>40</v>
      </c>
      <c r="BJ93" s="739">
        <f t="shared" si="19"/>
        <v>3.4246575342465753</v>
      </c>
    </row>
    <row r="94" spans="1:62" s="120" customFormat="1" ht="15.75" customHeight="1">
      <c r="A94" s="373"/>
      <c r="B94" s="182" t="s">
        <v>17</v>
      </c>
      <c r="C94" s="125">
        <v>91</v>
      </c>
      <c r="D94" s="125">
        <v>2</v>
      </c>
      <c r="E94" s="126">
        <v>2.2</v>
      </c>
      <c r="F94" s="124">
        <v>116</v>
      </c>
      <c r="G94" s="125">
        <v>4</v>
      </c>
      <c r="H94" s="126">
        <v>3.4</v>
      </c>
      <c r="I94" s="124">
        <v>108</v>
      </c>
      <c r="J94" s="125">
        <v>4</v>
      </c>
      <c r="K94" s="126">
        <v>3.7</v>
      </c>
      <c r="L94" s="124">
        <v>111</v>
      </c>
      <c r="M94" s="125">
        <v>5</v>
      </c>
      <c r="N94" s="126">
        <v>4.5</v>
      </c>
      <c r="O94" s="124">
        <v>122</v>
      </c>
      <c r="P94" s="125">
        <v>2</v>
      </c>
      <c r="Q94" s="126">
        <v>1.6</v>
      </c>
      <c r="R94" s="124">
        <v>143</v>
      </c>
      <c r="S94" s="125">
        <v>3</v>
      </c>
      <c r="T94" s="126">
        <v>2.1</v>
      </c>
      <c r="U94" s="124">
        <v>121</v>
      </c>
      <c r="V94" s="125">
        <v>1</v>
      </c>
      <c r="W94" s="126">
        <v>0.8</v>
      </c>
      <c r="X94" s="124">
        <v>114</v>
      </c>
      <c r="Y94" s="125">
        <v>0</v>
      </c>
      <c r="Z94" s="126">
        <v>0</v>
      </c>
      <c r="AA94" s="124">
        <v>121</v>
      </c>
      <c r="AB94" s="125">
        <v>7</v>
      </c>
      <c r="AC94" s="126">
        <v>5.8</v>
      </c>
      <c r="AD94" s="49">
        <v>144</v>
      </c>
      <c r="AE94" s="49">
        <v>4</v>
      </c>
      <c r="AF94" s="126">
        <v>2.8</v>
      </c>
      <c r="AG94" s="198">
        <v>127</v>
      </c>
      <c r="AH94" s="709">
        <v>2</v>
      </c>
      <c r="AI94" s="126">
        <v>1.6</v>
      </c>
      <c r="AJ94" s="197">
        <v>157</v>
      </c>
      <c r="AK94" s="714">
        <v>3</v>
      </c>
      <c r="AL94" s="126">
        <v>1.9</v>
      </c>
      <c r="AM94" s="197">
        <v>145</v>
      </c>
      <c r="AN94" s="714">
        <v>1</v>
      </c>
      <c r="AO94" s="718">
        <f t="shared" si="10"/>
        <v>0.6896551724137931</v>
      </c>
      <c r="AP94" s="297">
        <v>159</v>
      </c>
      <c r="AQ94" s="714">
        <v>4</v>
      </c>
      <c r="AR94" s="723">
        <f t="shared" si="11"/>
        <v>2.515723270440252</v>
      </c>
      <c r="AS94" s="197">
        <v>173</v>
      </c>
      <c r="AT94" s="714">
        <v>5</v>
      </c>
      <c r="AU94" s="718">
        <f t="shared" si="12"/>
        <v>2.8901734104046244</v>
      </c>
      <c r="AV94" s="297">
        <v>172</v>
      </c>
      <c r="AW94" s="714">
        <v>5</v>
      </c>
      <c r="AX94" s="718">
        <f t="shared" si="13"/>
        <v>2.9069767441860463</v>
      </c>
      <c r="AY94" s="730">
        <v>204</v>
      </c>
      <c r="AZ94" s="731">
        <v>2</v>
      </c>
      <c r="BA94" s="723">
        <f t="shared" si="14"/>
        <v>0.9803921568627451</v>
      </c>
      <c r="BB94" s="731">
        <v>188</v>
      </c>
      <c r="BC94" s="731">
        <v>4</v>
      </c>
      <c r="BD94" s="723">
        <f t="shared" si="15"/>
        <v>2.127659574468085</v>
      </c>
      <c r="BE94" s="731">
        <v>190</v>
      </c>
      <c r="BF94" s="731">
        <v>2</v>
      </c>
      <c r="BG94" s="718">
        <f t="shared" si="16"/>
        <v>1.0526315789473684</v>
      </c>
      <c r="BH94" s="557">
        <f t="shared" si="17"/>
        <v>927</v>
      </c>
      <c r="BI94" s="558">
        <f t="shared" si="18"/>
        <v>18</v>
      </c>
      <c r="BJ94" s="741">
        <f t="shared" si="19"/>
        <v>1.9417475728155338</v>
      </c>
    </row>
    <row r="95" spans="1:62" s="120" customFormat="1" ht="15.75" customHeight="1">
      <c r="A95" s="372" t="s">
        <v>187</v>
      </c>
      <c r="B95" s="180" t="s">
        <v>83</v>
      </c>
      <c r="C95" s="122">
        <v>280</v>
      </c>
      <c r="D95" s="122">
        <v>8</v>
      </c>
      <c r="E95" s="123">
        <v>2.9</v>
      </c>
      <c r="F95" s="121">
        <v>290</v>
      </c>
      <c r="G95" s="122">
        <v>15</v>
      </c>
      <c r="H95" s="123">
        <v>5.2</v>
      </c>
      <c r="I95" s="121">
        <v>310</v>
      </c>
      <c r="J95" s="122">
        <v>14</v>
      </c>
      <c r="K95" s="123">
        <v>4.5</v>
      </c>
      <c r="L95" s="121">
        <v>289</v>
      </c>
      <c r="M95" s="122">
        <v>7</v>
      </c>
      <c r="N95" s="123">
        <v>2.4</v>
      </c>
      <c r="O95" s="121">
        <v>325</v>
      </c>
      <c r="P95" s="122">
        <v>15</v>
      </c>
      <c r="Q95" s="123">
        <v>4.6</v>
      </c>
      <c r="R95" s="121">
        <v>301</v>
      </c>
      <c r="S95" s="122">
        <v>11</v>
      </c>
      <c r="T95" s="123">
        <v>3.7</v>
      </c>
      <c r="U95" s="121">
        <v>350</v>
      </c>
      <c r="V95" s="122">
        <v>17</v>
      </c>
      <c r="W95" s="123">
        <v>4.9</v>
      </c>
      <c r="X95" s="121">
        <v>329</v>
      </c>
      <c r="Y95" s="122">
        <v>7</v>
      </c>
      <c r="Z95" s="123">
        <v>2.1</v>
      </c>
      <c r="AA95" s="121">
        <v>368</v>
      </c>
      <c r="AB95" s="122">
        <v>16</v>
      </c>
      <c r="AC95" s="123">
        <v>4.3</v>
      </c>
      <c r="AD95" s="48">
        <v>339</v>
      </c>
      <c r="AE95" s="48">
        <v>10</v>
      </c>
      <c r="AF95" s="123">
        <v>2.9</v>
      </c>
      <c r="AG95" s="191">
        <v>391</v>
      </c>
      <c r="AH95" s="708">
        <v>13</v>
      </c>
      <c r="AI95" s="123">
        <v>3.3</v>
      </c>
      <c r="AJ95" s="199">
        <v>378</v>
      </c>
      <c r="AK95" s="713">
        <v>19</v>
      </c>
      <c r="AL95" s="123">
        <v>5</v>
      </c>
      <c r="AM95" s="199">
        <v>420</v>
      </c>
      <c r="AN95" s="713">
        <v>10</v>
      </c>
      <c r="AO95" s="717">
        <f t="shared" si="10"/>
        <v>2.380952380952381</v>
      </c>
      <c r="AP95" s="191">
        <v>390</v>
      </c>
      <c r="AQ95" s="713">
        <v>13</v>
      </c>
      <c r="AR95" s="722">
        <f t="shared" si="11"/>
        <v>3.3333333333333335</v>
      </c>
      <c r="AS95" s="196">
        <v>446</v>
      </c>
      <c r="AT95" s="713">
        <v>7</v>
      </c>
      <c r="AU95" s="717">
        <f t="shared" si="12"/>
        <v>1.5695067264573992</v>
      </c>
      <c r="AV95" s="296">
        <v>386</v>
      </c>
      <c r="AW95" s="713">
        <v>11</v>
      </c>
      <c r="AX95" s="717">
        <f t="shared" si="13"/>
        <v>2.849740932642487</v>
      </c>
      <c r="AY95" s="728">
        <v>434</v>
      </c>
      <c r="AZ95" s="729">
        <v>11</v>
      </c>
      <c r="BA95" s="722">
        <f t="shared" si="14"/>
        <v>2.5345622119815667</v>
      </c>
      <c r="BB95" s="729">
        <v>438</v>
      </c>
      <c r="BC95" s="729">
        <v>9</v>
      </c>
      <c r="BD95" s="722">
        <f t="shared" si="15"/>
        <v>2.054794520547945</v>
      </c>
      <c r="BE95" s="729">
        <v>439</v>
      </c>
      <c r="BF95" s="729">
        <v>9</v>
      </c>
      <c r="BG95" s="722">
        <f t="shared" si="16"/>
        <v>2.050113895216401</v>
      </c>
      <c r="BH95" s="555">
        <f t="shared" si="17"/>
        <v>2143</v>
      </c>
      <c r="BI95" s="556">
        <f t="shared" si="18"/>
        <v>47</v>
      </c>
      <c r="BJ95" s="740">
        <f t="shared" si="19"/>
        <v>2.1931871208586093</v>
      </c>
    </row>
    <row r="96" spans="1:62" s="120" customFormat="1" ht="15.75" customHeight="1">
      <c r="A96" s="371"/>
      <c r="B96" s="181" t="s">
        <v>16</v>
      </c>
      <c r="C96" s="118">
        <v>147</v>
      </c>
      <c r="D96" s="118">
        <v>4</v>
      </c>
      <c r="E96" s="119">
        <v>2.7</v>
      </c>
      <c r="F96" s="117">
        <v>161</v>
      </c>
      <c r="G96" s="118">
        <v>12</v>
      </c>
      <c r="H96" s="119">
        <v>7.5</v>
      </c>
      <c r="I96" s="117">
        <v>170</v>
      </c>
      <c r="J96" s="118">
        <v>11</v>
      </c>
      <c r="K96" s="119">
        <v>6.5</v>
      </c>
      <c r="L96" s="117">
        <v>174</v>
      </c>
      <c r="M96" s="118">
        <v>6</v>
      </c>
      <c r="N96" s="119">
        <v>3.4</v>
      </c>
      <c r="O96" s="117">
        <v>182</v>
      </c>
      <c r="P96" s="118">
        <v>14</v>
      </c>
      <c r="Q96" s="119">
        <v>7.7</v>
      </c>
      <c r="R96" s="117">
        <v>179</v>
      </c>
      <c r="S96" s="118">
        <v>9</v>
      </c>
      <c r="T96" s="119">
        <v>5</v>
      </c>
      <c r="U96" s="117">
        <v>187</v>
      </c>
      <c r="V96" s="118">
        <v>14</v>
      </c>
      <c r="W96" s="119">
        <v>7.5</v>
      </c>
      <c r="X96" s="117">
        <v>183</v>
      </c>
      <c r="Y96" s="118">
        <v>6</v>
      </c>
      <c r="Z96" s="119">
        <v>3.3</v>
      </c>
      <c r="AA96" s="117">
        <v>207</v>
      </c>
      <c r="AB96" s="118">
        <v>13</v>
      </c>
      <c r="AC96" s="119">
        <v>6.3</v>
      </c>
      <c r="AD96" s="45">
        <v>183</v>
      </c>
      <c r="AE96" s="45">
        <v>6</v>
      </c>
      <c r="AF96" s="119">
        <v>3.3</v>
      </c>
      <c r="AG96" s="192">
        <v>206</v>
      </c>
      <c r="AH96" s="707">
        <v>9</v>
      </c>
      <c r="AI96" s="119">
        <v>4.4</v>
      </c>
      <c r="AJ96" s="177">
        <v>219</v>
      </c>
      <c r="AK96" s="712">
        <v>12</v>
      </c>
      <c r="AL96" s="119">
        <v>5.5</v>
      </c>
      <c r="AM96" s="177">
        <v>232</v>
      </c>
      <c r="AN96" s="712">
        <v>10</v>
      </c>
      <c r="AO96" s="716">
        <f t="shared" si="10"/>
        <v>4.310344827586207</v>
      </c>
      <c r="AP96" s="192">
        <v>224</v>
      </c>
      <c r="AQ96" s="712">
        <v>11</v>
      </c>
      <c r="AR96" s="721">
        <f t="shared" si="11"/>
        <v>4.910714285714286</v>
      </c>
      <c r="AS96" s="176">
        <v>241</v>
      </c>
      <c r="AT96" s="712">
        <v>4</v>
      </c>
      <c r="AU96" s="716">
        <f t="shared" si="12"/>
        <v>1.6597510373443984</v>
      </c>
      <c r="AV96" s="295">
        <v>216</v>
      </c>
      <c r="AW96" s="712">
        <v>9</v>
      </c>
      <c r="AX96" s="716">
        <f t="shared" si="13"/>
        <v>4.166666666666666</v>
      </c>
      <c r="AY96" s="725">
        <v>220</v>
      </c>
      <c r="AZ96" s="726">
        <v>7</v>
      </c>
      <c r="BA96" s="721">
        <f t="shared" si="14"/>
        <v>3.1818181818181817</v>
      </c>
      <c r="BB96" s="726">
        <v>221</v>
      </c>
      <c r="BC96" s="726">
        <v>6</v>
      </c>
      <c r="BD96" s="721">
        <f t="shared" si="15"/>
        <v>2.7149321266968327</v>
      </c>
      <c r="BE96" s="726">
        <v>249</v>
      </c>
      <c r="BF96" s="726">
        <v>6</v>
      </c>
      <c r="BG96" s="721">
        <f t="shared" si="16"/>
        <v>2.4096385542168677</v>
      </c>
      <c r="BH96" s="555">
        <f t="shared" si="17"/>
        <v>1147</v>
      </c>
      <c r="BI96" s="556">
        <f t="shared" si="18"/>
        <v>32</v>
      </c>
      <c r="BJ96" s="739">
        <f t="shared" si="19"/>
        <v>2.789886660854403</v>
      </c>
    </row>
    <row r="97" spans="1:62" s="120" customFormat="1" ht="15.75" customHeight="1">
      <c r="A97" s="371"/>
      <c r="B97" s="181" t="s">
        <v>17</v>
      </c>
      <c r="C97" s="118">
        <v>133</v>
      </c>
      <c r="D97" s="118">
        <v>4</v>
      </c>
      <c r="E97" s="119">
        <v>3</v>
      </c>
      <c r="F97" s="117">
        <v>129</v>
      </c>
      <c r="G97" s="118">
        <v>3</v>
      </c>
      <c r="H97" s="119">
        <v>2.3</v>
      </c>
      <c r="I97" s="117">
        <v>140</v>
      </c>
      <c r="J97" s="118">
        <v>3</v>
      </c>
      <c r="K97" s="119">
        <v>2.1</v>
      </c>
      <c r="L97" s="117">
        <v>115</v>
      </c>
      <c r="M97" s="118">
        <v>1</v>
      </c>
      <c r="N97" s="119">
        <v>0.9</v>
      </c>
      <c r="O97" s="117">
        <v>143</v>
      </c>
      <c r="P97" s="118">
        <v>1</v>
      </c>
      <c r="Q97" s="119">
        <v>0.7</v>
      </c>
      <c r="R97" s="117">
        <v>122</v>
      </c>
      <c r="S97" s="118">
        <v>2</v>
      </c>
      <c r="T97" s="119">
        <v>1.6</v>
      </c>
      <c r="U97" s="117">
        <v>163</v>
      </c>
      <c r="V97" s="118">
        <v>3</v>
      </c>
      <c r="W97" s="119">
        <v>1.8</v>
      </c>
      <c r="X97" s="117">
        <v>146</v>
      </c>
      <c r="Y97" s="118">
        <v>1</v>
      </c>
      <c r="Z97" s="119">
        <v>0.7</v>
      </c>
      <c r="AA97" s="117">
        <v>161</v>
      </c>
      <c r="AB97" s="118">
        <v>3</v>
      </c>
      <c r="AC97" s="119">
        <v>1.9</v>
      </c>
      <c r="AD97" s="45">
        <v>156</v>
      </c>
      <c r="AE97" s="45">
        <v>4</v>
      </c>
      <c r="AF97" s="119">
        <v>2.6</v>
      </c>
      <c r="AG97" s="193">
        <v>185</v>
      </c>
      <c r="AH97" s="707">
        <v>4</v>
      </c>
      <c r="AI97" s="126">
        <v>2.2</v>
      </c>
      <c r="AJ97" s="198">
        <v>159</v>
      </c>
      <c r="AK97" s="712">
        <v>7</v>
      </c>
      <c r="AL97" s="126">
        <v>4.4</v>
      </c>
      <c r="AM97" s="198">
        <v>188</v>
      </c>
      <c r="AN97" s="712">
        <v>0</v>
      </c>
      <c r="AO97" s="716">
        <f t="shared" si="10"/>
        <v>0</v>
      </c>
      <c r="AP97" s="193">
        <v>166</v>
      </c>
      <c r="AQ97" s="712">
        <v>2</v>
      </c>
      <c r="AR97" s="721">
        <f t="shared" si="11"/>
        <v>1.2048192771084338</v>
      </c>
      <c r="AS97" s="197">
        <v>205</v>
      </c>
      <c r="AT97" s="714">
        <v>3</v>
      </c>
      <c r="AU97" s="716">
        <f t="shared" si="12"/>
        <v>1.4634146341463417</v>
      </c>
      <c r="AV97" s="297">
        <v>170</v>
      </c>
      <c r="AW97" s="714">
        <v>2</v>
      </c>
      <c r="AX97" s="716">
        <f t="shared" si="13"/>
        <v>1.1764705882352942</v>
      </c>
      <c r="AY97" s="725">
        <v>214</v>
      </c>
      <c r="AZ97" s="726">
        <v>4</v>
      </c>
      <c r="BA97" s="723">
        <f t="shared" si="14"/>
        <v>1.8691588785046727</v>
      </c>
      <c r="BB97" s="731">
        <v>217</v>
      </c>
      <c r="BC97" s="731">
        <v>3</v>
      </c>
      <c r="BD97" s="723">
        <f t="shared" si="15"/>
        <v>1.3824884792626728</v>
      </c>
      <c r="BE97" s="731">
        <v>190</v>
      </c>
      <c r="BF97" s="731">
        <v>3</v>
      </c>
      <c r="BG97" s="723">
        <f t="shared" si="16"/>
        <v>1.5789473684210527</v>
      </c>
      <c r="BH97" s="557">
        <f t="shared" si="17"/>
        <v>996</v>
      </c>
      <c r="BI97" s="558">
        <f t="shared" si="18"/>
        <v>15</v>
      </c>
      <c r="BJ97" s="739">
        <f t="shared" si="19"/>
        <v>1.5060240963855422</v>
      </c>
    </row>
    <row r="98" spans="1:62" s="120" customFormat="1" ht="15.75" customHeight="1">
      <c r="A98" s="372" t="s">
        <v>210</v>
      </c>
      <c r="B98" s="180" t="s">
        <v>83</v>
      </c>
      <c r="C98" s="122">
        <v>631</v>
      </c>
      <c r="D98" s="122">
        <v>15</v>
      </c>
      <c r="E98" s="123">
        <v>2.4</v>
      </c>
      <c r="F98" s="122">
        <v>656</v>
      </c>
      <c r="G98" s="122">
        <v>13</v>
      </c>
      <c r="H98" s="123">
        <v>2</v>
      </c>
      <c r="I98" s="122">
        <v>619</v>
      </c>
      <c r="J98" s="122">
        <v>11</v>
      </c>
      <c r="K98" s="123">
        <v>1.8</v>
      </c>
      <c r="L98" s="122">
        <v>623</v>
      </c>
      <c r="M98" s="122">
        <v>11</v>
      </c>
      <c r="N98" s="123">
        <v>1.8</v>
      </c>
      <c r="O98" s="122">
        <v>660</v>
      </c>
      <c r="P98" s="122">
        <v>11</v>
      </c>
      <c r="Q98" s="123">
        <v>1.7</v>
      </c>
      <c r="R98" s="122">
        <v>698</v>
      </c>
      <c r="S98" s="122">
        <v>9</v>
      </c>
      <c r="T98" s="123">
        <v>1.3</v>
      </c>
      <c r="U98" s="122">
        <v>646</v>
      </c>
      <c r="V98" s="122">
        <v>10</v>
      </c>
      <c r="W98" s="123">
        <v>1.5</v>
      </c>
      <c r="X98" s="122">
        <v>689</v>
      </c>
      <c r="Y98" s="122">
        <v>13</v>
      </c>
      <c r="Z98" s="123">
        <v>1.9</v>
      </c>
      <c r="AA98" s="121">
        <v>690</v>
      </c>
      <c r="AB98" s="122">
        <v>10</v>
      </c>
      <c r="AC98" s="123">
        <v>1.4</v>
      </c>
      <c r="AD98" s="48">
        <v>712</v>
      </c>
      <c r="AE98" s="48">
        <v>8</v>
      </c>
      <c r="AF98" s="123">
        <v>1.1</v>
      </c>
      <c r="AG98" s="177">
        <v>710</v>
      </c>
      <c r="AH98" s="708">
        <v>11</v>
      </c>
      <c r="AI98" s="123">
        <v>1.5</v>
      </c>
      <c r="AJ98" s="199">
        <v>737</v>
      </c>
      <c r="AK98" s="713">
        <v>9</v>
      </c>
      <c r="AL98" s="119">
        <v>1.2</v>
      </c>
      <c r="AM98" s="199">
        <v>750</v>
      </c>
      <c r="AN98" s="713">
        <v>12</v>
      </c>
      <c r="AO98" s="717">
        <f t="shared" si="10"/>
        <v>1.6</v>
      </c>
      <c r="AP98" s="191">
        <v>735</v>
      </c>
      <c r="AQ98" s="713">
        <v>12</v>
      </c>
      <c r="AR98" s="722">
        <f t="shared" si="11"/>
        <v>1.6326530612244898</v>
      </c>
      <c r="AS98" s="176">
        <v>802</v>
      </c>
      <c r="AT98" s="712">
        <v>10</v>
      </c>
      <c r="AU98" s="717">
        <f t="shared" si="12"/>
        <v>1.2468827930174564</v>
      </c>
      <c r="AV98" s="295">
        <v>738</v>
      </c>
      <c r="AW98" s="712">
        <v>8</v>
      </c>
      <c r="AX98" s="717">
        <f t="shared" si="13"/>
        <v>1.084010840108401</v>
      </c>
      <c r="AY98" s="728">
        <v>729</v>
      </c>
      <c r="AZ98" s="729">
        <v>11</v>
      </c>
      <c r="BA98" s="722">
        <f t="shared" si="14"/>
        <v>1.5089163237311385</v>
      </c>
      <c r="BB98" s="729">
        <v>727</v>
      </c>
      <c r="BC98" s="729">
        <v>14</v>
      </c>
      <c r="BD98" s="721">
        <f t="shared" si="15"/>
        <v>1.925722145804677</v>
      </c>
      <c r="BE98" s="729">
        <v>768</v>
      </c>
      <c r="BF98" s="729">
        <v>9</v>
      </c>
      <c r="BG98" s="716">
        <f t="shared" si="16"/>
        <v>1.171875</v>
      </c>
      <c r="BH98" s="555">
        <f t="shared" si="17"/>
        <v>3764</v>
      </c>
      <c r="BI98" s="556">
        <f t="shared" si="18"/>
        <v>52</v>
      </c>
      <c r="BJ98" s="740">
        <f t="shared" si="19"/>
        <v>1.381509032943677</v>
      </c>
    </row>
    <row r="99" spans="1:62" s="120" customFormat="1" ht="15.75" customHeight="1">
      <c r="A99" s="371"/>
      <c r="B99" s="181" t="s">
        <v>16</v>
      </c>
      <c r="C99" s="118">
        <v>357</v>
      </c>
      <c r="D99" s="118">
        <v>13</v>
      </c>
      <c r="E99" s="119">
        <v>3.6</v>
      </c>
      <c r="F99" s="118">
        <v>342</v>
      </c>
      <c r="G99" s="118">
        <v>11</v>
      </c>
      <c r="H99" s="119">
        <v>3.2</v>
      </c>
      <c r="I99" s="118">
        <v>335</v>
      </c>
      <c r="J99" s="118">
        <v>9</v>
      </c>
      <c r="K99" s="119">
        <v>2.7</v>
      </c>
      <c r="L99" s="118">
        <v>316</v>
      </c>
      <c r="M99" s="118">
        <v>10</v>
      </c>
      <c r="N99" s="119">
        <v>3.2</v>
      </c>
      <c r="O99" s="118">
        <v>327</v>
      </c>
      <c r="P99" s="118">
        <v>9</v>
      </c>
      <c r="Q99" s="119">
        <v>2.8</v>
      </c>
      <c r="R99" s="118">
        <v>346</v>
      </c>
      <c r="S99" s="118">
        <v>4</v>
      </c>
      <c r="T99" s="119">
        <v>1.2</v>
      </c>
      <c r="U99" s="118">
        <v>357</v>
      </c>
      <c r="V99" s="118">
        <v>7</v>
      </c>
      <c r="W99" s="119">
        <v>2</v>
      </c>
      <c r="X99" s="118">
        <v>359</v>
      </c>
      <c r="Y99" s="118">
        <v>10</v>
      </c>
      <c r="Z99" s="119">
        <v>2.8</v>
      </c>
      <c r="AA99" s="117">
        <v>361</v>
      </c>
      <c r="AB99" s="118">
        <v>8</v>
      </c>
      <c r="AC99" s="119">
        <v>2.2</v>
      </c>
      <c r="AD99" s="46">
        <v>359</v>
      </c>
      <c r="AE99" s="46">
        <v>5</v>
      </c>
      <c r="AF99" s="119">
        <v>1.4</v>
      </c>
      <c r="AG99" s="177">
        <v>345</v>
      </c>
      <c r="AH99" s="707">
        <v>5</v>
      </c>
      <c r="AI99" s="119">
        <v>1.4</v>
      </c>
      <c r="AJ99" s="177">
        <v>386</v>
      </c>
      <c r="AK99" s="712">
        <v>7</v>
      </c>
      <c r="AL99" s="119">
        <v>1.8</v>
      </c>
      <c r="AM99" s="177">
        <v>381</v>
      </c>
      <c r="AN99" s="712">
        <v>10</v>
      </c>
      <c r="AO99" s="716">
        <f t="shared" si="10"/>
        <v>2.6246719160104988</v>
      </c>
      <c r="AP99" s="192">
        <v>364</v>
      </c>
      <c r="AQ99" s="712">
        <v>9</v>
      </c>
      <c r="AR99" s="721">
        <f t="shared" si="11"/>
        <v>2.4725274725274726</v>
      </c>
      <c r="AS99" s="176">
        <v>387</v>
      </c>
      <c r="AT99" s="712">
        <v>6</v>
      </c>
      <c r="AU99" s="716">
        <f t="shared" si="12"/>
        <v>1.550387596899225</v>
      </c>
      <c r="AV99" s="295">
        <v>335</v>
      </c>
      <c r="AW99" s="712">
        <v>6</v>
      </c>
      <c r="AX99" s="716">
        <f t="shared" si="13"/>
        <v>1.791044776119403</v>
      </c>
      <c r="AY99" s="725">
        <v>374</v>
      </c>
      <c r="AZ99" s="726">
        <v>8</v>
      </c>
      <c r="BA99" s="721">
        <f t="shared" si="14"/>
        <v>2.13903743315508</v>
      </c>
      <c r="BB99" s="726">
        <v>347</v>
      </c>
      <c r="BC99" s="726">
        <v>10</v>
      </c>
      <c r="BD99" s="721">
        <f t="shared" si="15"/>
        <v>2.881844380403458</v>
      </c>
      <c r="BE99" s="726">
        <v>382</v>
      </c>
      <c r="BF99" s="726">
        <v>7</v>
      </c>
      <c r="BG99" s="716">
        <f t="shared" si="16"/>
        <v>1.832460732984293</v>
      </c>
      <c r="BH99" s="555">
        <f t="shared" si="17"/>
        <v>1825</v>
      </c>
      <c r="BI99" s="556">
        <f t="shared" si="18"/>
        <v>37</v>
      </c>
      <c r="BJ99" s="739">
        <f t="shared" si="19"/>
        <v>2.0273972602739727</v>
      </c>
    </row>
    <row r="100" spans="1:62" s="120" customFormat="1" ht="15.75" customHeight="1">
      <c r="A100" s="373"/>
      <c r="B100" s="182" t="s">
        <v>17</v>
      </c>
      <c r="C100" s="124">
        <v>274</v>
      </c>
      <c r="D100" s="125">
        <v>2</v>
      </c>
      <c r="E100" s="126">
        <v>0.7</v>
      </c>
      <c r="F100" s="125">
        <v>314</v>
      </c>
      <c r="G100" s="125">
        <v>2</v>
      </c>
      <c r="H100" s="126">
        <v>0.6</v>
      </c>
      <c r="I100" s="125">
        <v>284</v>
      </c>
      <c r="J100" s="125">
        <v>2</v>
      </c>
      <c r="K100" s="126">
        <v>0.7</v>
      </c>
      <c r="L100" s="125">
        <v>307</v>
      </c>
      <c r="M100" s="125">
        <v>1</v>
      </c>
      <c r="N100" s="126">
        <v>0.3</v>
      </c>
      <c r="O100" s="125">
        <v>333</v>
      </c>
      <c r="P100" s="125">
        <v>2</v>
      </c>
      <c r="Q100" s="126">
        <v>0.6</v>
      </c>
      <c r="R100" s="125">
        <v>352</v>
      </c>
      <c r="S100" s="125">
        <v>5</v>
      </c>
      <c r="T100" s="126">
        <v>1.4</v>
      </c>
      <c r="U100" s="125">
        <v>289</v>
      </c>
      <c r="V100" s="125">
        <v>3</v>
      </c>
      <c r="W100" s="126">
        <v>1</v>
      </c>
      <c r="X100" s="125">
        <v>330</v>
      </c>
      <c r="Y100" s="125">
        <v>3</v>
      </c>
      <c r="Z100" s="126">
        <v>0.9</v>
      </c>
      <c r="AA100" s="124">
        <v>329</v>
      </c>
      <c r="AB100" s="125">
        <v>2</v>
      </c>
      <c r="AC100" s="126">
        <v>0.6</v>
      </c>
      <c r="AD100" s="49">
        <v>353</v>
      </c>
      <c r="AE100" s="49">
        <v>3</v>
      </c>
      <c r="AF100" s="126">
        <v>0.8</v>
      </c>
      <c r="AG100" s="198">
        <v>365</v>
      </c>
      <c r="AH100" s="709">
        <v>6</v>
      </c>
      <c r="AI100" s="126">
        <v>1.6</v>
      </c>
      <c r="AJ100" s="198">
        <v>351</v>
      </c>
      <c r="AK100" s="714">
        <v>2</v>
      </c>
      <c r="AL100" s="126">
        <v>0.6</v>
      </c>
      <c r="AM100" s="198">
        <v>369</v>
      </c>
      <c r="AN100" s="714">
        <v>2</v>
      </c>
      <c r="AO100" s="718">
        <f t="shared" si="10"/>
        <v>0.5420054200542005</v>
      </c>
      <c r="AP100" s="193">
        <v>371</v>
      </c>
      <c r="AQ100" s="714">
        <v>3</v>
      </c>
      <c r="AR100" s="723">
        <f t="shared" si="11"/>
        <v>0.8086253369272237</v>
      </c>
      <c r="AS100" s="197">
        <v>415</v>
      </c>
      <c r="AT100" s="714">
        <v>4</v>
      </c>
      <c r="AU100" s="718">
        <f t="shared" si="12"/>
        <v>0.9638554216867471</v>
      </c>
      <c r="AV100" s="297">
        <v>403</v>
      </c>
      <c r="AW100" s="714">
        <v>2</v>
      </c>
      <c r="AX100" s="718">
        <f t="shared" si="13"/>
        <v>0.49627791563275436</v>
      </c>
      <c r="AY100" s="730">
        <v>355</v>
      </c>
      <c r="AZ100" s="731">
        <v>3</v>
      </c>
      <c r="BA100" s="723">
        <f t="shared" si="14"/>
        <v>0.8450704225352111</v>
      </c>
      <c r="BB100" s="731">
        <v>380</v>
      </c>
      <c r="BC100" s="731">
        <v>4</v>
      </c>
      <c r="BD100" s="723">
        <f t="shared" si="15"/>
        <v>1.0526315789473684</v>
      </c>
      <c r="BE100" s="731">
        <v>386</v>
      </c>
      <c r="BF100" s="731">
        <v>2</v>
      </c>
      <c r="BG100" s="718">
        <f t="shared" si="16"/>
        <v>0.5181347150259068</v>
      </c>
      <c r="BH100" s="557">
        <f t="shared" si="17"/>
        <v>1939</v>
      </c>
      <c r="BI100" s="558">
        <f t="shared" si="18"/>
        <v>15</v>
      </c>
      <c r="BJ100" s="741">
        <f t="shared" si="19"/>
        <v>0.773594636410521</v>
      </c>
    </row>
    <row r="101" spans="1:62" s="120" customFormat="1" ht="15.75" customHeight="1">
      <c r="A101" s="372" t="s">
        <v>205</v>
      </c>
      <c r="B101" s="180" t="s">
        <v>83</v>
      </c>
      <c r="C101" s="122">
        <v>464</v>
      </c>
      <c r="D101" s="122">
        <v>8</v>
      </c>
      <c r="E101" s="123">
        <v>1.7</v>
      </c>
      <c r="F101" s="122">
        <v>489</v>
      </c>
      <c r="G101" s="122">
        <v>9</v>
      </c>
      <c r="H101" s="123">
        <v>1.8</v>
      </c>
      <c r="I101" s="122">
        <v>449</v>
      </c>
      <c r="J101" s="122">
        <v>11</v>
      </c>
      <c r="K101" s="123">
        <v>2.4</v>
      </c>
      <c r="L101" s="122">
        <v>438</v>
      </c>
      <c r="M101" s="122">
        <v>10</v>
      </c>
      <c r="N101" s="123">
        <v>2.3</v>
      </c>
      <c r="O101" s="122">
        <v>479</v>
      </c>
      <c r="P101" s="122">
        <v>5</v>
      </c>
      <c r="Q101" s="123">
        <v>1</v>
      </c>
      <c r="R101" s="122">
        <v>448</v>
      </c>
      <c r="S101" s="122">
        <v>14</v>
      </c>
      <c r="T101" s="123">
        <v>3.1</v>
      </c>
      <c r="U101" s="122">
        <v>427</v>
      </c>
      <c r="V101" s="122">
        <v>11</v>
      </c>
      <c r="W101" s="123">
        <v>2.6</v>
      </c>
      <c r="X101" s="122">
        <v>486</v>
      </c>
      <c r="Y101" s="122">
        <v>10</v>
      </c>
      <c r="Z101" s="123">
        <v>2.1</v>
      </c>
      <c r="AA101" s="121">
        <v>523</v>
      </c>
      <c r="AB101" s="122">
        <v>9</v>
      </c>
      <c r="AC101" s="123">
        <v>1.7</v>
      </c>
      <c r="AD101" s="48">
        <v>462</v>
      </c>
      <c r="AE101" s="48">
        <v>5</v>
      </c>
      <c r="AF101" s="123">
        <v>1.1</v>
      </c>
      <c r="AG101" s="191">
        <v>542</v>
      </c>
      <c r="AH101" s="707">
        <v>4</v>
      </c>
      <c r="AI101" s="119">
        <v>0.7</v>
      </c>
      <c r="AJ101" s="177">
        <v>495</v>
      </c>
      <c r="AK101" s="712">
        <v>13</v>
      </c>
      <c r="AL101" s="123">
        <v>2.6</v>
      </c>
      <c r="AM101" s="177">
        <v>510</v>
      </c>
      <c r="AN101" s="712">
        <v>13</v>
      </c>
      <c r="AO101" s="716">
        <f t="shared" si="10"/>
        <v>2.549019607843137</v>
      </c>
      <c r="AP101" s="192">
        <v>529</v>
      </c>
      <c r="AQ101" s="712">
        <v>8</v>
      </c>
      <c r="AR101" s="721">
        <f t="shared" si="11"/>
        <v>1.5122873345935728</v>
      </c>
      <c r="AS101" s="176">
        <v>580</v>
      </c>
      <c r="AT101" s="712">
        <v>10</v>
      </c>
      <c r="AU101" s="716">
        <f t="shared" si="12"/>
        <v>1.7241379310344827</v>
      </c>
      <c r="AV101" s="295">
        <v>517</v>
      </c>
      <c r="AW101" s="712">
        <v>9</v>
      </c>
      <c r="AX101" s="716">
        <f t="shared" si="13"/>
        <v>1.7408123791102514</v>
      </c>
      <c r="AY101" s="725">
        <v>555</v>
      </c>
      <c r="AZ101" s="726">
        <v>8</v>
      </c>
      <c r="BA101" s="722">
        <f t="shared" si="14"/>
        <v>1.4414414414414414</v>
      </c>
      <c r="BB101" s="729">
        <v>541</v>
      </c>
      <c r="BC101" s="729">
        <v>13</v>
      </c>
      <c r="BD101" s="722">
        <f t="shared" si="15"/>
        <v>2.4029574861367835</v>
      </c>
      <c r="BE101" s="729">
        <v>521</v>
      </c>
      <c r="BF101" s="729">
        <v>8</v>
      </c>
      <c r="BG101" s="722">
        <f t="shared" si="16"/>
        <v>1.5355086372360844</v>
      </c>
      <c r="BH101" s="555">
        <f t="shared" si="17"/>
        <v>2714</v>
      </c>
      <c r="BI101" s="556">
        <f t="shared" si="18"/>
        <v>48</v>
      </c>
      <c r="BJ101" s="739">
        <f t="shared" si="19"/>
        <v>1.7686072218128224</v>
      </c>
    </row>
    <row r="102" spans="1:62" s="120" customFormat="1" ht="15.75" customHeight="1">
      <c r="A102" s="371"/>
      <c r="B102" s="181" t="s">
        <v>16</v>
      </c>
      <c r="C102" s="118">
        <v>244</v>
      </c>
      <c r="D102" s="118">
        <v>5</v>
      </c>
      <c r="E102" s="119">
        <v>2</v>
      </c>
      <c r="F102" s="118">
        <v>272</v>
      </c>
      <c r="G102" s="118">
        <v>6</v>
      </c>
      <c r="H102" s="119">
        <v>2.2</v>
      </c>
      <c r="I102" s="118">
        <v>241</v>
      </c>
      <c r="J102" s="118">
        <v>8</v>
      </c>
      <c r="K102" s="119">
        <v>3.3</v>
      </c>
      <c r="L102" s="118">
        <v>243</v>
      </c>
      <c r="M102" s="118">
        <v>7</v>
      </c>
      <c r="N102" s="119">
        <v>2.9</v>
      </c>
      <c r="O102" s="118">
        <v>242</v>
      </c>
      <c r="P102" s="118">
        <v>4</v>
      </c>
      <c r="Q102" s="119">
        <v>1.7</v>
      </c>
      <c r="R102" s="118">
        <v>237</v>
      </c>
      <c r="S102" s="118">
        <v>11</v>
      </c>
      <c r="T102" s="119">
        <v>4.6</v>
      </c>
      <c r="U102" s="118">
        <v>232</v>
      </c>
      <c r="V102" s="118">
        <v>8</v>
      </c>
      <c r="W102" s="119">
        <v>3.4</v>
      </c>
      <c r="X102" s="118">
        <v>269</v>
      </c>
      <c r="Y102" s="118">
        <v>7</v>
      </c>
      <c r="Z102" s="119">
        <v>2.6</v>
      </c>
      <c r="AA102" s="117">
        <v>291</v>
      </c>
      <c r="AB102" s="118">
        <v>8</v>
      </c>
      <c r="AC102" s="119">
        <v>2.7</v>
      </c>
      <c r="AD102" s="46">
        <v>222</v>
      </c>
      <c r="AE102" s="46">
        <v>3</v>
      </c>
      <c r="AF102" s="119">
        <v>1.4</v>
      </c>
      <c r="AG102" s="192">
        <v>275</v>
      </c>
      <c r="AH102" s="707">
        <v>3</v>
      </c>
      <c r="AI102" s="119">
        <v>1.1</v>
      </c>
      <c r="AJ102" s="177">
        <v>256</v>
      </c>
      <c r="AK102" s="712">
        <v>8</v>
      </c>
      <c r="AL102" s="119">
        <v>3.1</v>
      </c>
      <c r="AM102" s="177">
        <v>252</v>
      </c>
      <c r="AN102" s="712">
        <v>6</v>
      </c>
      <c r="AO102" s="716">
        <f t="shared" si="10"/>
        <v>2.380952380952381</v>
      </c>
      <c r="AP102" s="192">
        <v>270</v>
      </c>
      <c r="AQ102" s="712">
        <v>4</v>
      </c>
      <c r="AR102" s="721">
        <f t="shared" si="11"/>
        <v>1.4814814814814816</v>
      </c>
      <c r="AS102" s="176">
        <v>289</v>
      </c>
      <c r="AT102" s="712">
        <v>5</v>
      </c>
      <c r="AU102" s="716">
        <f t="shared" si="12"/>
        <v>1.7301038062283738</v>
      </c>
      <c r="AV102" s="295">
        <v>264</v>
      </c>
      <c r="AW102" s="712">
        <v>4</v>
      </c>
      <c r="AX102" s="716">
        <f t="shared" si="13"/>
        <v>1.5151515151515151</v>
      </c>
      <c r="AY102" s="725">
        <v>287</v>
      </c>
      <c r="AZ102" s="726">
        <v>7</v>
      </c>
      <c r="BA102" s="721">
        <f t="shared" si="14"/>
        <v>2.4390243902439024</v>
      </c>
      <c r="BB102" s="726">
        <v>271</v>
      </c>
      <c r="BC102" s="726">
        <v>10</v>
      </c>
      <c r="BD102" s="721">
        <f t="shared" si="15"/>
        <v>3.6900369003690034</v>
      </c>
      <c r="BE102" s="726">
        <v>276</v>
      </c>
      <c r="BF102" s="726">
        <v>7</v>
      </c>
      <c r="BG102" s="721">
        <f t="shared" si="16"/>
        <v>2.536231884057971</v>
      </c>
      <c r="BH102" s="555">
        <f t="shared" si="17"/>
        <v>1387</v>
      </c>
      <c r="BI102" s="556">
        <f t="shared" si="18"/>
        <v>33</v>
      </c>
      <c r="BJ102" s="739">
        <f t="shared" si="19"/>
        <v>2.3792357606344625</v>
      </c>
    </row>
    <row r="103" spans="1:62" s="120" customFormat="1" ht="15.75" customHeight="1">
      <c r="A103" s="373"/>
      <c r="B103" s="182" t="s">
        <v>17</v>
      </c>
      <c r="C103" s="125">
        <v>220</v>
      </c>
      <c r="D103" s="125">
        <v>3</v>
      </c>
      <c r="E103" s="126">
        <v>1.4</v>
      </c>
      <c r="F103" s="125">
        <v>217</v>
      </c>
      <c r="G103" s="125">
        <v>3</v>
      </c>
      <c r="H103" s="126">
        <v>1.4</v>
      </c>
      <c r="I103" s="125">
        <v>208</v>
      </c>
      <c r="J103" s="125">
        <v>3</v>
      </c>
      <c r="K103" s="126">
        <v>1.4</v>
      </c>
      <c r="L103" s="125">
        <v>195</v>
      </c>
      <c r="M103" s="125">
        <v>3</v>
      </c>
      <c r="N103" s="126">
        <v>1.5</v>
      </c>
      <c r="O103" s="125">
        <v>237</v>
      </c>
      <c r="P103" s="125">
        <v>1</v>
      </c>
      <c r="Q103" s="126">
        <v>0.4</v>
      </c>
      <c r="R103" s="125">
        <v>211</v>
      </c>
      <c r="S103" s="125">
        <v>3</v>
      </c>
      <c r="T103" s="126">
        <v>1.4</v>
      </c>
      <c r="U103" s="125">
        <v>195</v>
      </c>
      <c r="V103" s="125">
        <v>3</v>
      </c>
      <c r="W103" s="126">
        <v>1.5</v>
      </c>
      <c r="X103" s="125">
        <v>217</v>
      </c>
      <c r="Y103" s="125">
        <v>3</v>
      </c>
      <c r="Z103" s="126">
        <v>1.4</v>
      </c>
      <c r="AA103" s="124">
        <v>232</v>
      </c>
      <c r="AB103" s="125">
        <v>1</v>
      </c>
      <c r="AC103" s="126">
        <v>0.4</v>
      </c>
      <c r="AD103" s="49">
        <v>240</v>
      </c>
      <c r="AE103" s="49">
        <v>2</v>
      </c>
      <c r="AF103" s="126">
        <v>0.8</v>
      </c>
      <c r="AG103" s="193">
        <v>267</v>
      </c>
      <c r="AH103" s="707">
        <v>1</v>
      </c>
      <c r="AI103" s="126">
        <v>0.4</v>
      </c>
      <c r="AJ103" s="198">
        <v>239</v>
      </c>
      <c r="AK103" s="712">
        <v>5</v>
      </c>
      <c r="AL103" s="126">
        <v>2.1</v>
      </c>
      <c r="AM103" s="198">
        <v>258</v>
      </c>
      <c r="AN103" s="712">
        <v>7</v>
      </c>
      <c r="AO103" s="716">
        <f t="shared" si="10"/>
        <v>2.7131782945736433</v>
      </c>
      <c r="AP103" s="193">
        <v>259</v>
      </c>
      <c r="AQ103" s="712">
        <v>4</v>
      </c>
      <c r="AR103" s="721">
        <f t="shared" si="11"/>
        <v>1.5444015444015444</v>
      </c>
      <c r="AS103" s="197">
        <v>291</v>
      </c>
      <c r="AT103" s="714">
        <v>5</v>
      </c>
      <c r="AU103" s="716">
        <f t="shared" si="12"/>
        <v>1.718213058419244</v>
      </c>
      <c r="AV103" s="297">
        <v>253</v>
      </c>
      <c r="AW103" s="714">
        <v>5</v>
      </c>
      <c r="AX103" s="716">
        <f t="shared" si="13"/>
        <v>1.9762845849802373</v>
      </c>
      <c r="AY103" s="725">
        <v>268</v>
      </c>
      <c r="AZ103" s="726">
        <v>1</v>
      </c>
      <c r="BA103" s="721">
        <f t="shared" si="14"/>
        <v>0.3731343283582089</v>
      </c>
      <c r="BB103" s="726">
        <v>270</v>
      </c>
      <c r="BC103" s="726">
        <v>3</v>
      </c>
      <c r="BD103" s="723">
        <f t="shared" si="15"/>
        <v>1.1111111111111112</v>
      </c>
      <c r="BE103" s="726">
        <v>245</v>
      </c>
      <c r="BF103" s="726">
        <v>1</v>
      </c>
      <c r="BG103" s="723">
        <f t="shared" si="16"/>
        <v>0.40816326530612246</v>
      </c>
      <c r="BH103" s="557">
        <f t="shared" si="17"/>
        <v>1327</v>
      </c>
      <c r="BI103" s="558">
        <f t="shared" si="18"/>
        <v>15</v>
      </c>
      <c r="BJ103" s="739">
        <f t="shared" si="19"/>
        <v>1.1303692539562924</v>
      </c>
    </row>
    <row r="104" spans="1:62" s="120" customFormat="1" ht="15.75" customHeight="1">
      <c r="A104" s="372" t="s">
        <v>202</v>
      </c>
      <c r="B104" s="180" t="s">
        <v>83</v>
      </c>
      <c r="C104" s="122">
        <v>919</v>
      </c>
      <c r="D104" s="122">
        <v>24</v>
      </c>
      <c r="E104" s="123">
        <v>2.6</v>
      </c>
      <c r="F104" s="122">
        <v>904</v>
      </c>
      <c r="G104" s="122">
        <v>22</v>
      </c>
      <c r="H104" s="123">
        <v>2.4</v>
      </c>
      <c r="I104" s="122">
        <v>922</v>
      </c>
      <c r="J104" s="122">
        <v>17</v>
      </c>
      <c r="K104" s="123">
        <v>1.8</v>
      </c>
      <c r="L104" s="122">
        <v>904</v>
      </c>
      <c r="M104" s="122">
        <v>23</v>
      </c>
      <c r="N104" s="123">
        <v>2.5</v>
      </c>
      <c r="O104" s="122">
        <v>934</v>
      </c>
      <c r="P104" s="122">
        <v>23</v>
      </c>
      <c r="Q104" s="123">
        <v>2.5</v>
      </c>
      <c r="R104" s="122">
        <v>949</v>
      </c>
      <c r="S104" s="122">
        <v>23</v>
      </c>
      <c r="T104" s="123">
        <v>2.4</v>
      </c>
      <c r="U104" s="122">
        <v>884</v>
      </c>
      <c r="V104" s="122">
        <v>24</v>
      </c>
      <c r="W104" s="123">
        <v>2.7</v>
      </c>
      <c r="X104" s="122">
        <v>973</v>
      </c>
      <c r="Y104" s="122">
        <v>20</v>
      </c>
      <c r="Z104" s="123">
        <v>2.1</v>
      </c>
      <c r="AA104" s="121">
        <v>961</v>
      </c>
      <c r="AB104" s="122">
        <v>22</v>
      </c>
      <c r="AC104" s="123">
        <v>2.3</v>
      </c>
      <c r="AD104" s="48">
        <v>1041</v>
      </c>
      <c r="AE104" s="48">
        <v>26</v>
      </c>
      <c r="AF104" s="123">
        <v>2.5</v>
      </c>
      <c r="AG104" s="177">
        <v>1083</v>
      </c>
      <c r="AH104" s="708">
        <v>19</v>
      </c>
      <c r="AI104" s="123">
        <v>1.8</v>
      </c>
      <c r="AJ104" s="199">
        <v>999</v>
      </c>
      <c r="AK104" s="713">
        <v>28</v>
      </c>
      <c r="AL104" s="119">
        <v>2.8</v>
      </c>
      <c r="AM104" s="199">
        <v>1013</v>
      </c>
      <c r="AN104" s="713">
        <v>20</v>
      </c>
      <c r="AO104" s="717">
        <f t="shared" si="10"/>
        <v>1.9743336623889436</v>
      </c>
      <c r="AP104" s="191">
        <v>1118</v>
      </c>
      <c r="AQ104" s="713">
        <v>14</v>
      </c>
      <c r="AR104" s="722">
        <f t="shared" si="11"/>
        <v>1.2522361359570662</v>
      </c>
      <c r="AS104" s="176">
        <v>1035</v>
      </c>
      <c r="AT104" s="712">
        <v>14</v>
      </c>
      <c r="AU104" s="717">
        <f t="shared" si="12"/>
        <v>1.3526570048309179</v>
      </c>
      <c r="AV104" s="295">
        <v>1091</v>
      </c>
      <c r="AW104" s="712">
        <v>24</v>
      </c>
      <c r="AX104" s="717">
        <f t="shared" si="13"/>
        <v>2.1998166819431715</v>
      </c>
      <c r="AY104" s="728">
        <v>1058</v>
      </c>
      <c r="AZ104" s="729">
        <v>17</v>
      </c>
      <c r="BA104" s="722">
        <f t="shared" si="14"/>
        <v>1.606805293005671</v>
      </c>
      <c r="BB104" s="729">
        <v>1106</v>
      </c>
      <c r="BC104" s="729">
        <v>28</v>
      </c>
      <c r="BD104" s="721">
        <f t="shared" si="15"/>
        <v>2.5316455696202533</v>
      </c>
      <c r="BE104" s="729">
        <v>1155</v>
      </c>
      <c r="BF104" s="729">
        <v>15</v>
      </c>
      <c r="BG104" s="716">
        <f t="shared" si="16"/>
        <v>1.2987012987012987</v>
      </c>
      <c r="BH104" s="555">
        <f t="shared" si="17"/>
        <v>5445</v>
      </c>
      <c r="BI104" s="556">
        <f t="shared" si="18"/>
        <v>98</v>
      </c>
      <c r="BJ104" s="740">
        <f t="shared" si="19"/>
        <v>1.7998163452708906</v>
      </c>
    </row>
    <row r="105" spans="1:62" s="120" customFormat="1" ht="15.75" customHeight="1">
      <c r="A105" s="371"/>
      <c r="B105" s="181" t="s">
        <v>16</v>
      </c>
      <c r="C105" s="118">
        <v>504</v>
      </c>
      <c r="D105" s="118">
        <v>17</v>
      </c>
      <c r="E105" s="119">
        <v>3.4</v>
      </c>
      <c r="F105" s="118">
        <v>483</v>
      </c>
      <c r="G105" s="118">
        <v>16</v>
      </c>
      <c r="H105" s="119">
        <v>3.3</v>
      </c>
      <c r="I105" s="118">
        <v>512</v>
      </c>
      <c r="J105" s="118">
        <v>16</v>
      </c>
      <c r="K105" s="119">
        <v>3.1</v>
      </c>
      <c r="L105" s="118">
        <v>491</v>
      </c>
      <c r="M105" s="118">
        <v>17</v>
      </c>
      <c r="N105" s="119">
        <v>3.5</v>
      </c>
      <c r="O105" s="118">
        <v>507</v>
      </c>
      <c r="P105" s="118">
        <v>16</v>
      </c>
      <c r="Q105" s="119">
        <v>3.2</v>
      </c>
      <c r="R105" s="118">
        <v>514</v>
      </c>
      <c r="S105" s="118">
        <v>17</v>
      </c>
      <c r="T105" s="119">
        <v>3.3</v>
      </c>
      <c r="U105" s="118">
        <v>470</v>
      </c>
      <c r="V105" s="118">
        <v>22</v>
      </c>
      <c r="W105" s="119">
        <v>4.7</v>
      </c>
      <c r="X105" s="118">
        <v>508</v>
      </c>
      <c r="Y105" s="118">
        <v>12</v>
      </c>
      <c r="Z105" s="119">
        <v>2.4</v>
      </c>
      <c r="AA105" s="117">
        <v>541</v>
      </c>
      <c r="AB105" s="118">
        <v>15</v>
      </c>
      <c r="AC105" s="119">
        <v>2.8</v>
      </c>
      <c r="AD105" s="46">
        <v>564</v>
      </c>
      <c r="AE105" s="46">
        <v>20</v>
      </c>
      <c r="AF105" s="119">
        <v>3.5</v>
      </c>
      <c r="AG105" s="177">
        <v>593</v>
      </c>
      <c r="AH105" s="707">
        <v>13</v>
      </c>
      <c r="AI105" s="119">
        <v>2.2</v>
      </c>
      <c r="AJ105" s="177">
        <v>548</v>
      </c>
      <c r="AK105" s="712">
        <v>23</v>
      </c>
      <c r="AL105" s="119">
        <v>4.2</v>
      </c>
      <c r="AM105" s="177">
        <v>506</v>
      </c>
      <c r="AN105" s="712">
        <v>14</v>
      </c>
      <c r="AO105" s="716">
        <f t="shared" si="10"/>
        <v>2.766798418972332</v>
      </c>
      <c r="AP105" s="192">
        <v>585</v>
      </c>
      <c r="AQ105" s="712">
        <v>9</v>
      </c>
      <c r="AR105" s="721">
        <f t="shared" si="11"/>
        <v>1.5384615384615385</v>
      </c>
      <c r="AS105" s="176">
        <v>522</v>
      </c>
      <c r="AT105" s="712">
        <v>11</v>
      </c>
      <c r="AU105" s="716">
        <f t="shared" si="12"/>
        <v>2.10727969348659</v>
      </c>
      <c r="AV105" s="295">
        <v>569</v>
      </c>
      <c r="AW105" s="712">
        <v>19</v>
      </c>
      <c r="AX105" s="716">
        <f t="shared" si="13"/>
        <v>3.3391915641476277</v>
      </c>
      <c r="AY105" s="725">
        <v>516</v>
      </c>
      <c r="AZ105" s="726">
        <v>11</v>
      </c>
      <c r="BA105" s="721">
        <f t="shared" si="14"/>
        <v>2.131782945736434</v>
      </c>
      <c r="BB105" s="726">
        <v>573</v>
      </c>
      <c r="BC105" s="726">
        <v>16</v>
      </c>
      <c r="BD105" s="721">
        <f t="shared" si="15"/>
        <v>2.7923211169284468</v>
      </c>
      <c r="BE105" s="726">
        <v>576</v>
      </c>
      <c r="BF105" s="726">
        <v>12</v>
      </c>
      <c r="BG105" s="716">
        <f t="shared" si="16"/>
        <v>2.083333333333333</v>
      </c>
      <c r="BH105" s="555">
        <f t="shared" si="17"/>
        <v>2756</v>
      </c>
      <c r="BI105" s="556">
        <f t="shared" si="18"/>
        <v>69</v>
      </c>
      <c r="BJ105" s="739">
        <f t="shared" si="19"/>
        <v>2.5036284470246732</v>
      </c>
    </row>
    <row r="106" spans="1:62" s="120" customFormat="1" ht="15.75" customHeight="1">
      <c r="A106" s="373"/>
      <c r="B106" s="182" t="s">
        <v>17</v>
      </c>
      <c r="C106" s="125">
        <v>415</v>
      </c>
      <c r="D106" s="125">
        <v>7</v>
      </c>
      <c r="E106" s="126">
        <v>1.7</v>
      </c>
      <c r="F106" s="125">
        <v>421</v>
      </c>
      <c r="G106" s="125">
        <v>6</v>
      </c>
      <c r="H106" s="126">
        <v>1.4</v>
      </c>
      <c r="I106" s="125">
        <v>410</v>
      </c>
      <c r="J106" s="125">
        <v>1</v>
      </c>
      <c r="K106" s="126">
        <v>0.2</v>
      </c>
      <c r="L106" s="125">
        <v>413</v>
      </c>
      <c r="M106" s="125">
        <v>6</v>
      </c>
      <c r="N106" s="126">
        <v>1.5</v>
      </c>
      <c r="O106" s="125">
        <v>427</v>
      </c>
      <c r="P106" s="125">
        <v>7</v>
      </c>
      <c r="Q106" s="126">
        <v>1.6</v>
      </c>
      <c r="R106" s="125">
        <v>435</v>
      </c>
      <c r="S106" s="125">
        <v>6</v>
      </c>
      <c r="T106" s="126">
        <v>1.4</v>
      </c>
      <c r="U106" s="125">
        <v>414</v>
      </c>
      <c r="V106" s="125">
        <v>2</v>
      </c>
      <c r="W106" s="126">
        <v>0.5</v>
      </c>
      <c r="X106" s="125">
        <v>465</v>
      </c>
      <c r="Y106" s="125">
        <v>8</v>
      </c>
      <c r="Z106" s="126">
        <v>1.7</v>
      </c>
      <c r="AA106" s="124">
        <v>420</v>
      </c>
      <c r="AB106" s="125">
        <v>7</v>
      </c>
      <c r="AC106" s="126">
        <v>1.7</v>
      </c>
      <c r="AD106" s="49">
        <v>477</v>
      </c>
      <c r="AE106" s="49">
        <v>6</v>
      </c>
      <c r="AF106" s="126">
        <v>1.3</v>
      </c>
      <c r="AG106" s="177">
        <v>490</v>
      </c>
      <c r="AH106" s="709">
        <v>6</v>
      </c>
      <c r="AI106" s="126">
        <v>1.2</v>
      </c>
      <c r="AJ106" s="197">
        <v>451</v>
      </c>
      <c r="AK106" s="714">
        <v>5</v>
      </c>
      <c r="AL106" s="119">
        <v>1.1</v>
      </c>
      <c r="AM106" s="197">
        <v>507</v>
      </c>
      <c r="AN106" s="714">
        <v>6</v>
      </c>
      <c r="AO106" s="718">
        <f t="shared" si="10"/>
        <v>1.183431952662722</v>
      </c>
      <c r="AP106" s="297">
        <v>533</v>
      </c>
      <c r="AQ106" s="714">
        <v>5</v>
      </c>
      <c r="AR106" s="723">
        <f t="shared" si="11"/>
        <v>0.9380863039399625</v>
      </c>
      <c r="AS106" s="197">
        <v>513</v>
      </c>
      <c r="AT106" s="714">
        <v>3</v>
      </c>
      <c r="AU106" s="718">
        <f t="shared" si="12"/>
        <v>0.5847953216374269</v>
      </c>
      <c r="AV106" s="297">
        <v>522</v>
      </c>
      <c r="AW106" s="714">
        <v>5</v>
      </c>
      <c r="AX106" s="718">
        <f t="shared" si="13"/>
        <v>0.9578544061302682</v>
      </c>
      <c r="AY106" s="730">
        <v>542</v>
      </c>
      <c r="AZ106" s="731">
        <v>6</v>
      </c>
      <c r="BA106" s="723">
        <f t="shared" si="14"/>
        <v>1.107011070110701</v>
      </c>
      <c r="BB106" s="731">
        <v>533</v>
      </c>
      <c r="BC106" s="731">
        <v>12</v>
      </c>
      <c r="BD106" s="721">
        <f t="shared" si="15"/>
        <v>2.25140712945591</v>
      </c>
      <c r="BE106" s="731">
        <v>579</v>
      </c>
      <c r="BF106" s="731">
        <v>3</v>
      </c>
      <c r="BG106" s="716">
        <f t="shared" si="16"/>
        <v>0.5181347150259068</v>
      </c>
      <c r="BH106" s="557">
        <f t="shared" si="17"/>
        <v>2689</v>
      </c>
      <c r="BI106" s="558">
        <f t="shared" si="18"/>
        <v>29</v>
      </c>
      <c r="BJ106" s="741">
        <f t="shared" si="19"/>
        <v>1.0784678319077723</v>
      </c>
    </row>
    <row r="107" spans="1:62" s="120" customFormat="1" ht="15.75" customHeight="1">
      <c r="A107" s="372" t="s">
        <v>207</v>
      </c>
      <c r="B107" s="180" t="s">
        <v>83</v>
      </c>
      <c r="C107" s="122">
        <v>536</v>
      </c>
      <c r="D107" s="122">
        <v>14</v>
      </c>
      <c r="E107" s="123">
        <v>2.6</v>
      </c>
      <c r="F107" s="122">
        <v>563</v>
      </c>
      <c r="G107" s="122">
        <v>14</v>
      </c>
      <c r="H107" s="123">
        <v>2.5</v>
      </c>
      <c r="I107" s="122">
        <v>544</v>
      </c>
      <c r="J107" s="122">
        <v>10</v>
      </c>
      <c r="K107" s="123">
        <v>1.8</v>
      </c>
      <c r="L107" s="122">
        <v>604</v>
      </c>
      <c r="M107" s="122">
        <v>19</v>
      </c>
      <c r="N107" s="123">
        <v>3.1</v>
      </c>
      <c r="O107" s="122">
        <v>567</v>
      </c>
      <c r="P107" s="122">
        <v>10</v>
      </c>
      <c r="Q107" s="123">
        <v>1.8</v>
      </c>
      <c r="R107" s="122">
        <v>573</v>
      </c>
      <c r="S107" s="122">
        <v>23</v>
      </c>
      <c r="T107" s="123">
        <v>4</v>
      </c>
      <c r="U107" s="122">
        <v>638</v>
      </c>
      <c r="V107" s="122">
        <v>21</v>
      </c>
      <c r="W107" s="123">
        <v>3.3</v>
      </c>
      <c r="X107" s="122">
        <v>611</v>
      </c>
      <c r="Y107" s="122">
        <v>20</v>
      </c>
      <c r="Z107" s="123">
        <v>3.3</v>
      </c>
      <c r="AA107" s="121">
        <v>658</v>
      </c>
      <c r="AB107" s="122">
        <v>23</v>
      </c>
      <c r="AC107" s="123">
        <v>3.5</v>
      </c>
      <c r="AD107" s="48">
        <v>669</v>
      </c>
      <c r="AE107" s="48">
        <v>9</v>
      </c>
      <c r="AF107" s="123">
        <v>1.3</v>
      </c>
      <c r="AG107" s="191">
        <v>671</v>
      </c>
      <c r="AH107" s="707">
        <v>15</v>
      </c>
      <c r="AI107" s="119">
        <v>2.2</v>
      </c>
      <c r="AJ107" s="177">
        <v>683</v>
      </c>
      <c r="AK107" s="712">
        <v>18</v>
      </c>
      <c r="AL107" s="123">
        <v>2.6</v>
      </c>
      <c r="AM107" s="177">
        <v>660</v>
      </c>
      <c r="AN107" s="712">
        <v>14</v>
      </c>
      <c r="AO107" s="716">
        <f t="shared" si="10"/>
        <v>2.1212121212121215</v>
      </c>
      <c r="AP107" s="192">
        <v>764</v>
      </c>
      <c r="AQ107" s="712">
        <v>20</v>
      </c>
      <c r="AR107" s="721">
        <f t="shared" si="11"/>
        <v>2.6178010471204187</v>
      </c>
      <c r="AS107" s="176">
        <v>699</v>
      </c>
      <c r="AT107" s="712">
        <v>12</v>
      </c>
      <c r="AU107" s="716">
        <f t="shared" si="12"/>
        <v>1.7167381974248928</v>
      </c>
      <c r="AV107" s="295">
        <v>731</v>
      </c>
      <c r="AW107" s="732">
        <v>14</v>
      </c>
      <c r="AX107" s="733">
        <f t="shared" si="13"/>
        <v>1.915184678522572</v>
      </c>
      <c r="AY107" s="734">
        <v>703</v>
      </c>
      <c r="AZ107" s="735">
        <v>9</v>
      </c>
      <c r="BA107" s="722">
        <f t="shared" si="14"/>
        <v>1.2802275960170697</v>
      </c>
      <c r="BB107" s="729">
        <v>725</v>
      </c>
      <c r="BC107" s="729">
        <v>17</v>
      </c>
      <c r="BD107" s="722">
        <f t="shared" si="15"/>
        <v>2.344827586206897</v>
      </c>
      <c r="BE107" s="729">
        <v>720</v>
      </c>
      <c r="BF107" s="729">
        <v>16</v>
      </c>
      <c r="BG107" s="722">
        <f t="shared" si="16"/>
        <v>2.2222222222222223</v>
      </c>
      <c r="BH107" s="555">
        <f t="shared" si="17"/>
        <v>3578</v>
      </c>
      <c r="BI107" s="556">
        <f t="shared" si="18"/>
        <v>68</v>
      </c>
      <c r="BJ107" s="739">
        <f t="shared" si="19"/>
        <v>1.9005030743432085</v>
      </c>
    </row>
    <row r="108" spans="1:62" s="120" customFormat="1" ht="15.75" customHeight="1">
      <c r="A108" s="371"/>
      <c r="B108" s="181" t="s">
        <v>16</v>
      </c>
      <c r="C108" s="118">
        <v>279</v>
      </c>
      <c r="D108" s="118">
        <v>12</v>
      </c>
      <c r="E108" s="119">
        <v>4.3</v>
      </c>
      <c r="F108" s="118">
        <v>302</v>
      </c>
      <c r="G108" s="118">
        <v>10</v>
      </c>
      <c r="H108" s="119">
        <v>3.3</v>
      </c>
      <c r="I108" s="118">
        <v>300</v>
      </c>
      <c r="J108" s="118">
        <v>7</v>
      </c>
      <c r="K108" s="119">
        <v>2.3</v>
      </c>
      <c r="L108" s="118">
        <v>323</v>
      </c>
      <c r="M108" s="118">
        <v>15</v>
      </c>
      <c r="N108" s="119">
        <v>4.6</v>
      </c>
      <c r="O108" s="118">
        <v>299</v>
      </c>
      <c r="P108" s="118">
        <v>4</v>
      </c>
      <c r="Q108" s="119">
        <v>1.3</v>
      </c>
      <c r="R108" s="118">
        <v>313</v>
      </c>
      <c r="S108" s="118">
        <v>17</v>
      </c>
      <c r="T108" s="119">
        <v>5.4</v>
      </c>
      <c r="U108" s="118">
        <v>360</v>
      </c>
      <c r="V108" s="118">
        <v>11</v>
      </c>
      <c r="W108" s="119">
        <v>3.1</v>
      </c>
      <c r="X108" s="118">
        <v>329</v>
      </c>
      <c r="Y108" s="118">
        <v>16</v>
      </c>
      <c r="Z108" s="119">
        <v>4.9</v>
      </c>
      <c r="AA108" s="117">
        <v>354</v>
      </c>
      <c r="AB108" s="118">
        <v>15</v>
      </c>
      <c r="AC108" s="119">
        <v>4.2</v>
      </c>
      <c r="AD108" s="46">
        <v>362</v>
      </c>
      <c r="AE108" s="46">
        <v>9</v>
      </c>
      <c r="AF108" s="119">
        <v>2.5</v>
      </c>
      <c r="AG108" s="192">
        <v>358</v>
      </c>
      <c r="AH108" s="707">
        <v>13</v>
      </c>
      <c r="AI108" s="119">
        <v>3.6</v>
      </c>
      <c r="AJ108" s="177">
        <v>353</v>
      </c>
      <c r="AK108" s="712">
        <v>14</v>
      </c>
      <c r="AL108" s="119">
        <v>4</v>
      </c>
      <c r="AM108" s="177">
        <v>350</v>
      </c>
      <c r="AN108" s="712">
        <v>10</v>
      </c>
      <c r="AO108" s="716">
        <f t="shared" si="10"/>
        <v>2.857142857142857</v>
      </c>
      <c r="AP108" s="192">
        <v>395</v>
      </c>
      <c r="AQ108" s="712">
        <v>16</v>
      </c>
      <c r="AR108" s="721">
        <f t="shared" si="11"/>
        <v>4.050632911392405</v>
      </c>
      <c r="AS108" s="176">
        <v>354</v>
      </c>
      <c r="AT108" s="712">
        <v>8</v>
      </c>
      <c r="AU108" s="716">
        <f t="shared" si="12"/>
        <v>2.2598870056497176</v>
      </c>
      <c r="AV108" s="295">
        <v>380</v>
      </c>
      <c r="AW108" s="732">
        <v>11</v>
      </c>
      <c r="AX108" s="733">
        <f t="shared" si="13"/>
        <v>2.8947368421052633</v>
      </c>
      <c r="AY108" s="734">
        <v>348</v>
      </c>
      <c r="AZ108" s="735">
        <v>5</v>
      </c>
      <c r="BA108" s="721">
        <f t="shared" si="14"/>
        <v>1.4367816091954022</v>
      </c>
      <c r="BB108" s="726">
        <v>354</v>
      </c>
      <c r="BC108" s="726">
        <v>12</v>
      </c>
      <c r="BD108" s="721">
        <f t="shared" si="15"/>
        <v>3.389830508474576</v>
      </c>
      <c r="BE108" s="726">
        <v>378</v>
      </c>
      <c r="BF108" s="726">
        <v>11</v>
      </c>
      <c r="BG108" s="721">
        <f t="shared" si="16"/>
        <v>2.91005291005291</v>
      </c>
      <c r="BH108" s="555">
        <f t="shared" si="17"/>
        <v>1814</v>
      </c>
      <c r="BI108" s="556">
        <f t="shared" si="18"/>
        <v>47</v>
      </c>
      <c r="BJ108" s="739">
        <f t="shared" si="19"/>
        <v>2.5909592061742006</v>
      </c>
    </row>
    <row r="109" spans="1:62" s="120" customFormat="1" ht="15.75" customHeight="1">
      <c r="A109" s="373"/>
      <c r="B109" s="182" t="s">
        <v>17</v>
      </c>
      <c r="C109" s="125">
        <v>257</v>
      </c>
      <c r="D109" s="125">
        <v>2</v>
      </c>
      <c r="E109" s="126">
        <v>0.8</v>
      </c>
      <c r="F109" s="125">
        <v>261</v>
      </c>
      <c r="G109" s="125">
        <v>4</v>
      </c>
      <c r="H109" s="126">
        <v>1.5</v>
      </c>
      <c r="I109" s="125">
        <v>244</v>
      </c>
      <c r="J109" s="125">
        <v>3</v>
      </c>
      <c r="K109" s="126">
        <v>1.2</v>
      </c>
      <c r="L109" s="125">
        <v>281</v>
      </c>
      <c r="M109" s="125">
        <v>4</v>
      </c>
      <c r="N109" s="126">
        <v>1.4</v>
      </c>
      <c r="O109" s="125">
        <v>268</v>
      </c>
      <c r="P109" s="125">
        <v>6</v>
      </c>
      <c r="Q109" s="126">
        <v>2.2</v>
      </c>
      <c r="R109" s="125">
        <v>260</v>
      </c>
      <c r="S109" s="125">
        <v>6</v>
      </c>
      <c r="T109" s="126">
        <v>2.3</v>
      </c>
      <c r="U109" s="125">
        <v>278</v>
      </c>
      <c r="V109" s="125">
        <v>10</v>
      </c>
      <c r="W109" s="126">
        <v>3.6</v>
      </c>
      <c r="X109" s="125">
        <v>282</v>
      </c>
      <c r="Y109" s="125">
        <v>4</v>
      </c>
      <c r="Z109" s="126">
        <v>1.4</v>
      </c>
      <c r="AA109" s="124">
        <v>304</v>
      </c>
      <c r="AB109" s="125">
        <v>8</v>
      </c>
      <c r="AC109" s="126">
        <v>2.6</v>
      </c>
      <c r="AD109" s="49">
        <v>307</v>
      </c>
      <c r="AE109" s="127">
        <v>0</v>
      </c>
      <c r="AF109" s="126">
        <v>0</v>
      </c>
      <c r="AG109" s="193">
        <v>313</v>
      </c>
      <c r="AH109" s="707">
        <v>2</v>
      </c>
      <c r="AI109" s="126">
        <v>0.6</v>
      </c>
      <c r="AJ109" s="197">
        <v>330</v>
      </c>
      <c r="AK109" s="712">
        <v>4</v>
      </c>
      <c r="AL109" s="126">
        <v>1.2</v>
      </c>
      <c r="AM109" s="197">
        <v>310</v>
      </c>
      <c r="AN109" s="712">
        <v>4</v>
      </c>
      <c r="AO109" s="716">
        <f t="shared" si="10"/>
        <v>1.2903225806451613</v>
      </c>
      <c r="AP109" s="297">
        <v>369</v>
      </c>
      <c r="AQ109" s="712">
        <v>4</v>
      </c>
      <c r="AR109" s="721">
        <f t="shared" si="11"/>
        <v>1.084010840108401</v>
      </c>
      <c r="AS109" s="197">
        <v>345</v>
      </c>
      <c r="AT109" s="714">
        <v>4</v>
      </c>
      <c r="AU109" s="716">
        <f t="shared" si="12"/>
        <v>1.1594202898550725</v>
      </c>
      <c r="AV109" s="297">
        <v>351</v>
      </c>
      <c r="AW109" s="736">
        <v>3</v>
      </c>
      <c r="AX109" s="733">
        <f t="shared" si="13"/>
        <v>0.8547008547008548</v>
      </c>
      <c r="AY109" s="734">
        <v>355</v>
      </c>
      <c r="AZ109" s="735">
        <v>4</v>
      </c>
      <c r="BA109" s="723">
        <f t="shared" si="14"/>
        <v>1.1267605633802817</v>
      </c>
      <c r="BB109" s="731">
        <v>371</v>
      </c>
      <c r="BC109" s="731">
        <v>5</v>
      </c>
      <c r="BD109" s="723">
        <f t="shared" si="15"/>
        <v>1.3477088948787064</v>
      </c>
      <c r="BE109" s="731">
        <v>342</v>
      </c>
      <c r="BF109" s="731">
        <v>5</v>
      </c>
      <c r="BG109" s="723">
        <f t="shared" si="16"/>
        <v>1.461988304093567</v>
      </c>
      <c r="BH109" s="557">
        <f t="shared" si="17"/>
        <v>1764</v>
      </c>
      <c r="BI109" s="558">
        <f t="shared" si="18"/>
        <v>21</v>
      </c>
      <c r="BJ109" s="739">
        <f t="shared" si="19"/>
        <v>1.1904761904761905</v>
      </c>
    </row>
    <row r="110" spans="1:62" s="120" customFormat="1" ht="15.75" customHeight="1">
      <c r="A110" s="372" t="s">
        <v>190</v>
      </c>
      <c r="B110" s="180" t="s">
        <v>83</v>
      </c>
      <c r="C110" s="122">
        <v>494</v>
      </c>
      <c r="D110" s="122">
        <v>16</v>
      </c>
      <c r="E110" s="123">
        <v>3.2</v>
      </c>
      <c r="F110" s="122">
        <v>522</v>
      </c>
      <c r="G110" s="122">
        <v>10</v>
      </c>
      <c r="H110" s="123">
        <v>1.9</v>
      </c>
      <c r="I110" s="122">
        <v>487</v>
      </c>
      <c r="J110" s="122">
        <v>14</v>
      </c>
      <c r="K110" s="123">
        <v>2.9</v>
      </c>
      <c r="L110" s="122">
        <v>463</v>
      </c>
      <c r="M110" s="122">
        <v>13</v>
      </c>
      <c r="N110" s="123">
        <v>2.8</v>
      </c>
      <c r="O110" s="122">
        <v>547</v>
      </c>
      <c r="P110" s="122">
        <v>14</v>
      </c>
      <c r="Q110" s="123">
        <v>2.6</v>
      </c>
      <c r="R110" s="122">
        <v>518</v>
      </c>
      <c r="S110" s="122">
        <v>17</v>
      </c>
      <c r="T110" s="123">
        <v>3.3</v>
      </c>
      <c r="U110" s="122">
        <v>560</v>
      </c>
      <c r="V110" s="122">
        <v>13</v>
      </c>
      <c r="W110" s="123">
        <v>2.3</v>
      </c>
      <c r="X110" s="121">
        <v>547</v>
      </c>
      <c r="Y110" s="122">
        <v>8</v>
      </c>
      <c r="Z110" s="123">
        <v>1.5</v>
      </c>
      <c r="AA110" s="121">
        <v>538</v>
      </c>
      <c r="AB110" s="122">
        <v>4</v>
      </c>
      <c r="AC110" s="123">
        <v>0.7</v>
      </c>
      <c r="AD110" s="48">
        <v>551</v>
      </c>
      <c r="AE110" s="48">
        <v>12</v>
      </c>
      <c r="AF110" s="123">
        <v>2.2</v>
      </c>
      <c r="AG110" s="177">
        <v>563</v>
      </c>
      <c r="AH110" s="708">
        <v>14</v>
      </c>
      <c r="AI110" s="123">
        <v>2.5</v>
      </c>
      <c r="AJ110" s="199">
        <v>528</v>
      </c>
      <c r="AK110" s="713">
        <v>6</v>
      </c>
      <c r="AL110" s="119">
        <v>1.1</v>
      </c>
      <c r="AM110" s="199">
        <v>604</v>
      </c>
      <c r="AN110" s="713">
        <v>21</v>
      </c>
      <c r="AO110" s="717">
        <f t="shared" si="10"/>
        <v>3.47682119205298</v>
      </c>
      <c r="AP110" s="191">
        <v>618</v>
      </c>
      <c r="AQ110" s="713">
        <v>6</v>
      </c>
      <c r="AR110" s="722">
        <f t="shared" si="11"/>
        <v>0.9708737864077669</v>
      </c>
      <c r="AS110" s="176">
        <v>628</v>
      </c>
      <c r="AT110" s="712">
        <v>17</v>
      </c>
      <c r="AU110" s="717">
        <f t="shared" si="12"/>
        <v>2.7070063694267517</v>
      </c>
      <c r="AV110" s="295">
        <v>618</v>
      </c>
      <c r="AW110" s="712">
        <v>12</v>
      </c>
      <c r="AX110" s="717">
        <f t="shared" si="13"/>
        <v>1.9417475728155338</v>
      </c>
      <c r="AY110" s="728">
        <v>674</v>
      </c>
      <c r="AZ110" s="729">
        <v>5</v>
      </c>
      <c r="BA110" s="722">
        <f t="shared" si="14"/>
        <v>0.741839762611276</v>
      </c>
      <c r="BB110" s="729">
        <v>601</v>
      </c>
      <c r="BC110" s="729">
        <v>11</v>
      </c>
      <c r="BD110" s="721">
        <f t="shared" si="15"/>
        <v>1.8302828618968388</v>
      </c>
      <c r="BE110" s="729">
        <v>650</v>
      </c>
      <c r="BF110" s="729">
        <v>5</v>
      </c>
      <c r="BG110" s="716">
        <f t="shared" si="16"/>
        <v>0.7692307692307693</v>
      </c>
      <c r="BH110" s="555">
        <f t="shared" si="17"/>
        <v>3171</v>
      </c>
      <c r="BI110" s="556">
        <f t="shared" si="18"/>
        <v>50</v>
      </c>
      <c r="BJ110" s="740">
        <f t="shared" si="19"/>
        <v>1.5767896562598551</v>
      </c>
    </row>
    <row r="111" spans="1:62" s="120" customFormat="1" ht="15.75" customHeight="1">
      <c r="A111" s="371"/>
      <c r="B111" s="181" t="s">
        <v>16</v>
      </c>
      <c r="C111" s="118">
        <v>276</v>
      </c>
      <c r="D111" s="118">
        <v>9</v>
      </c>
      <c r="E111" s="119">
        <v>3.3</v>
      </c>
      <c r="F111" s="118">
        <v>273</v>
      </c>
      <c r="G111" s="118">
        <v>9</v>
      </c>
      <c r="H111" s="119">
        <v>3.3</v>
      </c>
      <c r="I111" s="118">
        <v>254</v>
      </c>
      <c r="J111" s="118">
        <v>10</v>
      </c>
      <c r="K111" s="119">
        <v>3.9</v>
      </c>
      <c r="L111" s="118">
        <v>256</v>
      </c>
      <c r="M111" s="118">
        <v>11</v>
      </c>
      <c r="N111" s="119">
        <v>4.3</v>
      </c>
      <c r="O111" s="118">
        <v>296</v>
      </c>
      <c r="P111" s="118">
        <v>8</v>
      </c>
      <c r="Q111" s="119">
        <v>2.7</v>
      </c>
      <c r="R111" s="118">
        <v>272</v>
      </c>
      <c r="S111" s="118">
        <v>14</v>
      </c>
      <c r="T111" s="119">
        <v>5.1</v>
      </c>
      <c r="U111" s="118">
        <v>320</v>
      </c>
      <c r="V111" s="118">
        <v>8</v>
      </c>
      <c r="W111" s="119">
        <v>2.5</v>
      </c>
      <c r="X111" s="117">
        <v>270</v>
      </c>
      <c r="Y111" s="118">
        <v>6</v>
      </c>
      <c r="Z111" s="119">
        <v>2.2</v>
      </c>
      <c r="AA111" s="117">
        <v>275</v>
      </c>
      <c r="AB111" s="118">
        <v>3</v>
      </c>
      <c r="AC111" s="119">
        <v>1.1</v>
      </c>
      <c r="AD111" s="46">
        <v>287</v>
      </c>
      <c r="AE111" s="46">
        <v>11</v>
      </c>
      <c r="AF111" s="119">
        <v>3.8</v>
      </c>
      <c r="AG111" s="177">
        <v>306</v>
      </c>
      <c r="AH111" s="707">
        <v>13</v>
      </c>
      <c r="AI111" s="119">
        <v>4.2</v>
      </c>
      <c r="AJ111" s="177">
        <v>273</v>
      </c>
      <c r="AK111" s="712">
        <v>6</v>
      </c>
      <c r="AL111" s="119">
        <v>2.2</v>
      </c>
      <c r="AM111" s="177">
        <v>301</v>
      </c>
      <c r="AN111" s="712">
        <v>13</v>
      </c>
      <c r="AO111" s="716">
        <f t="shared" si="10"/>
        <v>4.318936877076411</v>
      </c>
      <c r="AP111" s="192">
        <v>305</v>
      </c>
      <c r="AQ111" s="712">
        <v>3</v>
      </c>
      <c r="AR111" s="721">
        <f t="shared" si="11"/>
        <v>0.9836065573770493</v>
      </c>
      <c r="AS111" s="176">
        <v>329</v>
      </c>
      <c r="AT111" s="712">
        <v>11</v>
      </c>
      <c r="AU111" s="716">
        <f t="shared" si="12"/>
        <v>3.343465045592705</v>
      </c>
      <c r="AV111" s="295">
        <v>316</v>
      </c>
      <c r="AW111" s="712">
        <v>10</v>
      </c>
      <c r="AX111" s="716">
        <f t="shared" si="13"/>
        <v>3.1645569620253164</v>
      </c>
      <c r="AY111" s="725">
        <v>344</v>
      </c>
      <c r="AZ111" s="726">
        <v>3</v>
      </c>
      <c r="BA111" s="721">
        <f t="shared" si="14"/>
        <v>0.872093023255814</v>
      </c>
      <c r="BB111" s="726">
        <v>315</v>
      </c>
      <c r="BC111" s="726">
        <v>11</v>
      </c>
      <c r="BD111" s="721">
        <f t="shared" si="15"/>
        <v>3.492063492063492</v>
      </c>
      <c r="BE111" s="726">
        <v>323</v>
      </c>
      <c r="BF111" s="726">
        <v>3</v>
      </c>
      <c r="BG111" s="716">
        <f t="shared" si="16"/>
        <v>0.9287925696594427</v>
      </c>
      <c r="BH111" s="555">
        <f t="shared" si="17"/>
        <v>1627</v>
      </c>
      <c r="BI111" s="556">
        <f t="shared" si="18"/>
        <v>38</v>
      </c>
      <c r="BJ111" s="739">
        <f t="shared" si="19"/>
        <v>2.3355869698832206</v>
      </c>
    </row>
    <row r="112" spans="1:62" s="120" customFormat="1" ht="15.75" customHeight="1">
      <c r="A112" s="373"/>
      <c r="B112" s="182" t="s">
        <v>17</v>
      </c>
      <c r="C112" s="125">
        <v>218</v>
      </c>
      <c r="D112" s="125">
        <v>7</v>
      </c>
      <c r="E112" s="126">
        <v>3.2</v>
      </c>
      <c r="F112" s="125">
        <v>249</v>
      </c>
      <c r="G112" s="125">
        <v>1</v>
      </c>
      <c r="H112" s="126">
        <v>0.4</v>
      </c>
      <c r="I112" s="125">
        <v>233</v>
      </c>
      <c r="J112" s="125">
        <v>4</v>
      </c>
      <c r="K112" s="126">
        <v>1.7</v>
      </c>
      <c r="L112" s="125">
        <v>207</v>
      </c>
      <c r="M112" s="125">
        <v>2</v>
      </c>
      <c r="N112" s="126">
        <v>1</v>
      </c>
      <c r="O112" s="125">
        <v>251</v>
      </c>
      <c r="P112" s="125">
        <v>6</v>
      </c>
      <c r="Q112" s="126">
        <v>2.4</v>
      </c>
      <c r="R112" s="125">
        <v>246</v>
      </c>
      <c r="S112" s="125">
        <v>3</v>
      </c>
      <c r="T112" s="126">
        <v>1.2</v>
      </c>
      <c r="U112" s="125">
        <v>240</v>
      </c>
      <c r="V112" s="125">
        <v>5</v>
      </c>
      <c r="W112" s="126">
        <v>2.1</v>
      </c>
      <c r="X112" s="124">
        <v>277</v>
      </c>
      <c r="Y112" s="125">
        <v>2</v>
      </c>
      <c r="Z112" s="126">
        <v>0.7</v>
      </c>
      <c r="AA112" s="124">
        <v>263</v>
      </c>
      <c r="AB112" s="125">
        <v>1</v>
      </c>
      <c r="AC112" s="126">
        <v>0.4</v>
      </c>
      <c r="AD112" s="49">
        <v>264</v>
      </c>
      <c r="AE112" s="49">
        <v>1</v>
      </c>
      <c r="AF112" s="126">
        <v>0.4</v>
      </c>
      <c r="AG112" s="193">
        <v>257</v>
      </c>
      <c r="AH112" s="709">
        <v>1</v>
      </c>
      <c r="AI112" s="126">
        <v>0.4</v>
      </c>
      <c r="AJ112" s="197">
        <v>255</v>
      </c>
      <c r="AK112" s="714">
        <v>0</v>
      </c>
      <c r="AL112" s="126">
        <v>0</v>
      </c>
      <c r="AM112" s="197">
        <v>303</v>
      </c>
      <c r="AN112" s="714">
        <v>8</v>
      </c>
      <c r="AO112" s="718">
        <f t="shared" si="10"/>
        <v>2.6402640264026402</v>
      </c>
      <c r="AP112" s="297">
        <v>313</v>
      </c>
      <c r="AQ112" s="714">
        <v>3</v>
      </c>
      <c r="AR112" s="723">
        <f t="shared" si="11"/>
        <v>0.9584664536741214</v>
      </c>
      <c r="AS112" s="197">
        <v>299</v>
      </c>
      <c r="AT112" s="714">
        <v>6</v>
      </c>
      <c r="AU112" s="718">
        <f t="shared" si="12"/>
        <v>2.0066889632107023</v>
      </c>
      <c r="AV112" s="297">
        <v>302</v>
      </c>
      <c r="AW112" s="714">
        <v>2</v>
      </c>
      <c r="AX112" s="718">
        <f t="shared" si="13"/>
        <v>0.6622516556291391</v>
      </c>
      <c r="AY112" s="730">
        <v>330</v>
      </c>
      <c r="AZ112" s="731">
        <v>2</v>
      </c>
      <c r="BA112" s="723">
        <f t="shared" si="14"/>
        <v>0.6060606060606061</v>
      </c>
      <c r="BB112" s="726">
        <v>286</v>
      </c>
      <c r="BC112" s="726">
        <v>0</v>
      </c>
      <c r="BD112" s="723">
        <f t="shared" si="15"/>
        <v>0</v>
      </c>
      <c r="BE112" s="726">
        <v>327</v>
      </c>
      <c r="BF112" s="726">
        <v>2</v>
      </c>
      <c r="BG112" s="723">
        <f t="shared" si="16"/>
        <v>0.6116207951070336</v>
      </c>
      <c r="BH112" s="557">
        <f t="shared" si="17"/>
        <v>1544</v>
      </c>
      <c r="BI112" s="558">
        <f t="shared" si="18"/>
        <v>12</v>
      </c>
      <c r="BJ112" s="741">
        <f t="shared" si="19"/>
        <v>0.7772020725388601</v>
      </c>
    </row>
    <row r="113" spans="1:62" s="120" customFormat="1" ht="15.75" customHeight="1">
      <c r="A113" s="370" t="s">
        <v>437</v>
      </c>
      <c r="B113" s="181" t="s">
        <v>83</v>
      </c>
      <c r="C113" s="118">
        <v>309</v>
      </c>
      <c r="D113" s="118">
        <v>11</v>
      </c>
      <c r="E113" s="119">
        <v>3.6</v>
      </c>
      <c r="F113" s="117">
        <v>379</v>
      </c>
      <c r="G113" s="118">
        <v>8</v>
      </c>
      <c r="H113" s="119">
        <v>2.1</v>
      </c>
      <c r="I113" s="117">
        <v>352</v>
      </c>
      <c r="J113" s="118">
        <v>6</v>
      </c>
      <c r="K113" s="119">
        <v>1.7</v>
      </c>
      <c r="L113" s="117">
        <v>389</v>
      </c>
      <c r="M113" s="118">
        <v>7</v>
      </c>
      <c r="N113" s="119">
        <v>1.8</v>
      </c>
      <c r="O113" s="117">
        <v>411</v>
      </c>
      <c r="P113" s="118">
        <v>11</v>
      </c>
      <c r="Q113" s="119">
        <v>2.7</v>
      </c>
      <c r="R113" s="117">
        <v>376</v>
      </c>
      <c r="S113" s="118">
        <v>8</v>
      </c>
      <c r="T113" s="119">
        <v>2.1</v>
      </c>
      <c r="U113" s="117">
        <v>412</v>
      </c>
      <c r="V113" s="118">
        <v>6</v>
      </c>
      <c r="W113" s="119">
        <v>1.5</v>
      </c>
      <c r="X113" s="117">
        <v>447</v>
      </c>
      <c r="Y113" s="118">
        <v>9</v>
      </c>
      <c r="Z113" s="119">
        <v>2</v>
      </c>
      <c r="AA113" s="117">
        <v>442</v>
      </c>
      <c r="AB113" s="118">
        <v>20</v>
      </c>
      <c r="AC113" s="119">
        <v>4.5</v>
      </c>
      <c r="AD113" s="45">
        <v>458</v>
      </c>
      <c r="AE113" s="45">
        <v>12</v>
      </c>
      <c r="AF113" s="119">
        <v>2.6</v>
      </c>
      <c r="AG113" s="177">
        <v>455</v>
      </c>
      <c r="AH113" s="707">
        <v>8</v>
      </c>
      <c r="AI113" s="119">
        <v>1.8</v>
      </c>
      <c r="AJ113" s="177">
        <v>447</v>
      </c>
      <c r="AK113" s="712">
        <v>15</v>
      </c>
      <c r="AL113" s="119">
        <v>3.4</v>
      </c>
      <c r="AM113" s="199">
        <v>463</v>
      </c>
      <c r="AN113" s="713">
        <v>6</v>
      </c>
      <c r="AO113" s="717">
        <f>AN113/AM113*100</f>
        <v>1.2958963282937366</v>
      </c>
      <c r="AP113" s="191">
        <v>490</v>
      </c>
      <c r="AQ113" s="713">
        <v>16</v>
      </c>
      <c r="AR113" s="722">
        <f>AQ113/AP113*100</f>
        <v>3.2653061224489797</v>
      </c>
      <c r="AS113" s="176">
        <v>508</v>
      </c>
      <c r="AT113" s="712">
        <v>7</v>
      </c>
      <c r="AU113" s="717">
        <f>AT113/AS113*100</f>
        <v>1.3779527559055118</v>
      </c>
      <c r="AV113" s="295">
        <v>533</v>
      </c>
      <c r="AW113" s="712">
        <v>16</v>
      </c>
      <c r="AX113" s="717">
        <f>AW113/AV113*100</f>
        <v>3.0018761726078798</v>
      </c>
      <c r="AY113" s="728">
        <v>539</v>
      </c>
      <c r="AZ113" s="729">
        <v>15</v>
      </c>
      <c r="BA113" s="722">
        <f>AZ113/AY113*100</f>
        <v>2.782931354359926</v>
      </c>
      <c r="BB113" s="729">
        <v>551</v>
      </c>
      <c r="BC113" s="729">
        <v>11</v>
      </c>
      <c r="BD113" s="721">
        <f>BC113/BB113*100</f>
        <v>1.9963702359346642</v>
      </c>
      <c r="BE113" s="729">
        <v>511</v>
      </c>
      <c r="BF113" s="729">
        <v>8</v>
      </c>
      <c r="BG113" s="716">
        <f>BF113/BE113*100</f>
        <v>1.5655577299412915</v>
      </c>
      <c r="BH113" s="555">
        <f t="shared" si="17"/>
        <v>2642</v>
      </c>
      <c r="BI113" s="556">
        <f t="shared" si="18"/>
        <v>57</v>
      </c>
      <c r="BJ113" s="740">
        <f>BI113/BH113*100</f>
        <v>2.157456472369417</v>
      </c>
    </row>
    <row r="114" spans="1:62" s="120" customFormat="1" ht="15.75" customHeight="1">
      <c r="A114" s="371"/>
      <c r="B114" s="181" t="s">
        <v>16</v>
      </c>
      <c r="C114" s="118">
        <v>188</v>
      </c>
      <c r="D114" s="118">
        <v>10</v>
      </c>
      <c r="E114" s="119">
        <v>5.3</v>
      </c>
      <c r="F114" s="117">
        <v>214</v>
      </c>
      <c r="G114" s="118">
        <v>5</v>
      </c>
      <c r="H114" s="119">
        <v>2.3</v>
      </c>
      <c r="I114" s="117">
        <v>188</v>
      </c>
      <c r="J114" s="118">
        <v>5</v>
      </c>
      <c r="K114" s="119">
        <v>2.7</v>
      </c>
      <c r="L114" s="117">
        <v>232</v>
      </c>
      <c r="M114" s="118">
        <v>6</v>
      </c>
      <c r="N114" s="119">
        <v>2.6</v>
      </c>
      <c r="O114" s="117">
        <v>234</v>
      </c>
      <c r="P114" s="118">
        <v>7</v>
      </c>
      <c r="Q114" s="119">
        <v>3</v>
      </c>
      <c r="R114" s="117">
        <v>217</v>
      </c>
      <c r="S114" s="118">
        <v>3</v>
      </c>
      <c r="T114" s="119">
        <v>1.4</v>
      </c>
      <c r="U114" s="117">
        <v>215</v>
      </c>
      <c r="V114" s="118">
        <v>5</v>
      </c>
      <c r="W114" s="119">
        <v>2.3</v>
      </c>
      <c r="X114" s="117">
        <v>232</v>
      </c>
      <c r="Y114" s="118">
        <v>4</v>
      </c>
      <c r="Z114" s="119">
        <v>1.7</v>
      </c>
      <c r="AA114" s="117">
        <v>242</v>
      </c>
      <c r="AB114" s="118">
        <v>14</v>
      </c>
      <c r="AC114" s="119">
        <v>5.8</v>
      </c>
      <c r="AD114" s="45">
        <v>253</v>
      </c>
      <c r="AE114" s="45">
        <v>11</v>
      </c>
      <c r="AF114" s="119">
        <v>4.3</v>
      </c>
      <c r="AG114" s="177">
        <v>229</v>
      </c>
      <c r="AH114" s="707">
        <v>6</v>
      </c>
      <c r="AI114" s="119">
        <v>2.6</v>
      </c>
      <c r="AJ114" s="177">
        <v>237</v>
      </c>
      <c r="AK114" s="712">
        <v>11</v>
      </c>
      <c r="AL114" s="119">
        <v>4.6</v>
      </c>
      <c r="AM114" s="177">
        <v>254</v>
      </c>
      <c r="AN114" s="712">
        <v>5</v>
      </c>
      <c r="AO114" s="716">
        <f>AN114/AM114*100</f>
        <v>1.968503937007874</v>
      </c>
      <c r="AP114" s="192">
        <v>267</v>
      </c>
      <c r="AQ114" s="712">
        <v>10</v>
      </c>
      <c r="AR114" s="721">
        <f>AQ114/AP114*100</f>
        <v>3.7453183520599254</v>
      </c>
      <c r="AS114" s="176">
        <v>260</v>
      </c>
      <c r="AT114" s="712">
        <v>7</v>
      </c>
      <c r="AU114" s="716">
        <f>AT114/AS114*100</f>
        <v>2.6923076923076925</v>
      </c>
      <c r="AV114" s="295">
        <v>269</v>
      </c>
      <c r="AW114" s="712">
        <v>13</v>
      </c>
      <c r="AX114" s="716">
        <f>AW114/AV114*100</f>
        <v>4.83271375464684</v>
      </c>
      <c r="AY114" s="725">
        <v>294</v>
      </c>
      <c r="AZ114" s="726">
        <v>10</v>
      </c>
      <c r="BA114" s="721">
        <f>AZ114/AY114*100</f>
        <v>3.4013605442176873</v>
      </c>
      <c r="BB114" s="726">
        <v>275</v>
      </c>
      <c r="BC114" s="726">
        <v>10</v>
      </c>
      <c r="BD114" s="721">
        <f>BC114/BB114*100</f>
        <v>3.6363636363636362</v>
      </c>
      <c r="BE114" s="726">
        <v>280</v>
      </c>
      <c r="BF114" s="726">
        <v>6</v>
      </c>
      <c r="BG114" s="716">
        <f>BF114/BE114*100</f>
        <v>2.142857142857143</v>
      </c>
      <c r="BH114" s="555">
        <f t="shared" si="17"/>
        <v>1378</v>
      </c>
      <c r="BI114" s="556">
        <f t="shared" si="18"/>
        <v>46</v>
      </c>
      <c r="BJ114" s="739">
        <f>BI114/BH114*100</f>
        <v>3.3381712626995643</v>
      </c>
    </row>
    <row r="115" spans="1:62" s="120" customFormat="1" ht="15.75" customHeight="1">
      <c r="A115" s="371"/>
      <c r="B115" s="181" t="s">
        <v>17</v>
      </c>
      <c r="C115" s="118">
        <v>121</v>
      </c>
      <c r="D115" s="118">
        <v>1</v>
      </c>
      <c r="E115" s="119">
        <v>0.8</v>
      </c>
      <c r="F115" s="117">
        <v>165</v>
      </c>
      <c r="G115" s="118">
        <v>3</v>
      </c>
      <c r="H115" s="119">
        <v>1.8</v>
      </c>
      <c r="I115" s="117">
        <v>164</v>
      </c>
      <c r="J115" s="118">
        <v>1</v>
      </c>
      <c r="K115" s="119">
        <v>0.6</v>
      </c>
      <c r="L115" s="117">
        <v>157</v>
      </c>
      <c r="M115" s="118">
        <v>1</v>
      </c>
      <c r="N115" s="119">
        <v>0.6</v>
      </c>
      <c r="O115" s="117">
        <v>177</v>
      </c>
      <c r="P115" s="118">
        <v>4</v>
      </c>
      <c r="Q115" s="119">
        <v>2.3</v>
      </c>
      <c r="R115" s="117">
        <v>159</v>
      </c>
      <c r="S115" s="118">
        <v>5</v>
      </c>
      <c r="T115" s="119">
        <v>3.1</v>
      </c>
      <c r="U115" s="117">
        <v>197</v>
      </c>
      <c r="V115" s="118">
        <v>1</v>
      </c>
      <c r="W115" s="119">
        <v>0.5</v>
      </c>
      <c r="X115" s="117">
        <v>215</v>
      </c>
      <c r="Y115" s="118">
        <v>5</v>
      </c>
      <c r="Z115" s="119">
        <v>2.3</v>
      </c>
      <c r="AA115" s="117">
        <v>200</v>
      </c>
      <c r="AB115" s="118">
        <v>6</v>
      </c>
      <c r="AC115" s="119">
        <v>3</v>
      </c>
      <c r="AD115" s="45">
        <v>205</v>
      </c>
      <c r="AE115" s="45">
        <v>1</v>
      </c>
      <c r="AF115" s="119">
        <v>0.5</v>
      </c>
      <c r="AG115" s="177">
        <v>226</v>
      </c>
      <c r="AH115" s="709">
        <v>2</v>
      </c>
      <c r="AI115" s="126">
        <v>0.9</v>
      </c>
      <c r="AJ115" s="197">
        <v>210</v>
      </c>
      <c r="AK115" s="714">
        <v>4</v>
      </c>
      <c r="AL115" s="119">
        <v>1.9</v>
      </c>
      <c r="AM115" s="197">
        <v>209</v>
      </c>
      <c r="AN115" s="714">
        <v>1</v>
      </c>
      <c r="AO115" s="718">
        <f>AN115/AM115*100</f>
        <v>0.4784688995215311</v>
      </c>
      <c r="AP115" s="297">
        <v>223</v>
      </c>
      <c r="AQ115" s="714">
        <v>6</v>
      </c>
      <c r="AR115" s="723">
        <f>AQ115/AP115*100</f>
        <v>2.690582959641256</v>
      </c>
      <c r="AS115" s="197">
        <v>248</v>
      </c>
      <c r="AT115" s="714">
        <v>0</v>
      </c>
      <c r="AU115" s="718">
        <f>AT115/AS115*100</f>
        <v>0</v>
      </c>
      <c r="AV115" s="297">
        <v>264</v>
      </c>
      <c r="AW115" s="714">
        <v>3</v>
      </c>
      <c r="AX115" s="718">
        <f>AW115/AV115*100</f>
        <v>1.1363636363636365</v>
      </c>
      <c r="AY115" s="730">
        <v>245</v>
      </c>
      <c r="AZ115" s="731">
        <v>5</v>
      </c>
      <c r="BA115" s="723">
        <f>AZ115/AY115*100</f>
        <v>2.0408163265306123</v>
      </c>
      <c r="BB115" s="731">
        <v>276</v>
      </c>
      <c r="BC115" s="731">
        <v>1</v>
      </c>
      <c r="BD115" s="721">
        <f>BC115/BB115*100</f>
        <v>0.36231884057971014</v>
      </c>
      <c r="BE115" s="731">
        <v>231</v>
      </c>
      <c r="BF115" s="731">
        <v>2</v>
      </c>
      <c r="BG115" s="716">
        <f>BF115/BE115*100</f>
        <v>0.8658008658008658</v>
      </c>
      <c r="BH115" s="557">
        <f t="shared" si="17"/>
        <v>1264</v>
      </c>
      <c r="BI115" s="558">
        <f t="shared" si="18"/>
        <v>11</v>
      </c>
      <c r="BJ115" s="741">
        <f>BI115/BH115*100</f>
        <v>0.870253164556962</v>
      </c>
    </row>
    <row r="116" spans="1:62" s="120" customFormat="1" ht="15.75" customHeight="1">
      <c r="A116" s="372" t="s">
        <v>270</v>
      </c>
      <c r="B116" s="180" t="s">
        <v>83</v>
      </c>
      <c r="C116" s="122">
        <v>101</v>
      </c>
      <c r="D116" s="122">
        <v>3</v>
      </c>
      <c r="E116" s="123">
        <v>3</v>
      </c>
      <c r="F116" s="121">
        <v>130</v>
      </c>
      <c r="G116" s="122">
        <v>5</v>
      </c>
      <c r="H116" s="123">
        <v>3.8</v>
      </c>
      <c r="I116" s="121">
        <v>126</v>
      </c>
      <c r="J116" s="122">
        <v>3</v>
      </c>
      <c r="K116" s="123">
        <v>2.4</v>
      </c>
      <c r="L116" s="121">
        <v>123</v>
      </c>
      <c r="M116" s="122">
        <v>5</v>
      </c>
      <c r="N116" s="123">
        <v>4.1</v>
      </c>
      <c r="O116" s="121">
        <v>134</v>
      </c>
      <c r="P116" s="122">
        <v>5</v>
      </c>
      <c r="Q116" s="123">
        <v>3.7</v>
      </c>
      <c r="R116" s="121">
        <v>136</v>
      </c>
      <c r="S116" s="122">
        <v>3</v>
      </c>
      <c r="T116" s="123">
        <v>2.2</v>
      </c>
      <c r="U116" s="121">
        <v>151</v>
      </c>
      <c r="V116" s="122">
        <v>4</v>
      </c>
      <c r="W116" s="123">
        <v>2.6</v>
      </c>
      <c r="X116" s="121">
        <v>155</v>
      </c>
      <c r="Y116" s="122">
        <v>4</v>
      </c>
      <c r="Z116" s="123">
        <v>2.6</v>
      </c>
      <c r="AA116" s="121">
        <v>161</v>
      </c>
      <c r="AB116" s="122">
        <v>8</v>
      </c>
      <c r="AC116" s="123">
        <v>5</v>
      </c>
      <c r="AD116" s="48">
        <v>163</v>
      </c>
      <c r="AE116" s="48">
        <v>5</v>
      </c>
      <c r="AF116" s="123">
        <v>3.1</v>
      </c>
      <c r="AG116" s="191">
        <v>150</v>
      </c>
      <c r="AH116" s="707">
        <v>5</v>
      </c>
      <c r="AI116" s="119">
        <v>3.3</v>
      </c>
      <c r="AJ116" s="177">
        <v>180</v>
      </c>
      <c r="AK116" s="712">
        <v>3</v>
      </c>
      <c r="AL116" s="123">
        <v>1.7</v>
      </c>
      <c r="AM116" s="177">
        <v>168</v>
      </c>
      <c r="AN116" s="712">
        <v>8</v>
      </c>
      <c r="AO116" s="716">
        <f t="shared" si="10"/>
        <v>4.761904761904762</v>
      </c>
      <c r="AP116" s="192">
        <v>189</v>
      </c>
      <c r="AQ116" s="712">
        <v>4</v>
      </c>
      <c r="AR116" s="721">
        <f t="shared" si="11"/>
        <v>2.1164021164021163</v>
      </c>
      <c r="AS116" s="176">
        <v>211</v>
      </c>
      <c r="AT116" s="712">
        <v>1</v>
      </c>
      <c r="AU116" s="716">
        <f t="shared" si="12"/>
        <v>0.47393364928909953</v>
      </c>
      <c r="AV116" s="295">
        <v>168</v>
      </c>
      <c r="AW116" s="712">
        <v>4</v>
      </c>
      <c r="AX116" s="716">
        <f t="shared" si="13"/>
        <v>2.380952380952381</v>
      </c>
      <c r="AY116" s="725">
        <v>167</v>
      </c>
      <c r="AZ116" s="726">
        <v>2</v>
      </c>
      <c r="BA116" s="722">
        <f t="shared" si="14"/>
        <v>1.1976047904191618</v>
      </c>
      <c r="BB116" s="729">
        <v>182</v>
      </c>
      <c r="BC116" s="729">
        <v>3</v>
      </c>
      <c r="BD116" s="722">
        <f t="shared" si="15"/>
        <v>1.6483516483516485</v>
      </c>
      <c r="BE116" s="729">
        <v>210</v>
      </c>
      <c r="BF116" s="729">
        <v>0</v>
      </c>
      <c r="BG116" s="722">
        <f aca="true" t="shared" si="20" ref="BG116:BG166">BF116/BE116*100</f>
        <v>0</v>
      </c>
      <c r="BH116" s="555">
        <f t="shared" si="17"/>
        <v>938</v>
      </c>
      <c r="BI116" s="556">
        <f t="shared" si="18"/>
        <v>10</v>
      </c>
      <c r="BJ116" s="739">
        <f t="shared" si="19"/>
        <v>1.0660980810234542</v>
      </c>
    </row>
    <row r="117" spans="1:62" s="120" customFormat="1" ht="15.75" customHeight="1">
      <c r="A117" s="371"/>
      <c r="B117" s="181" t="s">
        <v>16</v>
      </c>
      <c r="C117" s="118">
        <v>59</v>
      </c>
      <c r="D117" s="118">
        <v>1</v>
      </c>
      <c r="E117" s="119">
        <v>1.7</v>
      </c>
      <c r="F117" s="117">
        <v>71</v>
      </c>
      <c r="G117" s="118">
        <v>1</v>
      </c>
      <c r="H117" s="119">
        <v>1.4</v>
      </c>
      <c r="I117" s="117">
        <v>69</v>
      </c>
      <c r="J117" s="118">
        <v>3</v>
      </c>
      <c r="K117" s="119">
        <v>4.3</v>
      </c>
      <c r="L117" s="117">
        <v>66</v>
      </c>
      <c r="M117" s="118">
        <v>4</v>
      </c>
      <c r="N117" s="119">
        <v>6.1</v>
      </c>
      <c r="O117" s="117">
        <v>66</v>
      </c>
      <c r="P117" s="118">
        <v>2</v>
      </c>
      <c r="Q117" s="119">
        <v>3</v>
      </c>
      <c r="R117" s="117">
        <v>72</v>
      </c>
      <c r="S117" s="118">
        <v>2</v>
      </c>
      <c r="T117" s="119">
        <v>2.8</v>
      </c>
      <c r="U117" s="117">
        <v>78</v>
      </c>
      <c r="V117" s="118">
        <v>2</v>
      </c>
      <c r="W117" s="119">
        <v>2.6</v>
      </c>
      <c r="X117" s="117">
        <v>74</v>
      </c>
      <c r="Y117" s="118">
        <v>2</v>
      </c>
      <c r="Z117" s="119">
        <v>2.7</v>
      </c>
      <c r="AA117" s="117">
        <v>86</v>
      </c>
      <c r="AB117" s="118">
        <v>5</v>
      </c>
      <c r="AC117" s="119">
        <v>5.8</v>
      </c>
      <c r="AD117" s="46">
        <v>89</v>
      </c>
      <c r="AE117" s="46">
        <v>4</v>
      </c>
      <c r="AF117" s="119">
        <v>4.5</v>
      </c>
      <c r="AG117" s="192">
        <v>87</v>
      </c>
      <c r="AH117" s="707">
        <v>4</v>
      </c>
      <c r="AI117" s="119">
        <v>4.6</v>
      </c>
      <c r="AJ117" s="177">
        <v>102</v>
      </c>
      <c r="AK117" s="712">
        <v>1</v>
      </c>
      <c r="AL117" s="119">
        <v>1</v>
      </c>
      <c r="AM117" s="177">
        <v>71</v>
      </c>
      <c r="AN117" s="712">
        <v>4</v>
      </c>
      <c r="AO117" s="716">
        <f t="shared" si="10"/>
        <v>5.633802816901409</v>
      </c>
      <c r="AP117" s="192">
        <v>108</v>
      </c>
      <c r="AQ117" s="712">
        <v>4</v>
      </c>
      <c r="AR117" s="721">
        <f t="shared" si="11"/>
        <v>3.7037037037037033</v>
      </c>
      <c r="AS117" s="176">
        <v>123</v>
      </c>
      <c r="AT117" s="712">
        <v>0</v>
      </c>
      <c r="AU117" s="716">
        <f t="shared" si="12"/>
        <v>0</v>
      </c>
      <c r="AV117" s="295">
        <v>94</v>
      </c>
      <c r="AW117" s="712">
        <v>3</v>
      </c>
      <c r="AX117" s="716">
        <f t="shared" si="13"/>
        <v>3.1914893617021276</v>
      </c>
      <c r="AY117" s="725">
        <v>90</v>
      </c>
      <c r="AZ117" s="726">
        <v>1</v>
      </c>
      <c r="BA117" s="721">
        <f t="shared" si="14"/>
        <v>1.1111111111111112</v>
      </c>
      <c r="BB117" s="726">
        <v>99</v>
      </c>
      <c r="BC117" s="726">
        <v>1</v>
      </c>
      <c r="BD117" s="721">
        <f t="shared" si="15"/>
        <v>1.0101010101010102</v>
      </c>
      <c r="BE117" s="726">
        <v>113</v>
      </c>
      <c r="BF117" s="726">
        <v>0</v>
      </c>
      <c r="BG117" s="721">
        <f t="shared" si="20"/>
        <v>0</v>
      </c>
      <c r="BH117" s="555">
        <f t="shared" si="17"/>
        <v>519</v>
      </c>
      <c r="BI117" s="556">
        <f t="shared" si="18"/>
        <v>5</v>
      </c>
      <c r="BJ117" s="739">
        <f t="shared" si="19"/>
        <v>0.9633911368015413</v>
      </c>
    </row>
    <row r="118" spans="1:62" s="120" customFormat="1" ht="15.75" customHeight="1">
      <c r="A118" s="373"/>
      <c r="B118" s="182" t="s">
        <v>17</v>
      </c>
      <c r="C118" s="125">
        <v>42</v>
      </c>
      <c r="D118" s="125">
        <v>2</v>
      </c>
      <c r="E118" s="126">
        <v>4.8</v>
      </c>
      <c r="F118" s="124">
        <v>59</v>
      </c>
      <c r="G118" s="125">
        <v>4</v>
      </c>
      <c r="H118" s="126">
        <v>6.8</v>
      </c>
      <c r="I118" s="124">
        <v>57</v>
      </c>
      <c r="J118" s="125">
        <v>0</v>
      </c>
      <c r="K118" s="126">
        <v>0</v>
      </c>
      <c r="L118" s="124">
        <v>57</v>
      </c>
      <c r="M118" s="125">
        <v>1</v>
      </c>
      <c r="N118" s="126">
        <v>1.8</v>
      </c>
      <c r="O118" s="124">
        <v>68</v>
      </c>
      <c r="P118" s="125">
        <v>3</v>
      </c>
      <c r="Q118" s="126">
        <v>4.4</v>
      </c>
      <c r="R118" s="124">
        <v>64</v>
      </c>
      <c r="S118" s="125">
        <v>1</v>
      </c>
      <c r="T118" s="126">
        <v>1.6</v>
      </c>
      <c r="U118" s="124">
        <v>73</v>
      </c>
      <c r="V118" s="125">
        <v>2</v>
      </c>
      <c r="W118" s="126">
        <v>2.7</v>
      </c>
      <c r="X118" s="124">
        <v>81</v>
      </c>
      <c r="Y118" s="125">
        <v>2</v>
      </c>
      <c r="Z118" s="126">
        <v>2.5</v>
      </c>
      <c r="AA118" s="124">
        <v>75</v>
      </c>
      <c r="AB118" s="125">
        <v>3</v>
      </c>
      <c r="AC118" s="126">
        <v>4</v>
      </c>
      <c r="AD118" s="49">
        <v>74</v>
      </c>
      <c r="AE118" s="49">
        <v>1</v>
      </c>
      <c r="AF118" s="126">
        <v>1.4</v>
      </c>
      <c r="AG118" s="193">
        <v>63</v>
      </c>
      <c r="AH118" s="707">
        <v>1</v>
      </c>
      <c r="AI118" s="126">
        <v>1.6</v>
      </c>
      <c r="AJ118" s="198">
        <v>78</v>
      </c>
      <c r="AK118" s="712">
        <v>2</v>
      </c>
      <c r="AL118" s="126">
        <v>2.6</v>
      </c>
      <c r="AM118" s="198">
        <v>97</v>
      </c>
      <c r="AN118" s="712">
        <v>4</v>
      </c>
      <c r="AO118" s="716">
        <f t="shared" si="10"/>
        <v>4.123711340206185</v>
      </c>
      <c r="AP118" s="193">
        <v>81</v>
      </c>
      <c r="AQ118" s="712">
        <v>0</v>
      </c>
      <c r="AR118" s="721">
        <f t="shared" si="11"/>
        <v>0</v>
      </c>
      <c r="AS118" s="197">
        <v>88</v>
      </c>
      <c r="AT118" s="714">
        <v>1</v>
      </c>
      <c r="AU118" s="716">
        <f t="shared" si="12"/>
        <v>1.1363636363636365</v>
      </c>
      <c r="AV118" s="297">
        <v>74</v>
      </c>
      <c r="AW118" s="714">
        <v>1</v>
      </c>
      <c r="AX118" s="716">
        <f t="shared" si="13"/>
        <v>1.3513513513513513</v>
      </c>
      <c r="AY118" s="725">
        <v>77</v>
      </c>
      <c r="AZ118" s="726">
        <v>1</v>
      </c>
      <c r="BA118" s="723">
        <f t="shared" si="14"/>
        <v>1.2987012987012987</v>
      </c>
      <c r="BB118" s="731">
        <v>83</v>
      </c>
      <c r="BC118" s="731">
        <v>2</v>
      </c>
      <c r="BD118" s="723">
        <f t="shared" si="15"/>
        <v>2.4096385542168677</v>
      </c>
      <c r="BE118" s="731">
        <v>97</v>
      </c>
      <c r="BF118" s="731">
        <v>0</v>
      </c>
      <c r="BG118" s="723">
        <f t="shared" si="20"/>
        <v>0</v>
      </c>
      <c r="BH118" s="557">
        <f t="shared" si="17"/>
        <v>419</v>
      </c>
      <c r="BI118" s="558">
        <f t="shared" si="18"/>
        <v>5</v>
      </c>
      <c r="BJ118" s="739">
        <f t="shared" si="19"/>
        <v>1.1933174224343674</v>
      </c>
    </row>
    <row r="119" spans="1:62" s="120" customFormat="1" ht="15.75" customHeight="1">
      <c r="A119" s="370" t="s">
        <v>271</v>
      </c>
      <c r="B119" s="181" t="s">
        <v>83</v>
      </c>
      <c r="C119" s="118">
        <v>143</v>
      </c>
      <c r="D119" s="118">
        <v>2</v>
      </c>
      <c r="E119" s="119">
        <v>1.4</v>
      </c>
      <c r="F119" s="117">
        <v>166</v>
      </c>
      <c r="G119" s="118">
        <v>6</v>
      </c>
      <c r="H119" s="119">
        <v>3.6</v>
      </c>
      <c r="I119" s="117">
        <v>154</v>
      </c>
      <c r="J119" s="118">
        <v>7</v>
      </c>
      <c r="K119" s="119">
        <v>4.5</v>
      </c>
      <c r="L119" s="117">
        <v>149</v>
      </c>
      <c r="M119" s="118">
        <v>2</v>
      </c>
      <c r="N119" s="119">
        <v>1.3</v>
      </c>
      <c r="O119" s="117">
        <v>172</v>
      </c>
      <c r="P119" s="118">
        <v>8</v>
      </c>
      <c r="Q119" s="119">
        <v>4.7</v>
      </c>
      <c r="R119" s="117">
        <v>164</v>
      </c>
      <c r="S119" s="118">
        <v>5</v>
      </c>
      <c r="T119" s="119">
        <v>3</v>
      </c>
      <c r="U119" s="117">
        <v>187</v>
      </c>
      <c r="V119" s="118">
        <v>3</v>
      </c>
      <c r="W119" s="119">
        <v>1.6</v>
      </c>
      <c r="X119" s="117">
        <v>176</v>
      </c>
      <c r="Y119" s="118">
        <v>3</v>
      </c>
      <c r="Z119" s="119">
        <v>1.7</v>
      </c>
      <c r="AA119" s="117">
        <v>193</v>
      </c>
      <c r="AB119" s="118">
        <v>3</v>
      </c>
      <c r="AC119" s="119">
        <v>1.6</v>
      </c>
      <c r="AD119" s="45">
        <v>183</v>
      </c>
      <c r="AE119" s="45">
        <v>9</v>
      </c>
      <c r="AF119" s="119">
        <v>4.9</v>
      </c>
      <c r="AG119" s="177">
        <v>209</v>
      </c>
      <c r="AH119" s="708">
        <v>9</v>
      </c>
      <c r="AI119" s="123">
        <v>4.3</v>
      </c>
      <c r="AJ119" s="199">
        <v>201</v>
      </c>
      <c r="AK119" s="713">
        <v>7</v>
      </c>
      <c r="AL119" s="119">
        <v>3.5</v>
      </c>
      <c r="AM119" s="199">
        <v>192</v>
      </c>
      <c r="AN119" s="713">
        <v>4</v>
      </c>
      <c r="AO119" s="717">
        <f t="shared" si="10"/>
        <v>2.083333333333333</v>
      </c>
      <c r="AP119" s="191">
        <v>234</v>
      </c>
      <c r="AQ119" s="713">
        <v>8</v>
      </c>
      <c r="AR119" s="722">
        <f t="shared" si="11"/>
        <v>3.418803418803419</v>
      </c>
      <c r="AS119" s="176">
        <v>240</v>
      </c>
      <c r="AT119" s="712">
        <v>5</v>
      </c>
      <c r="AU119" s="717">
        <f t="shared" si="12"/>
        <v>2.083333333333333</v>
      </c>
      <c r="AV119" s="295">
        <v>196</v>
      </c>
      <c r="AW119" s="712">
        <v>3</v>
      </c>
      <c r="AX119" s="717">
        <f t="shared" si="13"/>
        <v>1.530612244897959</v>
      </c>
      <c r="AY119" s="728">
        <v>251</v>
      </c>
      <c r="AZ119" s="729">
        <v>10</v>
      </c>
      <c r="BA119" s="722">
        <f t="shared" si="14"/>
        <v>3.9840637450199203</v>
      </c>
      <c r="BB119" s="729">
        <v>218</v>
      </c>
      <c r="BC119" s="729">
        <v>8</v>
      </c>
      <c r="BD119" s="721">
        <f t="shared" si="15"/>
        <v>3.669724770642202</v>
      </c>
      <c r="BE119" s="729">
        <v>224</v>
      </c>
      <c r="BF119" s="729">
        <v>7</v>
      </c>
      <c r="BG119" s="716">
        <f t="shared" si="20"/>
        <v>3.125</v>
      </c>
      <c r="BH119" s="555">
        <f t="shared" si="17"/>
        <v>1129</v>
      </c>
      <c r="BI119" s="556">
        <f t="shared" si="18"/>
        <v>33</v>
      </c>
      <c r="BJ119" s="740">
        <f t="shared" si="19"/>
        <v>2.9229406554472983</v>
      </c>
    </row>
    <row r="120" spans="1:62" s="120" customFormat="1" ht="15.75" customHeight="1">
      <c r="A120" s="371"/>
      <c r="B120" s="181" t="s">
        <v>16</v>
      </c>
      <c r="C120" s="118">
        <v>80</v>
      </c>
      <c r="D120" s="118">
        <v>1</v>
      </c>
      <c r="E120" s="119">
        <v>1.3</v>
      </c>
      <c r="F120" s="117">
        <v>97</v>
      </c>
      <c r="G120" s="118">
        <v>6</v>
      </c>
      <c r="H120" s="119">
        <v>6.2</v>
      </c>
      <c r="I120" s="117">
        <v>93</v>
      </c>
      <c r="J120" s="118">
        <v>6</v>
      </c>
      <c r="K120" s="119">
        <v>6.5</v>
      </c>
      <c r="L120" s="117">
        <v>83</v>
      </c>
      <c r="M120" s="118">
        <v>2</v>
      </c>
      <c r="N120" s="119">
        <v>2.4</v>
      </c>
      <c r="O120" s="117">
        <v>98</v>
      </c>
      <c r="P120" s="118">
        <v>5</v>
      </c>
      <c r="Q120" s="119">
        <v>5.1</v>
      </c>
      <c r="R120" s="117">
        <v>100</v>
      </c>
      <c r="S120" s="118">
        <v>5</v>
      </c>
      <c r="T120" s="119">
        <v>5</v>
      </c>
      <c r="U120" s="117">
        <v>108</v>
      </c>
      <c r="V120" s="118">
        <v>2</v>
      </c>
      <c r="W120" s="119">
        <v>1.9</v>
      </c>
      <c r="X120" s="117">
        <v>83</v>
      </c>
      <c r="Y120" s="118">
        <v>1</v>
      </c>
      <c r="Z120" s="119">
        <v>1.2</v>
      </c>
      <c r="AA120" s="117">
        <v>100</v>
      </c>
      <c r="AB120" s="118">
        <v>2</v>
      </c>
      <c r="AC120" s="119">
        <v>2</v>
      </c>
      <c r="AD120" s="45">
        <v>91</v>
      </c>
      <c r="AE120" s="45">
        <v>6</v>
      </c>
      <c r="AF120" s="119">
        <v>6.6</v>
      </c>
      <c r="AG120" s="177">
        <v>119</v>
      </c>
      <c r="AH120" s="707">
        <v>8</v>
      </c>
      <c r="AI120" s="119">
        <v>6.7</v>
      </c>
      <c r="AJ120" s="177">
        <v>107</v>
      </c>
      <c r="AK120" s="712">
        <v>5</v>
      </c>
      <c r="AL120" s="119">
        <v>4.7</v>
      </c>
      <c r="AM120" s="177">
        <v>102</v>
      </c>
      <c r="AN120" s="712">
        <v>2</v>
      </c>
      <c r="AO120" s="716">
        <f t="shared" si="10"/>
        <v>1.9607843137254901</v>
      </c>
      <c r="AP120" s="192">
        <v>126</v>
      </c>
      <c r="AQ120" s="712">
        <v>7</v>
      </c>
      <c r="AR120" s="721">
        <f t="shared" si="11"/>
        <v>5.555555555555555</v>
      </c>
      <c r="AS120" s="176">
        <v>137</v>
      </c>
      <c r="AT120" s="712">
        <v>3</v>
      </c>
      <c r="AU120" s="716">
        <f t="shared" si="12"/>
        <v>2.18978102189781</v>
      </c>
      <c r="AV120" s="295">
        <v>101</v>
      </c>
      <c r="AW120" s="712">
        <v>1</v>
      </c>
      <c r="AX120" s="716">
        <f t="shared" si="13"/>
        <v>0.9900990099009901</v>
      </c>
      <c r="AY120" s="725">
        <v>132</v>
      </c>
      <c r="AZ120" s="726">
        <v>8</v>
      </c>
      <c r="BA120" s="721">
        <f t="shared" si="14"/>
        <v>6.0606060606060606</v>
      </c>
      <c r="BB120" s="726">
        <v>115</v>
      </c>
      <c r="BC120" s="726">
        <v>5</v>
      </c>
      <c r="BD120" s="721">
        <f t="shared" si="15"/>
        <v>4.3478260869565215</v>
      </c>
      <c r="BE120" s="726">
        <v>112</v>
      </c>
      <c r="BF120" s="726">
        <v>3</v>
      </c>
      <c r="BG120" s="716">
        <f t="shared" si="20"/>
        <v>2.6785714285714284</v>
      </c>
      <c r="BH120" s="555">
        <f t="shared" si="17"/>
        <v>597</v>
      </c>
      <c r="BI120" s="556">
        <f t="shared" si="18"/>
        <v>20</v>
      </c>
      <c r="BJ120" s="739">
        <f t="shared" si="19"/>
        <v>3.350083752093802</v>
      </c>
    </row>
    <row r="121" spans="1:62" s="120" customFormat="1" ht="15.75" customHeight="1">
      <c r="A121" s="371"/>
      <c r="B121" s="181" t="s">
        <v>17</v>
      </c>
      <c r="C121" s="118">
        <v>63</v>
      </c>
      <c r="D121" s="118">
        <v>1</v>
      </c>
      <c r="E121" s="119">
        <v>1.6</v>
      </c>
      <c r="F121" s="117">
        <v>69</v>
      </c>
      <c r="G121" s="118">
        <v>0</v>
      </c>
      <c r="H121" s="119">
        <v>0</v>
      </c>
      <c r="I121" s="117">
        <v>61</v>
      </c>
      <c r="J121" s="118">
        <v>1</v>
      </c>
      <c r="K121" s="119">
        <v>1.6</v>
      </c>
      <c r="L121" s="117">
        <v>66</v>
      </c>
      <c r="M121" s="118">
        <v>0</v>
      </c>
      <c r="N121" s="119">
        <v>0</v>
      </c>
      <c r="O121" s="117">
        <v>74</v>
      </c>
      <c r="P121" s="118">
        <v>3</v>
      </c>
      <c r="Q121" s="119">
        <v>4.1</v>
      </c>
      <c r="R121" s="117">
        <v>64</v>
      </c>
      <c r="S121" s="118">
        <v>0</v>
      </c>
      <c r="T121" s="119">
        <v>0</v>
      </c>
      <c r="U121" s="117">
        <v>79</v>
      </c>
      <c r="V121" s="118">
        <v>1</v>
      </c>
      <c r="W121" s="119">
        <v>1.3</v>
      </c>
      <c r="X121" s="117">
        <v>93</v>
      </c>
      <c r="Y121" s="118">
        <v>2</v>
      </c>
      <c r="Z121" s="119">
        <v>2.2</v>
      </c>
      <c r="AA121" s="117">
        <v>93</v>
      </c>
      <c r="AB121" s="118">
        <v>1</v>
      </c>
      <c r="AC121" s="119">
        <v>1.1</v>
      </c>
      <c r="AD121" s="45">
        <v>92</v>
      </c>
      <c r="AE121" s="45">
        <v>3</v>
      </c>
      <c r="AF121" s="119">
        <v>3.3</v>
      </c>
      <c r="AG121" s="177">
        <v>90</v>
      </c>
      <c r="AH121" s="709">
        <v>1</v>
      </c>
      <c r="AI121" s="126">
        <v>1.1</v>
      </c>
      <c r="AJ121" s="198">
        <v>94</v>
      </c>
      <c r="AK121" s="714">
        <v>2</v>
      </c>
      <c r="AL121" s="119">
        <v>2.1</v>
      </c>
      <c r="AM121" s="198">
        <v>90</v>
      </c>
      <c r="AN121" s="714">
        <v>2</v>
      </c>
      <c r="AO121" s="718">
        <f t="shared" si="10"/>
        <v>2.2222222222222223</v>
      </c>
      <c r="AP121" s="193">
        <v>108</v>
      </c>
      <c r="AQ121" s="714">
        <v>1</v>
      </c>
      <c r="AR121" s="723">
        <f t="shared" si="11"/>
        <v>0.9259259259259258</v>
      </c>
      <c r="AS121" s="197">
        <v>103</v>
      </c>
      <c r="AT121" s="714">
        <v>2</v>
      </c>
      <c r="AU121" s="718">
        <f t="shared" si="12"/>
        <v>1.9417475728155338</v>
      </c>
      <c r="AV121" s="297">
        <v>95</v>
      </c>
      <c r="AW121" s="714">
        <v>2</v>
      </c>
      <c r="AX121" s="718">
        <f t="shared" si="13"/>
        <v>2.1052631578947367</v>
      </c>
      <c r="AY121" s="730">
        <v>119</v>
      </c>
      <c r="AZ121" s="731">
        <v>2</v>
      </c>
      <c r="BA121" s="723">
        <f t="shared" si="14"/>
        <v>1.680672268907563</v>
      </c>
      <c r="BB121" s="731">
        <v>103</v>
      </c>
      <c r="BC121" s="731">
        <v>3</v>
      </c>
      <c r="BD121" s="721">
        <f t="shared" si="15"/>
        <v>2.912621359223301</v>
      </c>
      <c r="BE121" s="731">
        <v>112</v>
      </c>
      <c r="BF121" s="731">
        <v>4</v>
      </c>
      <c r="BG121" s="716">
        <f t="shared" si="20"/>
        <v>3.571428571428571</v>
      </c>
      <c r="BH121" s="557">
        <f t="shared" si="17"/>
        <v>532</v>
      </c>
      <c r="BI121" s="558">
        <f t="shared" si="18"/>
        <v>13</v>
      </c>
      <c r="BJ121" s="741">
        <f t="shared" si="19"/>
        <v>2.443609022556391</v>
      </c>
    </row>
    <row r="122" spans="1:62" s="120" customFormat="1" ht="15.75" customHeight="1">
      <c r="A122" s="372" t="s">
        <v>272</v>
      </c>
      <c r="B122" s="180" t="s">
        <v>83</v>
      </c>
      <c r="C122" s="122">
        <v>49</v>
      </c>
      <c r="D122" s="122">
        <v>0</v>
      </c>
      <c r="E122" s="123">
        <v>0</v>
      </c>
      <c r="F122" s="121">
        <v>76</v>
      </c>
      <c r="G122" s="122">
        <v>0</v>
      </c>
      <c r="H122" s="123">
        <v>0</v>
      </c>
      <c r="I122" s="121">
        <v>65</v>
      </c>
      <c r="J122" s="122">
        <v>2</v>
      </c>
      <c r="K122" s="123">
        <v>3.1</v>
      </c>
      <c r="L122" s="121">
        <v>50</v>
      </c>
      <c r="M122" s="122">
        <v>1</v>
      </c>
      <c r="N122" s="123">
        <v>2</v>
      </c>
      <c r="O122" s="121">
        <v>67</v>
      </c>
      <c r="P122" s="122">
        <v>0</v>
      </c>
      <c r="Q122" s="123">
        <v>0</v>
      </c>
      <c r="R122" s="121">
        <v>59</v>
      </c>
      <c r="S122" s="122">
        <v>1</v>
      </c>
      <c r="T122" s="123">
        <v>1.7</v>
      </c>
      <c r="U122" s="121">
        <v>63</v>
      </c>
      <c r="V122" s="122">
        <v>2</v>
      </c>
      <c r="W122" s="123">
        <v>3.2</v>
      </c>
      <c r="X122" s="121">
        <v>67</v>
      </c>
      <c r="Y122" s="122">
        <v>1</v>
      </c>
      <c r="Z122" s="123">
        <v>1.5</v>
      </c>
      <c r="AA122" s="121">
        <v>69</v>
      </c>
      <c r="AB122" s="122">
        <v>3</v>
      </c>
      <c r="AC122" s="123">
        <v>4.3</v>
      </c>
      <c r="AD122" s="48">
        <v>69</v>
      </c>
      <c r="AE122" s="48">
        <v>2</v>
      </c>
      <c r="AF122" s="123">
        <v>2.9</v>
      </c>
      <c r="AG122" s="191">
        <v>69</v>
      </c>
      <c r="AH122" s="707">
        <v>1</v>
      </c>
      <c r="AI122" s="119">
        <v>1.4</v>
      </c>
      <c r="AJ122" s="177">
        <v>77</v>
      </c>
      <c r="AK122" s="712">
        <v>3</v>
      </c>
      <c r="AL122" s="123">
        <v>3.9</v>
      </c>
      <c r="AM122" s="177">
        <v>80</v>
      </c>
      <c r="AN122" s="712">
        <v>0</v>
      </c>
      <c r="AO122" s="716">
        <f t="shared" si="10"/>
        <v>0</v>
      </c>
      <c r="AP122" s="192">
        <v>81</v>
      </c>
      <c r="AQ122" s="712">
        <v>2</v>
      </c>
      <c r="AR122" s="721">
        <f t="shared" si="11"/>
        <v>2.4691358024691357</v>
      </c>
      <c r="AS122" s="176">
        <v>95</v>
      </c>
      <c r="AT122" s="712">
        <v>0</v>
      </c>
      <c r="AU122" s="716">
        <f t="shared" si="12"/>
        <v>0</v>
      </c>
      <c r="AV122" s="295">
        <v>81</v>
      </c>
      <c r="AW122" s="712">
        <v>1</v>
      </c>
      <c r="AX122" s="716">
        <f t="shared" si="13"/>
        <v>1.2345679012345678</v>
      </c>
      <c r="AY122" s="725">
        <v>86</v>
      </c>
      <c r="AZ122" s="726">
        <v>0</v>
      </c>
      <c r="BA122" s="722">
        <f t="shared" si="14"/>
        <v>0</v>
      </c>
      <c r="BB122" s="729">
        <v>78</v>
      </c>
      <c r="BC122" s="729">
        <v>1</v>
      </c>
      <c r="BD122" s="722">
        <f t="shared" si="15"/>
        <v>1.282051282051282</v>
      </c>
      <c r="BE122" s="729">
        <v>86</v>
      </c>
      <c r="BF122" s="729">
        <v>2</v>
      </c>
      <c r="BG122" s="722">
        <f t="shared" si="20"/>
        <v>2.3255813953488373</v>
      </c>
      <c r="BH122" s="555">
        <f t="shared" si="17"/>
        <v>426</v>
      </c>
      <c r="BI122" s="556">
        <f t="shared" si="18"/>
        <v>4</v>
      </c>
      <c r="BJ122" s="739">
        <f t="shared" si="19"/>
        <v>0.9389671361502347</v>
      </c>
    </row>
    <row r="123" spans="1:62" s="120" customFormat="1" ht="15.75" customHeight="1">
      <c r="A123" s="371"/>
      <c r="B123" s="181" t="s">
        <v>16</v>
      </c>
      <c r="C123" s="118">
        <v>30</v>
      </c>
      <c r="D123" s="118">
        <v>0</v>
      </c>
      <c r="E123" s="119">
        <v>0</v>
      </c>
      <c r="F123" s="117">
        <v>40</v>
      </c>
      <c r="G123" s="118">
        <v>0</v>
      </c>
      <c r="H123" s="119">
        <v>0</v>
      </c>
      <c r="I123" s="117">
        <v>39</v>
      </c>
      <c r="J123" s="118">
        <v>2</v>
      </c>
      <c r="K123" s="119">
        <v>5.1</v>
      </c>
      <c r="L123" s="117">
        <v>24</v>
      </c>
      <c r="M123" s="118">
        <v>1</v>
      </c>
      <c r="N123" s="119">
        <v>4.2</v>
      </c>
      <c r="O123" s="117">
        <v>37</v>
      </c>
      <c r="P123" s="118">
        <v>0</v>
      </c>
      <c r="Q123" s="119">
        <v>0</v>
      </c>
      <c r="R123" s="117">
        <v>32</v>
      </c>
      <c r="S123" s="118">
        <v>1</v>
      </c>
      <c r="T123" s="119">
        <v>3.1</v>
      </c>
      <c r="U123" s="117">
        <v>32</v>
      </c>
      <c r="V123" s="118">
        <v>1</v>
      </c>
      <c r="W123" s="119">
        <v>3.1</v>
      </c>
      <c r="X123" s="117">
        <v>37</v>
      </c>
      <c r="Y123" s="118">
        <v>0</v>
      </c>
      <c r="Z123" s="119">
        <v>0</v>
      </c>
      <c r="AA123" s="117">
        <v>31</v>
      </c>
      <c r="AB123" s="118">
        <v>3</v>
      </c>
      <c r="AC123" s="119">
        <v>9.7</v>
      </c>
      <c r="AD123" s="46">
        <v>34</v>
      </c>
      <c r="AE123" s="46">
        <v>1</v>
      </c>
      <c r="AF123" s="119">
        <v>2.9</v>
      </c>
      <c r="AG123" s="192">
        <v>36</v>
      </c>
      <c r="AH123" s="707">
        <v>1</v>
      </c>
      <c r="AI123" s="119">
        <v>2.8</v>
      </c>
      <c r="AJ123" s="177">
        <v>39</v>
      </c>
      <c r="AK123" s="712">
        <v>1</v>
      </c>
      <c r="AL123" s="119">
        <v>2.6</v>
      </c>
      <c r="AM123" s="177">
        <v>41</v>
      </c>
      <c r="AN123" s="712">
        <v>0</v>
      </c>
      <c r="AO123" s="716">
        <f t="shared" si="10"/>
        <v>0</v>
      </c>
      <c r="AP123" s="192">
        <v>49</v>
      </c>
      <c r="AQ123" s="712">
        <v>2</v>
      </c>
      <c r="AR123" s="721">
        <f t="shared" si="11"/>
        <v>4.081632653061225</v>
      </c>
      <c r="AS123" s="176">
        <v>48</v>
      </c>
      <c r="AT123" s="712">
        <v>0</v>
      </c>
      <c r="AU123" s="716">
        <f t="shared" si="12"/>
        <v>0</v>
      </c>
      <c r="AV123" s="295">
        <v>42</v>
      </c>
      <c r="AW123" s="712">
        <v>1</v>
      </c>
      <c r="AX123" s="716">
        <f t="shared" si="13"/>
        <v>2.380952380952381</v>
      </c>
      <c r="AY123" s="725">
        <v>37</v>
      </c>
      <c r="AZ123" s="726">
        <v>0</v>
      </c>
      <c r="BA123" s="721">
        <f t="shared" si="14"/>
        <v>0</v>
      </c>
      <c r="BB123" s="726">
        <v>43</v>
      </c>
      <c r="BC123" s="726">
        <v>1</v>
      </c>
      <c r="BD123" s="721">
        <f t="shared" si="15"/>
        <v>2.3255813953488373</v>
      </c>
      <c r="BE123" s="726">
        <v>41</v>
      </c>
      <c r="BF123" s="726">
        <v>2</v>
      </c>
      <c r="BG123" s="721">
        <f t="shared" si="20"/>
        <v>4.878048780487805</v>
      </c>
      <c r="BH123" s="555">
        <f t="shared" si="17"/>
        <v>211</v>
      </c>
      <c r="BI123" s="556">
        <f t="shared" si="18"/>
        <v>4</v>
      </c>
      <c r="BJ123" s="739">
        <f t="shared" si="19"/>
        <v>1.8957345971563981</v>
      </c>
    </row>
    <row r="124" spans="1:62" s="120" customFormat="1" ht="15.75" customHeight="1">
      <c r="A124" s="373"/>
      <c r="B124" s="182" t="s">
        <v>17</v>
      </c>
      <c r="C124" s="125">
        <v>19</v>
      </c>
      <c r="D124" s="125">
        <v>0</v>
      </c>
      <c r="E124" s="126">
        <v>0</v>
      </c>
      <c r="F124" s="124">
        <v>36</v>
      </c>
      <c r="G124" s="125">
        <v>0</v>
      </c>
      <c r="H124" s="126">
        <v>0</v>
      </c>
      <c r="I124" s="124">
        <v>26</v>
      </c>
      <c r="J124" s="125">
        <v>0</v>
      </c>
      <c r="K124" s="126">
        <v>0</v>
      </c>
      <c r="L124" s="124">
        <v>26</v>
      </c>
      <c r="M124" s="125">
        <v>0</v>
      </c>
      <c r="N124" s="126">
        <v>0</v>
      </c>
      <c r="O124" s="124">
        <v>30</v>
      </c>
      <c r="P124" s="125">
        <v>0</v>
      </c>
      <c r="Q124" s="126">
        <v>0</v>
      </c>
      <c r="R124" s="124">
        <v>27</v>
      </c>
      <c r="S124" s="125">
        <v>0</v>
      </c>
      <c r="T124" s="126">
        <v>0</v>
      </c>
      <c r="U124" s="124">
        <v>31</v>
      </c>
      <c r="V124" s="125">
        <v>1</v>
      </c>
      <c r="W124" s="126">
        <v>3.2</v>
      </c>
      <c r="X124" s="124">
        <v>30</v>
      </c>
      <c r="Y124" s="125">
        <v>1</v>
      </c>
      <c r="Z124" s="126">
        <v>3.3</v>
      </c>
      <c r="AA124" s="124">
        <v>38</v>
      </c>
      <c r="AB124" s="125">
        <v>0</v>
      </c>
      <c r="AC124" s="126">
        <v>0</v>
      </c>
      <c r="AD124" s="49">
        <v>35</v>
      </c>
      <c r="AE124" s="49">
        <v>1</v>
      </c>
      <c r="AF124" s="126">
        <v>2.9</v>
      </c>
      <c r="AG124" s="193">
        <v>33</v>
      </c>
      <c r="AH124" s="709">
        <v>0</v>
      </c>
      <c r="AI124" s="126">
        <v>0</v>
      </c>
      <c r="AJ124" s="198">
        <v>38</v>
      </c>
      <c r="AK124" s="714">
        <v>2</v>
      </c>
      <c r="AL124" s="126">
        <v>5.3</v>
      </c>
      <c r="AM124" s="198">
        <v>39</v>
      </c>
      <c r="AN124" s="714">
        <v>0</v>
      </c>
      <c r="AO124" s="718">
        <f t="shared" si="10"/>
        <v>0</v>
      </c>
      <c r="AP124" s="193">
        <v>32</v>
      </c>
      <c r="AQ124" s="714">
        <v>0</v>
      </c>
      <c r="AR124" s="723">
        <f t="shared" si="11"/>
        <v>0</v>
      </c>
      <c r="AS124" s="197">
        <v>47</v>
      </c>
      <c r="AT124" s="714">
        <v>0</v>
      </c>
      <c r="AU124" s="718">
        <f t="shared" si="12"/>
        <v>0</v>
      </c>
      <c r="AV124" s="297">
        <v>39</v>
      </c>
      <c r="AW124" s="714">
        <v>0</v>
      </c>
      <c r="AX124" s="718">
        <f t="shared" si="13"/>
        <v>0</v>
      </c>
      <c r="AY124" s="725">
        <v>49</v>
      </c>
      <c r="AZ124" s="726">
        <v>0</v>
      </c>
      <c r="BA124" s="721">
        <f t="shared" si="14"/>
        <v>0</v>
      </c>
      <c r="BB124" s="726">
        <v>35</v>
      </c>
      <c r="BC124" s="726">
        <v>0</v>
      </c>
      <c r="BD124" s="723">
        <f t="shared" si="15"/>
        <v>0</v>
      </c>
      <c r="BE124" s="726">
        <v>45</v>
      </c>
      <c r="BF124" s="726">
        <v>0</v>
      </c>
      <c r="BG124" s="723">
        <f t="shared" si="20"/>
        <v>0</v>
      </c>
      <c r="BH124" s="557">
        <f t="shared" si="17"/>
        <v>215</v>
      </c>
      <c r="BI124" s="558">
        <f t="shared" si="18"/>
        <v>0</v>
      </c>
      <c r="BJ124" s="741">
        <f t="shared" si="19"/>
        <v>0</v>
      </c>
    </row>
    <row r="125" spans="1:62" s="120" customFormat="1" ht="15.75" customHeight="1">
      <c r="A125" s="372" t="s">
        <v>273</v>
      </c>
      <c r="B125" s="180" t="s">
        <v>83</v>
      </c>
      <c r="C125" s="122">
        <v>191</v>
      </c>
      <c r="D125" s="122">
        <v>3</v>
      </c>
      <c r="E125" s="123">
        <v>1.6</v>
      </c>
      <c r="F125" s="121">
        <v>210</v>
      </c>
      <c r="G125" s="122">
        <v>5</v>
      </c>
      <c r="H125" s="123">
        <v>2.4</v>
      </c>
      <c r="I125" s="121">
        <v>181</v>
      </c>
      <c r="J125" s="122">
        <v>2</v>
      </c>
      <c r="K125" s="123">
        <v>1.1</v>
      </c>
      <c r="L125" s="121">
        <v>164</v>
      </c>
      <c r="M125" s="122">
        <v>3</v>
      </c>
      <c r="N125" s="123">
        <v>1.8</v>
      </c>
      <c r="O125" s="121">
        <v>201</v>
      </c>
      <c r="P125" s="122">
        <v>5</v>
      </c>
      <c r="Q125" s="123">
        <v>2.5</v>
      </c>
      <c r="R125" s="121">
        <v>185</v>
      </c>
      <c r="S125" s="122">
        <v>5</v>
      </c>
      <c r="T125" s="123">
        <v>2.7</v>
      </c>
      <c r="U125" s="121">
        <v>178</v>
      </c>
      <c r="V125" s="122">
        <v>6</v>
      </c>
      <c r="W125" s="123">
        <v>3.4</v>
      </c>
      <c r="X125" s="121">
        <v>196</v>
      </c>
      <c r="Y125" s="122">
        <v>4</v>
      </c>
      <c r="Z125" s="123">
        <v>2</v>
      </c>
      <c r="AA125" s="121">
        <v>226</v>
      </c>
      <c r="AB125" s="122">
        <v>1</v>
      </c>
      <c r="AC125" s="123">
        <v>0.4</v>
      </c>
      <c r="AD125" s="48">
        <v>216</v>
      </c>
      <c r="AE125" s="48">
        <v>7</v>
      </c>
      <c r="AF125" s="123">
        <v>3.2</v>
      </c>
      <c r="AG125" s="199">
        <v>263</v>
      </c>
      <c r="AH125" s="708">
        <v>6</v>
      </c>
      <c r="AI125" s="123">
        <v>2.3</v>
      </c>
      <c r="AJ125" s="199">
        <v>223</v>
      </c>
      <c r="AK125" s="713">
        <v>6</v>
      </c>
      <c r="AL125" s="123">
        <v>2.7</v>
      </c>
      <c r="AM125" s="199">
        <v>245</v>
      </c>
      <c r="AN125" s="713">
        <v>7</v>
      </c>
      <c r="AO125" s="717">
        <f t="shared" si="10"/>
        <v>2.857142857142857</v>
      </c>
      <c r="AP125" s="191">
        <v>228</v>
      </c>
      <c r="AQ125" s="713">
        <v>2</v>
      </c>
      <c r="AR125" s="722">
        <f t="shared" si="11"/>
        <v>0.8771929824561403</v>
      </c>
      <c r="AS125" s="176">
        <v>234</v>
      </c>
      <c r="AT125" s="712">
        <v>4</v>
      </c>
      <c r="AU125" s="717">
        <f t="shared" si="12"/>
        <v>1.7094017094017095</v>
      </c>
      <c r="AV125" s="295">
        <v>241</v>
      </c>
      <c r="AW125" s="712">
        <v>4</v>
      </c>
      <c r="AX125" s="717">
        <f t="shared" si="13"/>
        <v>1.6597510373443984</v>
      </c>
      <c r="AY125" s="728">
        <v>208</v>
      </c>
      <c r="AZ125" s="729">
        <v>4</v>
      </c>
      <c r="BA125" s="722">
        <f t="shared" si="14"/>
        <v>1.9230769230769231</v>
      </c>
      <c r="BB125" s="729">
        <v>229</v>
      </c>
      <c r="BC125" s="729">
        <v>4</v>
      </c>
      <c r="BD125" s="721">
        <f t="shared" si="15"/>
        <v>1.7467248908296942</v>
      </c>
      <c r="BE125" s="729">
        <v>217</v>
      </c>
      <c r="BF125" s="729">
        <v>1</v>
      </c>
      <c r="BG125" s="716">
        <f t="shared" si="20"/>
        <v>0.4608294930875576</v>
      </c>
      <c r="BH125" s="555">
        <f t="shared" si="17"/>
        <v>1129</v>
      </c>
      <c r="BI125" s="556">
        <f t="shared" si="18"/>
        <v>17</v>
      </c>
      <c r="BJ125" s="740">
        <f t="shared" si="19"/>
        <v>1.5057573073516386</v>
      </c>
    </row>
    <row r="126" spans="1:62" s="120" customFormat="1" ht="15.75" customHeight="1">
      <c r="A126" s="371"/>
      <c r="B126" s="181" t="s">
        <v>16</v>
      </c>
      <c r="C126" s="118">
        <v>103</v>
      </c>
      <c r="D126" s="118">
        <v>2</v>
      </c>
      <c r="E126" s="119">
        <v>1.9</v>
      </c>
      <c r="F126" s="117">
        <v>104</v>
      </c>
      <c r="G126" s="118">
        <v>4</v>
      </c>
      <c r="H126" s="119">
        <v>3.8</v>
      </c>
      <c r="I126" s="117">
        <v>87</v>
      </c>
      <c r="J126" s="118">
        <v>2</v>
      </c>
      <c r="K126" s="119">
        <v>2.3</v>
      </c>
      <c r="L126" s="117">
        <v>89</v>
      </c>
      <c r="M126" s="118">
        <v>3</v>
      </c>
      <c r="N126" s="119">
        <v>3.4</v>
      </c>
      <c r="O126" s="117">
        <v>119</v>
      </c>
      <c r="P126" s="118">
        <v>4</v>
      </c>
      <c r="Q126" s="119">
        <v>3.4</v>
      </c>
      <c r="R126" s="117">
        <v>88</v>
      </c>
      <c r="S126" s="118">
        <v>4</v>
      </c>
      <c r="T126" s="119">
        <v>4.5</v>
      </c>
      <c r="U126" s="117">
        <v>102</v>
      </c>
      <c r="V126" s="118">
        <v>5</v>
      </c>
      <c r="W126" s="119">
        <v>4.9</v>
      </c>
      <c r="X126" s="117">
        <v>93</v>
      </c>
      <c r="Y126" s="118">
        <v>4</v>
      </c>
      <c r="Z126" s="119">
        <v>4.3</v>
      </c>
      <c r="AA126" s="117">
        <v>122</v>
      </c>
      <c r="AB126" s="118">
        <v>1</v>
      </c>
      <c r="AC126" s="119">
        <v>0.8</v>
      </c>
      <c r="AD126" s="45">
        <v>114</v>
      </c>
      <c r="AE126" s="45">
        <v>3</v>
      </c>
      <c r="AF126" s="119">
        <v>2.6</v>
      </c>
      <c r="AG126" s="177">
        <v>134</v>
      </c>
      <c r="AH126" s="707">
        <v>3</v>
      </c>
      <c r="AI126" s="119">
        <v>2.2</v>
      </c>
      <c r="AJ126" s="177">
        <v>117</v>
      </c>
      <c r="AK126" s="712">
        <v>3</v>
      </c>
      <c r="AL126" s="119">
        <v>2.6</v>
      </c>
      <c r="AM126" s="177">
        <v>126</v>
      </c>
      <c r="AN126" s="712">
        <v>4</v>
      </c>
      <c r="AO126" s="716">
        <f t="shared" si="10"/>
        <v>3.1746031746031744</v>
      </c>
      <c r="AP126" s="192">
        <v>114</v>
      </c>
      <c r="AQ126" s="712">
        <v>1</v>
      </c>
      <c r="AR126" s="721">
        <f t="shared" si="11"/>
        <v>0.8771929824561403</v>
      </c>
      <c r="AS126" s="176">
        <v>128</v>
      </c>
      <c r="AT126" s="712">
        <v>1</v>
      </c>
      <c r="AU126" s="716">
        <f t="shared" si="12"/>
        <v>0.78125</v>
      </c>
      <c r="AV126" s="295">
        <v>118</v>
      </c>
      <c r="AW126" s="712">
        <v>4</v>
      </c>
      <c r="AX126" s="716">
        <f t="shared" si="13"/>
        <v>3.389830508474576</v>
      </c>
      <c r="AY126" s="725">
        <v>117</v>
      </c>
      <c r="AZ126" s="726">
        <v>4</v>
      </c>
      <c r="BA126" s="721">
        <f t="shared" si="14"/>
        <v>3.418803418803419</v>
      </c>
      <c r="BB126" s="726">
        <v>124</v>
      </c>
      <c r="BC126" s="726">
        <v>2</v>
      </c>
      <c r="BD126" s="721">
        <f t="shared" si="15"/>
        <v>1.6129032258064515</v>
      </c>
      <c r="BE126" s="726">
        <v>104</v>
      </c>
      <c r="BF126" s="726">
        <v>1</v>
      </c>
      <c r="BG126" s="716">
        <f t="shared" si="20"/>
        <v>0.9615384615384616</v>
      </c>
      <c r="BH126" s="555">
        <f t="shared" si="17"/>
        <v>591</v>
      </c>
      <c r="BI126" s="556">
        <f t="shared" si="18"/>
        <v>12</v>
      </c>
      <c r="BJ126" s="739">
        <f t="shared" si="19"/>
        <v>2.030456852791878</v>
      </c>
    </row>
    <row r="127" spans="1:62" s="120" customFormat="1" ht="15.75" customHeight="1">
      <c r="A127" s="371"/>
      <c r="B127" s="181" t="s">
        <v>17</v>
      </c>
      <c r="C127" s="118">
        <v>88</v>
      </c>
      <c r="D127" s="118">
        <v>1</v>
      </c>
      <c r="E127" s="119">
        <v>1.1</v>
      </c>
      <c r="F127" s="117">
        <v>106</v>
      </c>
      <c r="G127" s="118">
        <v>1</v>
      </c>
      <c r="H127" s="119">
        <v>0.9</v>
      </c>
      <c r="I127" s="117">
        <v>94</v>
      </c>
      <c r="J127" s="118">
        <v>0</v>
      </c>
      <c r="K127" s="119">
        <v>0</v>
      </c>
      <c r="L127" s="117">
        <v>75</v>
      </c>
      <c r="M127" s="118">
        <v>0</v>
      </c>
      <c r="N127" s="119">
        <v>0</v>
      </c>
      <c r="O127" s="117">
        <v>82</v>
      </c>
      <c r="P127" s="118">
        <v>1</v>
      </c>
      <c r="Q127" s="119">
        <v>1.2</v>
      </c>
      <c r="R127" s="117">
        <v>97</v>
      </c>
      <c r="S127" s="118">
        <v>1</v>
      </c>
      <c r="T127" s="119">
        <v>1</v>
      </c>
      <c r="U127" s="117">
        <v>76</v>
      </c>
      <c r="V127" s="118">
        <v>1</v>
      </c>
      <c r="W127" s="119">
        <v>1.3</v>
      </c>
      <c r="X127" s="117">
        <v>103</v>
      </c>
      <c r="Y127" s="118">
        <v>0</v>
      </c>
      <c r="Z127" s="119">
        <v>0</v>
      </c>
      <c r="AA127" s="117">
        <v>104</v>
      </c>
      <c r="AB127" s="118">
        <v>0</v>
      </c>
      <c r="AC127" s="119">
        <v>0</v>
      </c>
      <c r="AD127" s="45">
        <v>102</v>
      </c>
      <c r="AE127" s="45">
        <v>4</v>
      </c>
      <c r="AF127" s="119">
        <v>3.9</v>
      </c>
      <c r="AG127" s="177">
        <v>129</v>
      </c>
      <c r="AH127" s="709">
        <v>3</v>
      </c>
      <c r="AI127" s="126">
        <v>2.3</v>
      </c>
      <c r="AJ127" s="197">
        <v>106</v>
      </c>
      <c r="AK127" s="714">
        <v>3</v>
      </c>
      <c r="AL127" s="119">
        <v>2.8</v>
      </c>
      <c r="AM127" s="197">
        <v>119</v>
      </c>
      <c r="AN127" s="714">
        <v>3</v>
      </c>
      <c r="AO127" s="718">
        <f t="shared" si="10"/>
        <v>2.5210084033613445</v>
      </c>
      <c r="AP127" s="297">
        <v>114</v>
      </c>
      <c r="AQ127" s="714">
        <v>1</v>
      </c>
      <c r="AR127" s="723">
        <f t="shared" si="11"/>
        <v>0.8771929824561403</v>
      </c>
      <c r="AS127" s="197">
        <v>106</v>
      </c>
      <c r="AT127" s="714">
        <v>3</v>
      </c>
      <c r="AU127" s="718">
        <f t="shared" si="12"/>
        <v>2.8301886792452833</v>
      </c>
      <c r="AV127" s="297">
        <v>123</v>
      </c>
      <c r="AW127" s="714">
        <v>0</v>
      </c>
      <c r="AX127" s="718">
        <f t="shared" si="13"/>
        <v>0</v>
      </c>
      <c r="AY127" s="730">
        <v>91</v>
      </c>
      <c r="AZ127" s="731">
        <v>0</v>
      </c>
      <c r="BA127" s="723">
        <f t="shared" si="14"/>
        <v>0</v>
      </c>
      <c r="BB127" s="731">
        <v>105</v>
      </c>
      <c r="BC127" s="731">
        <v>2</v>
      </c>
      <c r="BD127" s="721">
        <f t="shared" si="15"/>
        <v>1.9047619047619049</v>
      </c>
      <c r="BE127" s="731">
        <v>113</v>
      </c>
      <c r="BF127" s="731">
        <v>0</v>
      </c>
      <c r="BG127" s="716">
        <f t="shared" si="20"/>
        <v>0</v>
      </c>
      <c r="BH127" s="557">
        <f t="shared" si="17"/>
        <v>538</v>
      </c>
      <c r="BI127" s="558">
        <f t="shared" si="18"/>
        <v>5</v>
      </c>
      <c r="BJ127" s="741">
        <f t="shared" si="19"/>
        <v>0.929368029739777</v>
      </c>
    </row>
    <row r="128" spans="1:62" s="120" customFormat="1" ht="15.75" customHeight="1">
      <c r="A128" s="372" t="s">
        <v>274</v>
      </c>
      <c r="B128" s="180" t="s">
        <v>83</v>
      </c>
      <c r="C128" s="122">
        <v>173</v>
      </c>
      <c r="D128" s="122">
        <v>6</v>
      </c>
      <c r="E128" s="123">
        <v>3.5</v>
      </c>
      <c r="F128" s="121">
        <v>180</v>
      </c>
      <c r="G128" s="122">
        <v>2</v>
      </c>
      <c r="H128" s="123">
        <v>1.1</v>
      </c>
      <c r="I128" s="121">
        <v>164</v>
      </c>
      <c r="J128" s="122">
        <v>2</v>
      </c>
      <c r="K128" s="123">
        <v>1.2</v>
      </c>
      <c r="L128" s="121">
        <v>157</v>
      </c>
      <c r="M128" s="122">
        <v>1</v>
      </c>
      <c r="N128" s="123">
        <v>0.6</v>
      </c>
      <c r="O128" s="121">
        <v>159</v>
      </c>
      <c r="P128" s="122">
        <v>5</v>
      </c>
      <c r="Q128" s="123">
        <v>3.1</v>
      </c>
      <c r="R128" s="121">
        <v>169</v>
      </c>
      <c r="S128" s="122">
        <v>7</v>
      </c>
      <c r="T128" s="123">
        <v>4.1</v>
      </c>
      <c r="U128" s="121">
        <v>182</v>
      </c>
      <c r="V128" s="122">
        <v>4</v>
      </c>
      <c r="W128" s="123">
        <v>2.2</v>
      </c>
      <c r="X128" s="121">
        <v>172</v>
      </c>
      <c r="Y128" s="122">
        <v>2</v>
      </c>
      <c r="Z128" s="123">
        <v>1.2</v>
      </c>
      <c r="AA128" s="121">
        <v>194</v>
      </c>
      <c r="AB128" s="122">
        <v>0</v>
      </c>
      <c r="AC128" s="123">
        <v>0</v>
      </c>
      <c r="AD128" s="48">
        <v>201</v>
      </c>
      <c r="AE128" s="48">
        <v>11</v>
      </c>
      <c r="AF128" s="123">
        <v>5.5</v>
      </c>
      <c r="AG128" s="191">
        <v>201</v>
      </c>
      <c r="AH128" s="707">
        <v>7</v>
      </c>
      <c r="AI128" s="119">
        <v>3.5</v>
      </c>
      <c r="AJ128" s="177">
        <v>188</v>
      </c>
      <c r="AK128" s="712">
        <v>5</v>
      </c>
      <c r="AL128" s="123">
        <v>2.7</v>
      </c>
      <c r="AM128" s="177">
        <v>211</v>
      </c>
      <c r="AN128" s="712">
        <v>8</v>
      </c>
      <c r="AO128" s="716">
        <f t="shared" si="10"/>
        <v>3.7914691943127963</v>
      </c>
      <c r="AP128" s="192">
        <v>217</v>
      </c>
      <c r="AQ128" s="712">
        <v>5</v>
      </c>
      <c r="AR128" s="721">
        <f t="shared" si="11"/>
        <v>2.3041474654377883</v>
      </c>
      <c r="AS128" s="176">
        <v>207</v>
      </c>
      <c r="AT128" s="712">
        <v>3</v>
      </c>
      <c r="AU128" s="716">
        <f t="shared" si="12"/>
        <v>1.4492753623188406</v>
      </c>
      <c r="AV128" s="295">
        <v>186</v>
      </c>
      <c r="AW128" s="712">
        <v>2</v>
      </c>
      <c r="AX128" s="716">
        <f t="shared" si="13"/>
        <v>1.0752688172043012</v>
      </c>
      <c r="AY128" s="725">
        <v>207</v>
      </c>
      <c r="AZ128" s="726">
        <v>3</v>
      </c>
      <c r="BA128" s="722">
        <f t="shared" si="14"/>
        <v>1.4492753623188406</v>
      </c>
      <c r="BB128" s="729">
        <v>193</v>
      </c>
      <c r="BC128" s="729">
        <v>1</v>
      </c>
      <c r="BD128" s="722">
        <f t="shared" si="15"/>
        <v>0.5181347150259068</v>
      </c>
      <c r="BE128" s="729">
        <v>187</v>
      </c>
      <c r="BF128" s="729">
        <v>3</v>
      </c>
      <c r="BG128" s="722">
        <f t="shared" si="20"/>
        <v>1.6042780748663104</v>
      </c>
      <c r="BH128" s="555">
        <f t="shared" si="17"/>
        <v>980</v>
      </c>
      <c r="BI128" s="556">
        <f t="shared" si="18"/>
        <v>12</v>
      </c>
      <c r="BJ128" s="739">
        <f t="shared" si="19"/>
        <v>1.2244897959183674</v>
      </c>
    </row>
    <row r="129" spans="1:62" s="120" customFormat="1" ht="15.75" customHeight="1">
      <c r="A129" s="371"/>
      <c r="B129" s="181" t="s">
        <v>16</v>
      </c>
      <c r="C129" s="118">
        <v>86</v>
      </c>
      <c r="D129" s="118">
        <v>5</v>
      </c>
      <c r="E129" s="119">
        <v>5.8</v>
      </c>
      <c r="F129" s="117">
        <v>95</v>
      </c>
      <c r="G129" s="118">
        <v>2</v>
      </c>
      <c r="H129" s="119">
        <v>2.1</v>
      </c>
      <c r="I129" s="117">
        <v>86</v>
      </c>
      <c r="J129" s="118">
        <v>1</v>
      </c>
      <c r="K129" s="119">
        <v>1.2</v>
      </c>
      <c r="L129" s="117">
        <v>85</v>
      </c>
      <c r="M129" s="118">
        <v>1</v>
      </c>
      <c r="N129" s="119">
        <v>1.2</v>
      </c>
      <c r="O129" s="117">
        <v>91</v>
      </c>
      <c r="P129" s="118">
        <v>5</v>
      </c>
      <c r="Q129" s="119">
        <v>5.5</v>
      </c>
      <c r="R129" s="117">
        <v>97</v>
      </c>
      <c r="S129" s="118">
        <v>7</v>
      </c>
      <c r="T129" s="119">
        <v>7.2</v>
      </c>
      <c r="U129" s="117">
        <v>96</v>
      </c>
      <c r="V129" s="118">
        <v>3</v>
      </c>
      <c r="W129" s="119">
        <v>3.1</v>
      </c>
      <c r="X129" s="117">
        <v>88</v>
      </c>
      <c r="Y129" s="118">
        <v>0</v>
      </c>
      <c r="Z129" s="119">
        <v>0</v>
      </c>
      <c r="AA129" s="117">
        <v>97</v>
      </c>
      <c r="AB129" s="118">
        <v>0</v>
      </c>
      <c r="AC129" s="119">
        <v>0</v>
      </c>
      <c r="AD129" s="46">
        <v>112</v>
      </c>
      <c r="AE129" s="46">
        <v>11</v>
      </c>
      <c r="AF129" s="119">
        <v>9.8</v>
      </c>
      <c r="AG129" s="192">
        <v>116</v>
      </c>
      <c r="AH129" s="707">
        <v>6</v>
      </c>
      <c r="AI129" s="119">
        <v>5.2</v>
      </c>
      <c r="AJ129" s="177">
        <v>103</v>
      </c>
      <c r="AK129" s="712">
        <v>3</v>
      </c>
      <c r="AL129" s="119">
        <v>2.9</v>
      </c>
      <c r="AM129" s="177">
        <v>123</v>
      </c>
      <c r="AN129" s="712">
        <v>5</v>
      </c>
      <c r="AO129" s="716">
        <f t="shared" si="10"/>
        <v>4.0650406504065035</v>
      </c>
      <c r="AP129" s="192">
        <v>97</v>
      </c>
      <c r="AQ129" s="712">
        <v>4</v>
      </c>
      <c r="AR129" s="721">
        <f t="shared" si="11"/>
        <v>4.123711340206185</v>
      </c>
      <c r="AS129" s="176">
        <v>98</v>
      </c>
      <c r="AT129" s="712">
        <v>3</v>
      </c>
      <c r="AU129" s="716">
        <f t="shared" si="12"/>
        <v>3.061224489795918</v>
      </c>
      <c r="AV129" s="295">
        <v>96</v>
      </c>
      <c r="AW129" s="712">
        <v>1</v>
      </c>
      <c r="AX129" s="716">
        <f t="shared" si="13"/>
        <v>1.0416666666666665</v>
      </c>
      <c r="AY129" s="725">
        <v>95</v>
      </c>
      <c r="AZ129" s="726">
        <v>3</v>
      </c>
      <c r="BA129" s="721">
        <f t="shared" si="14"/>
        <v>3.1578947368421053</v>
      </c>
      <c r="BB129" s="726">
        <v>101</v>
      </c>
      <c r="BC129" s="726">
        <v>0</v>
      </c>
      <c r="BD129" s="721">
        <f t="shared" si="15"/>
        <v>0</v>
      </c>
      <c r="BE129" s="726">
        <v>111</v>
      </c>
      <c r="BF129" s="726">
        <v>2</v>
      </c>
      <c r="BG129" s="721">
        <f t="shared" si="20"/>
        <v>1.8018018018018018</v>
      </c>
      <c r="BH129" s="555">
        <f t="shared" si="17"/>
        <v>501</v>
      </c>
      <c r="BI129" s="556">
        <f t="shared" si="18"/>
        <v>9</v>
      </c>
      <c r="BJ129" s="739">
        <f t="shared" si="19"/>
        <v>1.7964071856287425</v>
      </c>
    </row>
    <row r="130" spans="1:62" s="120" customFormat="1" ht="15.75" customHeight="1">
      <c r="A130" s="373"/>
      <c r="B130" s="182" t="s">
        <v>17</v>
      </c>
      <c r="C130" s="125">
        <v>87</v>
      </c>
      <c r="D130" s="125">
        <v>1</v>
      </c>
      <c r="E130" s="126">
        <v>1.1</v>
      </c>
      <c r="F130" s="124">
        <v>85</v>
      </c>
      <c r="G130" s="125">
        <v>0</v>
      </c>
      <c r="H130" s="126">
        <v>0</v>
      </c>
      <c r="I130" s="124">
        <v>78</v>
      </c>
      <c r="J130" s="125">
        <v>1</v>
      </c>
      <c r="K130" s="126">
        <v>1.3</v>
      </c>
      <c r="L130" s="124">
        <v>72</v>
      </c>
      <c r="M130" s="125">
        <v>0</v>
      </c>
      <c r="N130" s="126">
        <v>0</v>
      </c>
      <c r="O130" s="124">
        <v>68</v>
      </c>
      <c r="P130" s="125">
        <v>0</v>
      </c>
      <c r="Q130" s="126">
        <v>0</v>
      </c>
      <c r="R130" s="124">
        <v>72</v>
      </c>
      <c r="S130" s="125">
        <v>0</v>
      </c>
      <c r="T130" s="126">
        <v>0</v>
      </c>
      <c r="U130" s="124">
        <v>86</v>
      </c>
      <c r="V130" s="125">
        <v>1</v>
      </c>
      <c r="W130" s="126">
        <v>1.2</v>
      </c>
      <c r="X130" s="124">
        <v>84</v>
      </c>
      <c r="Y130" s="125">
        <v>2</v>
      </c>
      <c r="Z130" s="126">
        <v>2.4</v>
      </c>
      <c r="AA130" s="124">
        <v>97</v>
      </c>
      <c r="AB130" s="125">
        <v>0</v>
      </c>
      <c r="AC130" s="126">
        <v>0</v>
      </c>
      <c r="AD130" s="49">
        <v>89</v>
      </c>
      <c r="AE130" s="127">
        <v>0</v>
      </c>
      <c r="AF130" s="126">
        <v>0</v>
      </c>
      <c r="AG130" s="193">
        <v>85</v>
      </c>
      <c r="AH130" s="709">
        <v>1</v>
      </c>
      <c r="AI130" s="126">
        <v>1.2</v>
      </c>
      <c r="AJ130" s="197">
        <v>85</v>
      </c>
      <c r="AK130" s="714">
        <v>2</v>
      </c>
      <c r="AL130" s="126">
        <v>2.4</v>
      </c>
      <c r="AM130" s="297">
        <v>88</v>
      </c>
      <c r="AN130" s="714">
        <v>3</v>
      </c>
      <c r="AO130" s="718">
        <f t="shared" si="10"/>
        <v>3.4090909090909087</v>
      </c>
      <c r="AP130" s="297">
        <v>120</v>
      </c>
      <c r="AQ130" s="714">
        <v>1</v>
      </c>
      <c r="AR130" s="723">
        <f t="shared" si="11"/>
        <v>0.8333333333333334</v>
      </c>
      <c r="AS130" s="197">
        <v>109</v>
      </c>
      <c r="AT130" s="714">
        <v>0</v>
      </c>
      <c r="AU130" s="718">
        <f t="shared" si="12"/>
        <v>0</v>
      </c>
      <c r="AV130" s="297">
        <v>90</v>
      </c>
      <c r="AW130" s="714">
        <v>1</v>
      </c>
      <c r="AX130" s="718">
        <f t="shared" si="13"/>
        <v>1.1111111111111112</v>
      </c>
      <c r="AY130" s="730">
        <v>112</v>
      </c>
      <c r="AZ130" s="731">
        <v>0</v>
      </c>
      <c r="BA130" s="723">
        <f t="shared" si="14"/>
        <v>0</v>
      </c>
      <c r="BB130" s="731">
        <v>92</v>
      </c>
      <c r="BC130" s="731">
        <v>1</v>
      </c>
      <c r="BD130" s="723">
        <f t="shared" si="15"/>
        <v>1.0869565217391304</v>
      </c>
      <c r="BE130" s="731">
        <v>76</v>
      </c>
      <c r="BF130" s="731">
        <v>1</v>
      </c>
      <c r="BG130" s="723">
        <f t="shared" si="20"/>
        <v>1.3157894736842104</v>
      </c>
      <c r="BH130" s="557">
        <f t="shared" si="17"/>
        <v>479</v>
      </c>
      <c r="BI130" s="558">
        <f t="shared" si="18"/>
        <v>3</v>
      </c>
      <c r="BJ130" s="741">
        <f t="shared" si="19"/>
        <v>0.6263048016701461</v>
      </c>
    </row>
    <row r="131" spans="1:62" s="120" customFormat="1" ht="15.75" customHeight="1">
      <c r="A131" s="372" t="s">
        <v>275</v>
      </c>
      <c r="B131" s="180" t="s">
        <v>83</v>
      </c>
      <c r="C131" s="122">
        <v>214</v>
      </c>
      <c r="D131" s="122">
        <v>3</v>
      </c>
      <c r="E131" s="123">
        <v>1.4</v>
      </c>
      <c r="F131" s="121">
        <v>246</v>
      </c>
      <c r="G131" s="122">
        <v>9</v>
      </c>
      <c r="H131" s="123">
        <v>3.7</v>
      </c>
      <c r="I131" s="121">
        <v>232</v>
      </c>
      <c r="J131" s="122">
        <v>7</v>
      </c>
      <c r="K131" s="123">
        <v>3</v>
      </c>
      <c r="L131" s="121">
        <v>228</v>
      </c>
      <c r="M131" s="122">
        <v>7</v>
      </c>
      <c r="N131" s="123">
        <v>3.1</v>
      </c>
      <c r="O131" s="121">
        <v>238</v>
      </c>
      <c r="P131" s="122">
        <v>6</v>
      </c>
      <c r="Q131" s="123">
        <v>2.5</v>
      </c>
      <c r="R131" s="121">
        <v>238</v>
      </c>
      <c r="S131" s="122">
        <v>5</v>
      </c>
      <c r="T131" s="123">
        <v>2.1</v>
      </c>
      <c r="U131" s="121">
        <v>221</v>
      </c>
      <c r="V131" s="122">
        <v>6</v>
      </c>
      <c r="W131" s="123">
        <v>2.7</v>
      </c>
      <c r="X131" s="121">
        <v>246</v>
      </c>
      <c r="Y131" s="122">
        <v>5</v>
      </c>
      <c r="Z131" s="123">
        <v>2</v>
      </c>
      <c r="AA131" s="121">
        <v>262</v>
      </c>
      <c r="AB131" s="122">
        <v>6</v>
      </c>
      <c r="AC131" s="123">
        <v>2.3</v>
      </c>
      <c r="AD131" s="48">
        <v>216</v>
      </c>
      <c r="AE131" s="48">
        <v>7</v>
      </c>
      <c r="AF131" s="119">
        <v>3.2</v>
      </c>
      <c r="AG131" s="192">
        <v>236</v>
      </c>
      <c r="AH131" s="707">
        <v>5</v>
      </c>
      <c r="AI131" s="119">
        <v>2.1</v>
      </c>
      <c r="AJ131" s="177">
        <v>253</v>
      </c>
      <c r="AK131" s="712">
        <v>6</v>
      </c>
      <c r="AL131" s="123">
        <v>2.4</v>
      </c>
      <c r="AM131" s="177">
        <v>257</v>
      </c>
      <c r="AN131" s="712">
        <v>6</v>
      </c>
      <c r="AO131" s="716">
        <f t="shared" si="10"/>
        <v>2.3346303501945527</v>
      </c>
      <c r="AP131" s="192">
        <v>254</v>
      </c>
      <c r="AQ131" s="712">
        <v>6</v>
      </c>
      <c r="AR131" s="721">
        <f t="shared" si="11"/>
        <v>2.3622047244094486</v>
      </c>
      <c r="AS131" s="176">
        <v>259</v>
      </c>
      <c r="AT131" s="712">
        <v>1</v>
      </c>
      <c r="AU131" s="716">
        <f t="shared" si="12"/>
        <v>0.3861003861003861</v>
      </c>
      <c r="AV131" s="295">
        <v>248</v>
      </c>
      <c r="AW131" s="712">
        <v>5</v>
      </c>
      <c r="AX131" s="716">
        <f t="shared" si="13"/>
        <v>2.0161290322580645</v>
      </c>
      <c r="AY131" s="725">
        <v>208</v>
      </c>
      <c r="AZ131" s="726">
        <v>2</v>
      </c>
      <c r="BA131" s="721">
        <f t="shared" si="14"/>
        <v>0.9615384615384616</v>
      </c>
      <c r="BB131" s="729">
        <v>271</v>
      </c>
      <c r="BC131" s="729">
        <v>4</v>
      </c>
      <c r="BD131" s="722">
        <f t="shared" si="15"/>
        <v>1.4760147601476015</v>
      </c>
      <c r="BE131" s="729">
        <v>256</v>
      </c>
      <c r="BF131" s="729">
        <v>5</v>
      </c>
      <c r="BG131" s="722">
        <f t="shared" si="20"/>
        <v>1.953125</v>
      </c>
      <c r="BH131" s="555">
        <f t="shared" si="17"/>
        <v>1242</v>
      </c>
      <c r="BI131" s="556">
        <f t="shared" si="18"/>
        <v>17</v>
      </c>
      <c r="BJ131" s="739">
        <f t="shared" si="19"/>
        <v>1.3687600644122384</v>
      </c>
    </row>
    <row r="132" spans="1:62" s="120" customFormat="1" ht="15.75" customHeight="1">
      <c r="A132" s="371"/>
      <c r="B132" s="181" t="s">
        <v>16</v>
      </c>
      <c r="C132" s="118">
        <v>115</v>
      </c>
      <c r="D132" s="118">
        <v>2</v>
      </c>
      <c r="E132" s="119">
        <v>1.7</v>
      </c>
      <c r="F132" s="117">
        <v>130</v>
      </c>
      <c r="G132" s="118">
        <v>5</v>
      </c>
      <c r="H132" s="119">
        <v>3.8</v>
      </c>
      <c r="I132" s="117">
        <v>114</v>
      </c>
      <c r="J132" s="118">
        <v>5</v>
      </c>
      <c r="K132" s="119">
        <v>4.4</v>
      </c>
      <c r="L132" s="117">
        <v>130</v>
      </c>
      <c r="M132" s="118">
        <v>6</v>
      </c>
      <c r="N132" s="119">
        <v>4.6</v>
      </c>
      <c r="O132" s="117">
        <v>136</v>
      </c>
      <c r="P132" s="118">
        <v>4</v>
      </c>
      <c r="Q132" s="119">
        <v>2.9</v>
      </c>
      <c r="R132" s="117">
        <v>131</v>
      </c>
      <c r="S132" s="118">
        <v>4</v>
      </c>
      <c r="T132" s="119">
        <v>3.1</v>
      </c>
      <c r="U132" s="117">
        <v>130</v>
      </c>
      <c r="V132" s="118">
        <v>6</v>
      </c>
      <c r="W132" s="119">
        <v>4.6</v>
      </c>
      <c r="X132" s="117">
        <v>143</v>
      </c>
      <c r="Y132" s="118">
        <v>4</v>
      </c>
      <c r="Z132" s="119">
        <v>2.8</v>
      </c>
      <c r="AA132" s="117">
        <v>134</v>
      </c>
      <c r="AB132" s="118">
        <v>5</v>
      </c>
      <c r="AC132" s="119">
        <v>3.7</v>
      </c>
      <c r="AD132" s="46">
        <v>120</v>
      </c>
      <c r="AE132" s="46">
        <v>7</v>
      </c>
      <c r="AF132" s="119">
        <v>5.8</v>
      </c>
      <c r="AG132" s="192">
        <v>117</v>
      </c>
      <c r="AH132" s="707">
        <v>3</v>
      </c>
      <c r="AI132" s="119">
        <v>2.6</v>
      </c>
      <c r="AJ132" s="177">
        <v>127</v>
      </c>
      <c r="AK132" s="712">
        <v>5</v>
      </c>
      <c r="AL132" s="119">
        <v>3.9</v>
      </c>
      <c r="AM132" s="177">
        <v>150</v>
      </c>
      <c r="AN132" s="712">
        <v>3</v>
      </c>
      <c r="AO132" s="716">
        <f t="shared" si="10"/>
        <v>2</v>
      </c>
      <c r="AP132" s="192">
        <v>140</v>
      </c>
      <c r="AQ132" s="712">
        <v>5</v>
      </c>
      <c r="AR132" s="721">
        <f t="shared" si="11"/>
        <v>3.571428571428571</v>
      </c>
      <c r="AS132" s="176">
        <v>142</v>
      </c>
      <c r="AT132" s="712">
        <v>1</v>
      </c>
      <c r="AU132" s="716">
        <f t="shared" si="12"/>
        <v>0.7042253521126761</v>
      </c>
      <c r="AV132" s="295">
        <v>120</v>
      </c>
      <c r="AW132" s="712">
        <v>5</v>
      </c>
      <c r="AX132" s="716">
        <f t="shared" si="13"/>
        <v>4.166666666666666</v>
      </c>
      <c r="AY132" s="725">
        <v>96</v>
      </c>
      <c r="AZ132" s="726">
        <v>2</v>
      </c>
      <c r="BA132" s="721">
        <f t="shared" si="14"/>
        <v>2.083333333333333</v>
      </c>
      <c r="BB132" s="726">
        <v>131</v>
      </c>
      <c r="BC132" s="726">
        <v>4</v>
      </c>
      <c r="BD132" s="721">
        <f t="shared" si="15"/>
        <v>3.0534351145038165</v>
      </c>
      <c r="BE132" s="726">
        <v>123</v>
      </c>
      <c r="BF132" s="726">
        <v>3</v>
      </c>
      <c r="BG132" s="721">
        <f t="shared" si="20"/>
        <v>2.4390243902439024</v>
      </c>
      <c r="BH132" s="555">
        <f t="shared" si="17"/>
        <v>612</v>
      </c>
      <c r="BI132" s="556">
        <f t="shared" si="18"/>
        <v>15</v>
      </c>
      <c r="BJ132" s="739">
        <f t="shared" si="19"/>
        <v>2.450980392156863</v>
      </c>
    </row>
    <row r="133" spans="1:62" s="120" customFormat="1" ht="15.75" customHeight="1">
      <c r="A133" s="373"/>
      <c r="B133" s="182" t="s">
        <v>17</v>
      </c>
      <c r="C133" s="125">
        <v>99</v>
      </c>
      <c r="D133" s="125">
        <v>1</v>
      </c>
      <c r="E133" s="126">
        <v>1</v>
      </c>
      <c r="F133" s="124">
        <v>116</v>
      </c>
      <c r="G133" s="125">
        <v>4</v>
      </c>
      <c r="H133" s="126">
        <v>3.4</v>
      </c>
      <c r="I133" s="124">
        <v>118</v>
      </c>
      <c r="J133" s="125">
        <v>2</v>
      </c>
      <c r="K133" s="126">
        <v>1.7</v>
      </c>
      <c r="L133" s="124">
        <v>98</v>
      </c>
      <c r="M133" s="125">
        <v>1</v>
      </c>
      <c r="N133" s="126">
        <v>1</v>
      </c>
      <c r="O133" s="124">
        <v>102</v>
      </c>
      <c r="P133" s="125">
        <v>2</v>
      </c>
      <c r="Q133" s="126">
        <v>2</v>
      </c>
      <c r="R133" s="124">
        <v>107</v>
      </c>
      <c r="S133" s="125">
        <v>1</v>
      </c>
      <c r="T133" s="126">
        <v>0.9</v>
      </c>
      <c r="U133" s="124">
        <v>91</v>
      </c>
      <c r="V133" s="125">
        <v>0</v>
      </c>
      <c r="W133" s="126">
        <v>0</v>
      </c>
      <c r="X133" s="124">
        <v>103</v>
      </c>
      <c r="Y133" s="125">
        <v>1</v>
      </c>
      <c r="Z133" s="126">
        <v>1</v>
      </c>
      <c r="AA133" s="124">
        <v>128</v>
      </c>
      <c r="AB133" s="125">
        <v>1</v>
      </c>
      <c r="AC133" s="126">
        <v>0.8</v>
      </c>
      <c r="AD133" s="49">
        <v>96</v>
      </c>
      <c r="AE133" s="127">
        <v>0</v>
      </c>
      <c r="AF133" s="126">
        <v>0</v>
      </c>
      <c r="AG133" s="193">
        <v>119</v>
      </c>
      <c r="AH133" s="707">
        <v>2</v>
      </c>
      <c r="AI133" s="126">
        <v>1.7</v>
      </c>
      <c r="AJ133" s="198">
        <v>126</v>
      </c>
      <c r="AK133" s="712">
        <v>1</v>
      </c>
      <c r="AL133" s="126">
        <v>0.8</v>
      </c>
      <c r="AM133" s="198">
        <v>107</v>
      </c>
      <c r="AN133" s="712">
        <v>3</v>
      </c>
      <c r="AO133" s="716">
        <f t="shared" si="10"/>
        <v>2.803738317757009</v>
      </c>
      <c r="AP133" s="193">
        <v>114</v>
      </c>
      <c r="AQ133" s="712">
        <v>1</v>
      </c>
      <c r="AR133" s="721">
        <f t="shared" si="11"/>
        <v>0.8771929824561403</v>
      </c>
      <c r="AS133" s="197">
        <v>117</v>
      </c>
      <c r="AT133" s="714">
        <v>0</v>
      </c>
      <c r="AU133" s="716">
        <f t="shared" si="12"/>
        <v>0</v>
      </c>
      <c r="AV133" s="297">
        <v>128</v>
      </c>
      <c r="AW133" s="714">
        <v>0</v>
      </c>
      <c r="AX133" s="716">
        <f t="shared" si="13"/>
        <v>0</v>
      </c>
      <c r="AY133" s="725">
        <v>112</v>
      </c>
      <c r="AZ133" s="726">
        <v>0</v>
      </c>
      <c r="BA133" s="723">
        <f t="shared" si="14"/>
        <v>0</v>
      </c>
      <c r="BB133" s="726">
        <v>140</v>
      </c>
      <c r="BC133" s="726">
        <v>0</v>
      </c>
      <c r="BD133" s="723">
        <f t="shared" si="15"/>
        <v>0</v>
      </c>
      <c r="BE133" s="726">
        <v>133</v>
      </c>
      <c r="BF133" s="726">
        <v>2</v>
      </c>
      <c r="BG133" s="723">
        <f t="shared" si="20"/>
        <v>1.5037593984962405</v>
      </c>
      <c r="BH133" s="557">
        <f t="shared" si="17"/>
        <v>630</v>
      </c>
      <c r="BI133" s="558">
        <f t="shared" si="18"/>
        <v>2</v>
      </c>
      <c r="BJ133" s="741">
        <f t="shared" si="19"/>
        <v>0.31746031746031744</v>
      </c>
    </row>
    <row r="134" spans="1:62" s="120" customFormat="1" ht="15.75" customHeight="1">
      <c r="A134" s="370" t="s">
        <v>276</v>
      </c>
      <c r="B134" s="181" t="s">
        <v>83</v>
      </c>
      <c r="C134" s="118">
        <v>103</v>
      </c>
      <c r="D134" s="118">
        <v>4</v>
      </c>
      <c r="E134" s="119">
        <v>3.9</v>
      </c>
      <c r="F134" s="117">
        <v>83</v>
      </c>
      <c r="G134" s="118">
        <v>1</v>
      </c>
      <c r="H134" s="119">
        <v>1.2</v>
      </c>
      <c r="I134" s="117">
        <v>106</v>
      </c>
      <c r="J134" s="118">
        <v>0</v>
      </c>
      <c r="K134" s="119">
        <v>0</v>
      </c>
      <c r="L134" s="117">
        <v>88</v>
      </c>
      <c r="M134" s="118">
        <v>3</v>
      </c>
      <c r="N134" s="119">
        <v>3.4</v>
      </c>
      <c r="O134" s="117">
        <v>112</v>
      </c>
      <c r="P134" s="118">
        <v>3</v>
      </c>
      <c r="Q134" s="119">
        <v>2.7</v>
      </c>
      <c r="R134" s="117">
        <v>116</v>
      </c>
      <c r="S134" s="118">
        <v>1</v>
      </c>
      <c r="T134" s="119">
        <v>0.9</v>
      </c>
      <c r="U134" s="117">
        <v>86</v>
      </c>
      <c r="V134" s="118">
        <v>2</v>
      </c>
      <c r="W134" s="119">
        <v>2.3</v>
      </c>
      <c r="X134" s="117">
        <v>90</v>
      </c>
      <c r="Y134" s="118">
        <v>2</v>
      </c>
      <c r="Z134" s="119">
        <v>2.2</v>
      </c>
      <c r="AA134" s="117">
        <v>99</v>
      </c>
      <c r="AB134" s="118">
        <v>3</v>
      </c>
      <c r="AC134" s="119">
        <v>3</v>
      </c>
      <c r="AD134" s="45">
        <v>97</v>
      </c>
      <c r="AE134" s="45">
        <v>1</v>
      </c>
      <c r="AF134" s="119">
        <v>1</v>
      </c>
      <c r="AG134" s="177">
        <v>106</v>
      </c>
      <c r="AH134" s="708">
        <v>3</v>
      </c>
      <c r="AI134" s="123">
        <v>2.8</v>
      </c>
      <c r="AJ134" s="199">
        <v>111</v>
      </c>
      <c r="AK134" s="713">
        <v>3</v>
      </c>
      <c r="AL134" s="119">
        <v>2.7</v>
      </c>
      <c r="AM134" s="199">
        <v>107</v>
      </c>
      <c r="AN134" s="713">
        <v>2</v>
      </c>
      <c r="AO134" s="717">
        <f aca="true" t="shared" si="21" ref="AO134:AO166">AN134/AM134*100</f>
        <v>1.8691588785046727</v>
      </c>
      <c r="AP134" s="191">
        <v>100</v>
      </c>
      <c r="AQ134" s="713">
        <v>3</v>
      </c>
      <c r="AR134" s="722">
        <f aca="true" t="shared" si="22" ref="AR134:AR166">AQ134/AP134*100</f>
        <v>3</v>
      </c>
      <c r="AS134" s="176">
        <v>101</v>
      </c>
      <c r="AT134" s="712">
        <v>2</v>
      </c>
      <c r="AU134" s="717">
        <f aca="true" t="shared" si="23" ref="AU134:AU166">AT134/AS134*100</f>
        <v>1.9801980198019802</v>
      </c>
      <c r="AV134" s="295">
        <v>117</v>
      </c>
      <c r="AW134" s="712">
        <v>2</v>
      </c>
      <c r="AX134" s="717">
        <f aca="true" t="shared" si="24" ref="AX134:AX166">AW134/AV134*100</f>
        <v>1.7094017094017095</v>
      </c>
      <c r="AY134" s="728">
        <v>117</v>
      </c>
      <c r="AZ134" s="729">
        <v>2</v>
      </c>
      <c r="BA134" s="722">
        <f aca="true" t="shared" si="25" ref="BA134:BA166">AZ134/AY134*100</f>
        <v>1.7094017094017095</v>
      </c>
      <c r="BB134" s="729">
        <v>116</v>
      </c>
      <c r="BC134" s="729">
        <v>2</v>
      </c>
      <c r="BD134" s="721">
        <f aca="true" t="shared" si="26" ref="BD134:BD166">BC134/BB134*100</f>
        <v>1.7241379310344827</v>
      </c>
      <c r="BE134" s="729">
        <v>87</v>
      </c>
      <c r="BF134" s="729">
        <v>2</v>
      </c>
      <c r="BG134" s="716">
        <f t="shared" si="20"/>
        <v>2.2988505747126435</v>
      </c>
      <c r="BH134" s="555">
        <f aca="true" t="shared" si="27" ref="BH134:BH166">AS134+AV134+AY134+BB134+BE134</f>
        <v>538</v>
      </c>
      <c r="BI134" s="556">
        <f aca="true" t="shared" si="28" ref="BI134:BI166">AT134+AW134+AZ134+BC134+BF134</f>
        <v>10</v>
      </c>
      <c r="BJ134" s="739">
        <f aca="true" t="shared" si="29" ref="BJ134:BJ166">BI134/BH134*100</f>
        <v>1.858736059479554</v>
      </c>
    </row>
    <row r="135" spans="1:62" s="120" customFormat="1" ht="15.75" customHeight="1">
      <c r="A135" s="371"/>
      <c r="B135" s="181" t="s">
        <v>16</v>
      </c>
      <c r="C135" s="118">
        <v>58</v>
      </c>
      <c r="D135" s="118">
        <v>4</v>
      </c>
      <c r="E135" s="119">
        <v>6.9</v>
      </c>
      <c r="F135" s="117">
        <v>44</v>
      </c>
      <c r="G135" s="118">
        <v>1</v>
      </c>
      <c r="H135" s="119">
        <v>2.3</v>
      </c>
      <c r="I135" s="117">
        <v>55</v>
      </c>
      <c r="J135" s="118">
        <v>0</v>
      </c>
      <c r="K135" s="119">
        <v>0</v>
      </c>
      <c r="L135" s="117">
        <v>43</v>
      </c>
      <c r="M135" s="118">
        <v>1</v>
      </c>
      <c r="N135" s="119">
        <v>2.3</v>
      </c>
      <c r="O135" s="117">
        <v>54</v>
      </c>
      <c r="P135" s="118">
        <v>2</v>
      </c>
      <c r="Q135" s="119">
        <v>3.7</v>
      </c>
      <c r="R135" s="117">
        <v>63</v>
      </c>
      <c r="S135" s="118">
        <v>1</v>
      </c>
      <c r="T135" s="119">
        <v>1.6</v>
      </c>
      <c r="U135" s="117">
        <v>49</v>
      </c>
      <c r="V135" s="118">
        <v>2</v>
      </c>
      <c r="W135" s="119">
        <v>4.1</v>
      </c>
      <c r="X135" s="117">
        <v>47</v>
      </c>
      <c r="Y135" s="118">
        <v>1</v>
      </c>
      <c r="Z135" s="119">
        <v>2.1</v>
      </c>
      <c r="AA135" s="117">
        <v>49</v>
      </c>
      <c r="AB135" s="118">
        <v>2</v>
      </c>
      <c r="AC135" s="119">
        <v>4.1</v>
      </c>
      <c r="AD135" s="45">
        <v>52</v>
      </c>
      <c r="AE135" s="45">
        <v>1</v>
      </c>
      <c r="AF135" s="119">
        <v>1.9</v>
      </c>
      <c r="AG135" s="177">
        <v>61</v>
      </c>
      <c r="AH135" s="707">
        <v>3</v>
      </c>
      <c r="AI135" s="119">
        <v>4.9</v>
      </c>
      <c r="AJ135" s="177">
        <v>58</v>
      </c>
      <c r="AK135" s="712">
        <v>2</v>
      </c>
      <c r="AL135" s="119">
        <v>3.4</v>
      </c>
      <c r="AM135" s="177">
        <v>60</v>
      </c>
      <c r="AN135" s="712">
        <v>2</v>
      </c>
      <c r="AO135" s="716">
        <f t="shared" si="21"/>
        <v>3.3333333333333335</v>
      </c>
      <c r="AP135" s="192">
        <v>49</v>
      </c>
      <c r="AQ135" s="712">
        <v>2</v>
      </c>
      <c r="AR135" s="721">
        <f t="shared" si="22"/>
        <v>4.081632653061225</v>
      </c>
      <c r="AS135" s="176">
        <v>51</v>
      </c>
      <c r="AT135" s="712">
        <v>2</v>
      </c>
      <c r="AU135" s="716">
        <f t="shared" si="23"/>
        <v>3.9215686274509802</v>
      </c>
      <c r="AV135" s="295">
        <v>60</v>
      </c>
      <c r="AW135" s="712">
        <v>1</v>
      </c>
      <c r="AX135" s="716">
        <f t="shared" si="24"/>
        <v>1.6666666666666667</v>
      </c>
      <c r="AY135" s="725">
        <v>62</v>
      </c>
      <c r="AZ135" s="726">
        <v>2</v>
      </c>
      <c r="BA135" s="721">
        <f t="shared" si="25"/>
        <v>3.225806451612903</v>
      </c>
      <c r="BB135" s="726">
        <v>60</v>
      </c>
      <c r="BC135" s="726">
        <v>2</v>
      </c>
      <c r="BD135" s="721">
        <f t="shared" si="26"/>
        <v>3.3333333333333335</v>
      </c>
      <c r="BE135" s="726">
        <v>48</v>
      </c>
      <c r="BF135" s="726">
        <v>2</v>
      </c>
      <c r="BG135" s="716">
        <f t="shared" si="20"/>
        <v>4.166666666666666</v>
      </c>
      <c r="BH135" s="555">
        <f t="shared" si="27"/>
        <v>281</v>
      </c>
      <c r="BI135" s="556">
        <f t="shared" si="28"/>
        <v>9</v>
      </c>
      <c r="BJ135" s="739">
        <f t="shared" si="29"/>
        <v>3.202846975088968</v>
      </c>
    </row>
    <row r="136" spans="1:62" s="120" customFormat="1" ht="15.75" customHeight="1">
      <c r="A136" s="371"/>
      <c r="B136" s="181" t="s">
        <v>17</v>
      </c>
      <c r="C136" s="118">
        <v>45</v>
      </c>
      <c r="D136" s="118">
        <v>0</v>
      </c>
      <c r="E136" s="119">
        <v>0</v>
      </c>
      <c r="F136" s="117">
        <v>39</v>
      </c>
      <c r="G136" s="118">
        <v>0</v>
      </c>
      <c r="H136" s="119">
        <v>0</v>
      </c>
      <c r="I136" s="117">
        <v>51</v>
      </c>
      <c r="J136" s="118">
        <v>0</v>
      </c>
      <c r="K136" s="119">
        <v>0</v>
      </c>
      <c r="L136" s="117">
        <v>45</v>
      </c>
      <c r="M136" s="118">
        <v>2</v>
      </c>
      <c r="N136" s="119">
        <v>4.4</v>
      </c>
      <c r="O136" s="117">
        <v>58</v>
      </c>
      <c r="P136" s="118">
        <v>1</v>
      </c>
      <c r="Q136" s="119">
        <v>1.7</v>
      </c>
      <c r="R136" s="117">
        <v>53</v>
      </c>
      <c r="S136" s="118">
        <v>0</v>
      </c>
      <c r="T136" s="119">
        <v>0</v>
      </c>
      <c r="U136" s="117">
        <v>37</v>
      </c>
      <c r="V136" s="118">
        <v>0</v>
      </c>
      <c r="W136" s="119">
        <v>0</v>
      </c>
      <c r="X136" s="117">
        <v>43</v>
      </c>
      <c r="Y136" s="118">
        <v>1</v>
      </c>
      <c r="Z136" s="119">
        <v>2.3</v>
      </c>
      <c r="AA136" s="117">
        <v>50</v>
      </c>
      <c r="AB136" s="118">
        <v>1</v>
      </c>
      <c r="AC136" s="119">
        <v>2</v>
      </c>
      <c r="AD136" s="45">
        <v>45</v>
      </c>
      <c r="AE136" s="45">
        <v>0</v>
      </c>
      <c r="AF136" s="119">
        <v>0</v>
      </c>
      <c r="AG136" s="177">
        <v>45</v>
      </c>
      <c r="AH136" s="709">
        <v>0</v>
      </c>
      <c r="AI136" s="126">
        <v>0</v>
      </c>
      <c r="AJ136" s="198">
        <v>53</v>
      </c>
      <c r="AK136" s="714">
        <v>1</v>
      </c>
      <c r="AL136" s="119">
        <v>1.9</v>
      </c>
      <c r="AM136" s="198">
        <v>47</v>
      </c>
      <c r="AN136" s="714">
        <v>0</v>
      </c>
      <c r="AO136" s="718">
        <f t="shared" si="21"/>
        <v>0</v>
      </c>
      <c r="AP136" s="193">
        <v>51</v>
      </c>
      <c r="AQ136" s="714">
        <v>1</v>
      </c>
      <c r="AR136" s="723">
        <f t="shared" si="22"/>
        <v>1.9607843137254901</v>
      </c>
      <c r="AS136" s="197">
        <v>50</v>
      </c>
      <c r="AT136" s="714">
        <v>0</v>
      </c>
      <c r="AU136" s="718">
        <f t="shared" si="23"/>
        <v>0</v>
      </c>
      <c r="AV136" s="297">
        <v>57</v>
      </c>
      <c r="AW136" s="714">
        <v>1</v>
      </c>
      <c r="AX136" s="718">
        <f t="shared" si="24"/>
        <v>1.7543859649122806</v>
      </c>
      <c r="AY136" s="730">
        <v>55</v>
      </c>
      <c r="AZ136" s="731">
        <v>0</v>
      </c>
      <c r="BA136" s="723">
        <f t="shared" si="25"/>
        <v>0</v>
      </c>
      <c r="BB136" s="731">
        <v>56</v>
      </c>
      <c r="BC136" s="731">
        <v>0</v>
      </c>
      <c r="BD136" s="721">
        <f t="shared" si="26"/>
        <v>0</v>
      </c>
      <c r="BE136" s="731">
        <v>39</v>
      </c>
      <c r="BF136" s="731">
        <v>0</v>
      </c>
      <c r="BG136" s="716">
        <f t="shared" si="20"/>
        <v>0</v>
      </c>
      <c r="BH136" s="557">
        <f t="shared" si="27"/>
        <v>257</v>
      </c>
      <c r="BI136" s="558">
        <f t="shared" si="28"/>
        <v>1</v>
      </c>
      <c r="BJ136" s="741">
        <f t="shared" si="29"/>
        <v>0.38910505836575876</v>
      </c>
    </row>
    <row r="137" spans="1:62" s="120" customFormat="1" ht="15.75" customHeight="1">
      <c r="A137" s="372" t="s">
        <v>277</v>
      </c>
      <c r="B137" s="180" t="s">
        <v>83</v>
      </c>
      <c r="C137" s="122">
        <v>267</v>
      </c>
      <c r="D137" s="122">
        <v>3</v>
      </c>
      <c r="E137" s="123">
        <v>1.1</v>
      </c>
      <c r="F137" s="122">
        <v>311</v>
      </c>
      <c r="G137" s="122">
        <v>10</v>
      </c>
      <c r="H137" s="123">
        <v>3.2</v>
      </c>
      <c r="I137" s="122">
        <v>278</v>
      </c>
      <c r="J137" s="122">
        <v>11</v>
      </c>
      <c r="K137" s="123">
        <v>4</v>
      </c>
      <c r="L137" s="122">
        <v>267</v>
      </c>
      <c r="M137" s="122">
        <v>8</v>
      </c>
      <c r="N137" s="123">
        <v>3</v>
      </c>
      <c r="O137" s="122">
        <v>267</v>
      </c>
      <c r="P137" s="122">
        <v>8</v>
      </c>
      <c r="Q137" s="123">
        <v>3</v>
      </c>
      <c r="R137" s="122">
        <v>268</v>
      </c>
      <c r="S137" s="122">
        <v>6</v>
      </c>
      <c r="T137" s="123">
        <v>2.2</v>
      </c>
      <c r="U137" s="122">
        <v>307</v>
      </c>
      <c r="V137" s="122">
        <v>5</v>
      </c>
      <c r="W137" s="123">
        <v>1.6</v>
      </c>
      <c r="X137" s="122">
        <v>309</v>
      </c>
      <c r="Y137" s="122">
        <v>6</v>
      </c>
      <c r="Z137" s="123">
        <v>1.9</v>
      </c>
      <c r="AA137" s="121">
        <v>316</v>
      </c>
      <c r="AB137" s="122">
        <v>9</v>
      </c>
      <c r="AC137" s="123">
        <v>2.8</v>
      </c>
      <c r="AD137" s="48">
        <v>296</v>
      </c>
      <c r="AE137" s="48">
        <v>3</v>
      </c>
      <c r="AF137" s="123">
        <v>1</v>
      </c>
      <c r="AG137" s="191">
        <v>299</v>
      </c>
      <c r="AH137" s="707">
        <v>3</v>
      </c>
      <c r="AI137" s="119">
        <v>1</v>
      </c>
      <c r="AJ137" s="177">
        <v>333</v>
      </c>
      <c r="AK137" s="712">
        <v>6</v>
      </c>
      <c r="AL137" s="123">
        <v>1.8</v>
      </c>
      <c r="AM137" s="177">
        <v>375</v>
      </c>
      <c r="AN137" s="712">
        <v>8</v>
      </c>
      <c r="AO137" s="716">
        <f t="shared" si="21"/>
        <v>2.1333333333333333</v>
      </c>
      <c r="AP137" s="192">
        <v>321</v>
      </c>
      <c r="AQ137" s="712">
        <v>2</v>
      </c>
      <c r="AR137" s="721">
        <f t="shared" si="22"/>
        <v>0.6230529595015576</v>
      </c>
      <c r="AS137" s="176">
        <v>372</v>
      </c>
      <c r="AT137" s="712">
        <v>7</v>
      </c>
      <c r="AU137" s="716">
        <f t="shared" si="23"/>
        <v>1.881720430107527</v>
      </c>
      <c r="AV137" s="295">
        <v>335</v>
      </c>
      <c r="AW137" s="712">
        <v>3</v>
      </c>
      <c r="AX137" s="716">
        <f t="shared" si="24"/>
        <v>0.8955223880597015</v>
      </c>
      <c r="AY137" s="725">
        <v>369</v>
      </c>
      <c r="AZ137" s="726">
        <v>6</v>
      </c>
      <c r="BA137" s="722">
        <f t="shared" si="25"/>
        <v>1.6260162601626018</v>
      </c>
      <c r="BB137" s="729">
        <v>367</v>
      </c>
      <c r="BC137" s="729">
        <v>3</v>
      </c>
      <c r="BD137" s="722">
        <f t="shared" si="26"/>
        <v>0.8174386920980926</v>
      </c>
      <c r="BE137" s="729">
        <v>370</v>
      </c>
      <c r="BF137" s="729">
        <v>3</v>
      </c>
      <c r="BG137" s="722">
        <f t="shared" si="20"/>
        <v>0.8108108108108109</v>
      </c>
      <c r="BH137" s="555">
        <f t="shared" si="27"/>
        <v>1813</v>
      </c>
      <c r="BI137" s="556">
        <f t="shared" si="28"/>
        <v>22</v>
      </c>
      <c r="BJ137" s="739">
        <f t="shared" si="29"/>
        <v>1.2134583563154993</v>
      </c>
    </row>
    <row r="138" spans="1:62" s="120" customFormat="1" ht="15.75" customHeight="1">
      <c r="A138" s="371"/>
      <c r="B138" s="181" t="s">
        <v>16</v>
      </c>
      <c r="C138" s="118">
        <v>139</v>
      </c>
      <c r="D138" s="118">
        <v>2</v>
      </c>
      <c r="E138" s="119">
        <v>1.4</v>
      </c>
      <c r="F138" s="118">
        <v>157</v>
      </c>
      <c r="G138" s="118">
        <v>7</v>
      </c>
      <c r="H138" s="119">
        <v>4.5</v>
      </c>
      <c r="I138" s="118">
        <v>149</v>
      </c>
      <c r="J138" s="118">
        <v>7</v>
      </c>
      <c r="K138" s="119">
        <v>4.7</v>
      </c>
      <c r="L138" s="118">
        <v>143</v>
      </c>
      <c r="M138" s="118">
        <v>5</v>
      </c>
      <c r="N138" s="119">
        <v>3.5</v>
      </c>
      <c r="O138" s="118">
        <v>148</v>
      </c>
      <c r="P138" s="118">
        <v>5</v>
      </c>
      <c r="Q138" s="119">
        <v>3.4</v>
      </c>
      <c r="R138" s="118">
        <v>160</v>
      </c>
      <c r="S138" s="118">
        <v>5</v>
      </c>
      <c r="T138" s="119">
        <v>3.1</v>
      </c>
      <c r="U138" s="118">
        <v>155</v>
      </c>
      <c r="V138" s="118">
        <v>3</v>
      </c>
      <c r="W138" s="119">
        <v>1.9</v>
      </c>
      <c r="X138" s="118">
        <v>157</v>
      </c>
      <c r="Y138" s="118">
        <v>5</v>
      </c>
      <c r="Z138" s="119">
        <v>3.2</v>
      </c>
      <c r="AA138" s="117">
        <v>183</v>
      </c>
      <c r="AB138" s="118">
        <v>8</v>
      </c>
      <c r="AC138" s="119">
        <v>4.4</v>
      </c>
      <c r="AD138" s="46">
        <v>138</v>
      </c>
      <c r="AE138" s="46">
        <v>3</v>
      </c>
      <c r="AF138" s="119">
        <v>2.2</v>
      </c>
      <c r="AG138" s="192">
        <v>155</v>
      </c>
      <c r="AH138" s="707">
        <v>2</v>
      </c>
      <c r="AI138" s="119">
        <v>1.3</v>
      </c>
      <c r="AJ138" s="177">
        <v>187</v>
      </c>
      <c r="AK138" s="712">
        <v>4</v>
      </c>
      <c r="AL138" s="119">
        <v>2.1</v>
      </c>
      <c r="AM138" s="177">
        <v>195</v>
      </c>
      <c r="AN138" s="712">
        <v>6</v>
      </c>
      <c r="AO138" s="716">
        <f t="shared" si="21"/>
        <v>3.076923076923077</v>
      </c>
      <c r="AP138" s="192">
        <v>176</v>
      </c>
      <c r="AQ138" s="712">
        <v>2</v>
      </c>
      <c r="AR138" s="721">
        <f t="shared" si="22"/>
        <v>1.1363636363636365</v>
      </c>
      <c r="AS138" s="176">
        <v>185</v>
      </c>
      <c r="AT138" s="712">
        <v>6</v>
      </c>
      <c r="AU138" s="716">
        <f t="shared" si="23"/>
        <v>3.2432432432432434</v>
      </c>
      <c r="AV138" s="295">
        <v>169</v>
      </c>
      <c r="AW138" s="712">
        <v>1</v>
      </c>
      <c r="AX138" s="716">
        <f t="shared" si="24"/>
        <v>0.591715976331361</v>
      </c>
      <c r="AY138" s="725">
        <v>184</v>
      </c>
      <c r="AZ138" s="726">
        <v>4</v>
      </c>
      <c r="BA138" s="721">
        <f t="shared" si="25"/>
        <v>2.1739130434782608</v>
      </c>
      <c r="BB138" s="726">
        <v>209</v>
      </c>
      <c r="BC138" s="726">
        <v>2</v>
      </c>
      <c r="BD138" s="721">
        <f t="shared" si="26"/>
        <v>0.9569377990430622</v>
      </c>
      <c r="BE138" s="726">
        <v>182</v>
      </c>
      <c r="BF138" s="726">
        <v>1</v>
      </c>
      <c r="BG138" s="721">
        <f t="shared" si="20"/>
        <v>0.5494505494505495</v>
      </c>
      <c r="BH138" s="555">
        <f t="shared" si="27"/>
        <v>929</v>
      </c>
      <c r="BI138" s="556">
        <f t="shared" si="28"/>
        <v>14</v>
      </c>
      <c r="BJ138" s="739">
        <f t="shared" si="29"/>
        <v>1.5069967707212055</v>
      </c>
    </row>
    <row r="139" spans="1:62" s="120" customFormat="1" ht="15.75" customHeight="1">
      <c r="A139" s="373"/>
      <c r="B139" s="182" t="s">
        <v>17</v>
      </c>
      <c r="C139" s="125">
        <v>128</v>
      </c>
      <c r="D139" s="125">
        <v>1</v>
      </c>
      <c r="E139" s="126">
        <v>0.8</v>
      </c>
      <c r="F139" s="125">
        <v>154</v>
      </c>
      <c r="G139" s="125">
        <v>3</v>
      </c>
      <c r="H139" s="126">
        <v>1.9</v>
      </c>
      <c r="I139" s="125">
        <v>129</v>
      </c>
      <c r="J139" s="125">
        <v>4</v>
      </c>
      <c r="K139" s="126">
        <v>3.1</v>
      </c>
      <c r="L139" s="125">
        <v>124</v>
      </c>
      <c r="M139" s="125">
        <v>3</v>
      </c>
      <c r="N139" s="126">
        <v>2.4</v>
      </c>
      <c r="O139" s="125">
        <v>119</v>
      </c>
      <c r="P139" s="125">
        <v>3</v>
      </c>
      <c r="Q139" s="126">
        <v>2.5</v>
      </c>
      <c r="R139" s="125">
        <v>108</v>
      </c>
      <c r="S139" s="125">
        <v>1</v>
      </c>
      <c r="T139" s="126">
        <v>0.9</v>
      </c>
      <c r="U139" s="125">
        <v>152</v>
      </c>
      <c r="V139" s="125">
        <v>2</v>
      </c>
      <c r="W139" s="126">
        <v>1.3</v>
      </c>
      <c r="X139" s="125">
        <v>152</v>
      </c>
      <c r="Y139" s="125">
        <v>1</v>
      </c>
      <c r="Z139" s="126">
        <v>0.7</v>
      </c>
      <c r="AA139" s="124">
        <v>133</v>
      </c>
      <c r="AB139" s="125">
        <v>1</v>
      </c>
      <c r="AC139" s="126">
        <v>0.8</v>
      </c>
      <c r="AD139" s="49">
        <v>158</v>
      </c>
      <c r="AE139" s="127">
        <v>0</v>
      </c>
      <c r="AF139" s="126">
        <v>0</v>
      </c>
      <c r="AG139" s="193">
        <v>144</v>
      </c>
      <c r="AH139" s="707">
        <v>1</v>
      </c>
      <c r="AI139" s="126">
        <v>0.7</v>
      </c>
      <c r="AJ139" s="198">
        <v>146</v>
      </c>
      <c r="AK139" s="712">
        <v>2</v>
      </c>
      <c r="AL139" s="126">
        <v>1.4</v>
      </c>
      <c r="AM139" s="198">
        <v>180</v>
      </c>
      <c r="AN139" s="712">
        <v>2</v>
      </c>
      <c r="AO139" s="716">
        <f t="shared" si="21"/>
        <v>1.1111111111111112</v>
      </c>
      <c r="AP139" s="193">
        <v>145</v>
      </c>
      <c r="AQ139" s="712">
        <v>0</v>
      </c>
      <c r="AR139" s="721">
        <f t="shared" si="22"/>
        <v>0</v>
      </c>
      <c r="AS139" s="197">
        <v>187</v>
      </c>
      <c r="AT139" s="714">
        <v>1</v>
      </c>
      <c r="AU139" s="716">
        <f t="shared" si="23"/>
        <v>0.53475935828877</v>
      </c>
      <c r="AV139" s="297">
        <v>166</v>
      </c>
      <c r="AW139" s="714">
        <v>2</v>
      </c>
      <c r="AX139" s="716">
        <f t="shared" si="24"/>
        <v>1.2048192771084338</v>
      </c>
      <c r="AY139" s="725">
        <v>185</v>
      </c>
      <c r="AZ139" s="726">
        <v>2</v>
      </c>
      <c r="BA139" s="723">
        <f t="shared" si="25"/>
        <v>1.0810810810810811</v>
      </c>
      <c r="BB139" s="731">
        <v>158</v>
      </c>
      <c r="BC139" s="731">
        <v>1</v>
      </c>
      <c r="BD139" s="723">
        <f t="shared" si="26"/>
        <v>0.6329113924050633</v>
      </c>
      <c r="BE139" s="731">
        <v>188</v>
      </c>
      <c r="BF139" s="731">
        <v>2</v>
      </c>
      <c r="BG139" s="723">
        <f t="shared" si="20"/>
        <v>1.0638297872340425</v>
      </c>
      <c r="BH139" s="557">
        <f t="shared" si="27"/>
        <v>884</v>
      </c>
      <c r="BI139" s="558">
        <f t="shared" si="28"/>
        <v>8</v>
      </c>
      <c r="BJ139" s="739">
        <f t="shared" si="29"/>
        <v>0.904977375565611</v>
      </c>
    </row>
    <row r="140" spans="1:62" s="120" customFormat="1" ht="15.75" customHeight="1">
      <c r="A140" s="372" t="s">
        <v>213</v>
      </c>
      <c r="B140" s="180" t="s">
        <v>83</v>
      </c>
      <c r="C140" s="122">
        <v>104</v>
      </c>
      <c r="D140" s="122">
        <v>4</v>
      </c>
      <c r="E140" s="123">
        <v>3.8</v>
      </c>
      <c r="F140" s="121">
        <v>137</v>
      </c>
      <c r="G140" s="122">
        <v>3</v>
      </c>
      <c r="H140" s="123">
        <v>2.2</v>
      </c>
      <c r="I140" s="121">
        <v>129</v>
      </c>
      <c r="J140" s="122">
        <v>3</v>
      </c>
      <c r="K140" s="123">
        <v>2.3</v>
      </c>
      <c r="L140" s="121">
        <v>124</v>
      </c>
      <c r="M140" s="122">
        <v>0</v>
      </c>
      <c r="N140" s="123">
        <v>0</v>
      </c>
      <c r="O140" s="121">
        <v>139</v>
      </c>
      <c r="P140" s="122">
        <v>2</v>
      </c>
      <c r="Q140" s="123">
        <v>1.4</v>
      </c>
      <c r="R140" s="121">
        <v>129</v>
      </c>
      <c r="S140" s="122">
        <v>2</v>
      </c>
      <c r="T140" s="123">
        <v>1.6</v>
      </c>
      <c r="U140" s="121">
        <v>123</v>
      </c>
      <c r="V140" s="122">
        <v>1</v>
      </c>
      <c r="W140" s="123">
        <v>0.8</v>
      </c>
      <c r="X140" s="121">
        <v>139</v>
      </c>
      <c r="Y140" s="122">
        <v>3</v>
      </c>
      <c r="Z140" s="123">
        <v>2.2</v>
      </c>
      <c r="AA140" s="121">
        <v>126</v>
      </c>
      <c r="AB140" s="122">
        <v>1</v>
      </c>
      <c r="AC140" s="123">
        <v>0.8</v>
      </c>
      <c r="AD140" s="48">
        <v>121</v>
      </c>
      <c r="AE140" s="48">
        <v>1</v>
      </c>
      <c r="AF140" s="123">
        <v>0.8</v>
      </c>
      <c r="AG140" s="177">
        <v>166</v>
      </c>
      <c r="AH140" s="708">
        <v>3</v>
      </c>
      <c r="AI140" s="123">
        <v>1.8</v>
      </c>
      <c r="AJ140" s="196">
        <v>157</v>
      </c>
      <c r="AK140" s="713">
        <v>1</v>
      </c>
      <c r="AL140" s="119">
        <v>0.6</v>
      </c>
      <c r="AM140" s="196">
        <v>149</v>
      </c>
      <c r="AN140" s="713">
        <v>3</v>
      </c>
      <c r="AO140" s="717">
        <f t="shared" si="21"/>
        <v>2.013422818791946</v>
      </c>
      <c r="AP140" s="296">
        <v>142</v>
      </c>
      <c r="AQ140" s="713">
        <v>0</v>
      </c>
      <c r="AR140" s="722">
        <f t="shared" si="22"/>
        <v>0</v>
      </c>
      <c r="AS140" s="176">
        <v>173</v>
      </c>
      <c r="AT140" s="712">
        <v>3</v>
      </c>
      <c r="AU140" s="717">
        <f t="shared" si="23"/>
        <v>1.7341040462427744</v>
      </c>
      <c r="AV140" s="295">
        <v>137</v>
      </c>
      <c r="AW140" s="712">
        <v>1</v>
      </c>
      <c r="AX140" s="717">
        <f t="shared" si="24"/>
        <v>0.7299270072992701</v>
      </c>
      <c r="AY140" s="728">
        <v>152</v>
      </c>
      <c r="AZ140" s="729">
        <v>3</v>
      </c>
      <c r="BA140" s="722">
        <f t="shared" si="25"/>
        <v>1.9736842105263157</v>
      </c>
      <c r="BB140" s="729">
        <v>147</v>
      </c>
      <c r="BC140" s="729">
        <v>3</v>
      </c>
      <c r="BD140" s="721">
        <f t="shared" si="26"/>
        <v>2.0408163265306123</v>
      </c>
      <c r="BE140" s="729">
        <v>181</v>
      </c>
      <c r="BF140" s="729">
        <v>1</v>
      </c>
      <c r="BG140" s="716">
        <f t="shared" si="20"/>
        <v>0.5524861878453038</v>
      </c>
      <c r="BH140" s="555">
        <f t="shared" si="27"/>
        <v>790</v>
      </c>
      <c r="BI140" s="556">
        <f t="shared" si="28"/>
        <v>11</v>
      </c>
      <c r="BJ140" s="740">
        <f t="shared" si="29"/>
        <v>1.3924050632911391</v>
      </c>
    </row>
    <row r="141" spans="1:62" s="120" customFormat="1" ht="15.75" customHeight="1">
      <c r="A141" s="371"/>
      <c r="B141" s="181" t="s">
        <v>16</v>
      </c>
      <c r="C141" s="118">
        <v>54</v>
      </c>
      <c r="D141" s="118">
        <v>2</v>
      </c>
      <c r="E141" s="119">
        <v>3.7</v>
      </c>
      <c r="F141" s="117">
        <v>74</v>
      </c>
      <c r="G141" s="118">
        <v>3</v>
      </c>
      <c r="H141" s="119">
        <v>4.1</v>
      </c>
      <c r="I141" s="117">
        <v>70</v>
      </c>
      <c r="J141" s="118">
        <v>0</v>
      </c>
      <c r="K141" s="119">
        <v>0</v>
      </c>
      <c r="L141" s="117">
        <v>54</v>
      </c>
      <c r="M141" s="118">
        <v>0</v>
      </c>
      <c r="N141" s="119">
        <v>0</v>
      </c>
      <c r="O141" s="117">
        <v>80</v>
      </c>
      <c r="P141" s="118">
        <v>1</v>
      </c>
      <c r="Q141" s="119">
        <v>1.3</v>
      </c>
      <c r="R141" s="117">
        <v>79</v>
      </c>
      <c r="S141" s="118">
        <v>1</v>
      </c>
      <c r="T141" s="119">
        <v>1.3</v>
      </c>
      <c r="U141" s="117">
        <v>60</v>
      </c>
      <c r="V141" s="118">
        <v>1</v>
      </c>
      <c r="W141" s="119">
        <v>1.7</v>
      </c>
      <c r="X141" s="117">
        <v>86</v>
      </c>
      <c r="Y141" s="118">
        <v>2</v>
      </c>
      <c r="Z141" s="119">
        <v>2.3</v>
      </c>
      <c r="AA141" s="117">
        <v>56</v>
      </c>
      <c r="AB141" s="118">
        <v>0</v>
      </c>
      <c r="AC141" s="119">
        <v>0</v>
      </c>
      <c r="AD141" s="46">
        <v>66</v>
      </c>
      <c r="AE141" s="46">
        <v>1</v>
      </c>
      <c r="AF141" s="119">
        <v>1.5</v>
      </c>
      <c r="AG141" s="177">
        <v>73</v>
      </c>
      <c r="AH141" s="707">
        <v>2</v>
      </c>
      <c r="AI141" s="119">
        <v>2.7</v>
      </c>
      <c r="AJ141" s="177">
        <v>90</v>
      </c>
      <c r="AK141" s="712">
        <v>1</v>
      </c>
      <c r="AL141" s="119">
        <v>1.1</v>
      </c>
      <c r="AM141" s="177">
        <v>77</v>
      </c>
      <c r="AN141" s="712">
        <v>2</v>
      </c>
      <c r="AO141" s="716">
        <f t="shared" si="21"/>
        <v>2.5974025974025974</v>
      </c>
      <c r="AP141" s="192">
        <v>67</v>
      </c>
      <c r="AQ141" s="712">
        <v>0</v>
      </c>
      <c r="AR141" s="721">
        <f t="shared" si="22"/>
        <v>0</v>
      </c>
      <c r="AS141" s="176">
        <v>94</v>
      </c>
      <c r="AT141" s="712">
        <v>3</v>
      </c>
      <c r="AU141" s="716">
        <f t="shared" si="23"/>
        <v>3.1914893617021276</v>
      </c>
      <c r="AV141" s="295">
        <v>66</v>
      </c>
      <c r="AW141" s="712">
        <v>1</v>
      </c>
      <c r="AX141" s="716">
        <f t="shared" si="24"/>
        <v>1.5151515151515151</v>
      </c>
      <c r="AY141" s="725">
        <v>80</v>
      </c>
      <c r="AZ141" s="726">
        <v>3</v>
      </c>
      <c r="BA141" s="721">
        <f t="shared" si="25"/>
        <v>3.75</v>
      </c>
      <c r="BB141" s="726">
        <v>67</v>
      </c>
      <c r="BC141" s="726">
        <v>3</v>
      </c>
      <c r="BD141" s="721">
        <f t="shared" si="26"/>
        <v>4.477611940298507</v>
      </c>
      <c r="BE141" s="726">
        <v>78</v>
      </c>
      <c r="BF141" s="726">
        <v>1</v>
      </c>
      <c r="BG141" s="716">
        <f t="shared" si="20"/>
        <v>1.282051282051282</v>
      </c>
      <c r="BH141" s="555">
        <f t="shared" si="27"/>
        <v>385</v>
      </c>
      <c r="BI141" s="556">
        <f t="shared" si="28"/>
        <v>11</v>
      </c>
      <c r="BJ141" s="739">
        <f t="shared" si="29"/>
        <v>2.857142857142857</v>
      </c>
    </row>
    <row r="142" spans="1:62" s="120" customFormat="1" ht="15.75" customHeight="1">
      <c r="A142" s="373"/>
      <c r="B142" s="182" t="s">
        <v>17</v>
      </c>
      <c r="C142" s="125">
        <v>50</v>
      </c>
      <c r="D142" s="125">
        <v>2</v>
      </c>
      <c r="E142" s="126">
        <v>4</v>
      </c>
      <c r="F142" s="124">
        <v>63</v>
      </c>
      <c r="G142" s="125">
        <v>0</v>
      </c>
      <c r="H142" s="126">
        <v>0</v>
      </c>
      <c r="I142" s="124">
        <v>59</v>
      </c>
      <c r="J142" s="125">
        <v>3</v>
      </c>
      <c r="K142" s="126">
        <v>5.1</v>
      </c>
      <c r="L142" s="124">
        <v>70</v>
      </c>
      <c r="M142" s="125">
        <v>0</v>
      </c>
      <c r="N142" s="126">
        <v>0</v>
      </c>
      <c r="O142" s="124">
        <v>59</v>
      </c>
      <c r="P142" s="125">
        <v>1</v>
      </c>
      <c r="Q142" s="126">
        <v>1.7</v>
      </c>
      <c r="R142" s="124">
        <v>50</v>
      </c>
      <c r="S142" s="125">
        <v>1</v>
      </c>
      <c r="T142" s="126">
        <v>2</v>
      </c>
      <c r="U142" s="124">
        <v>63</v>
      </c>
      <c r="V142" s="125">
        <v>0</v>
      </c>
      <c r="W142" s="126">
        <v>0</v>
      </c>
      <c r="X142" s="124">
        <v>53</v>
      </c>
      <c r="Y142" s="125">
        <v>1</v>
      </c>
      <c r="Z142" s="126">
        <v>1.9</v>
      </c>
      <c r="AA142" s="124">
        <v>70</v>
      </c>
      <c r="AB142" s="125">
        <v>1</v>
      </c>
      <c r="AC142" s="126">
        <v>1.4</v>
      </c>
      <c r="AD142" s="49">
        <v>55</v>
      </c>
      <c r="AE142" s="127">
        <v>0</v>
      </c>
      <c r="AF142" s="126">
        <v>0</v>
      </c>
      <c r="AG142" s="177">
        <v>93</v>
      </c>
      <c r="AH142" s="709">
        <v>1</v>
      </c>
      <c r="AI142" s="126">
        <v>1.1</v>
      </c>
      <c r="AJ142" s="197">
        <v>67</v>
      </c>
      <c r="AK142" s="714">
        <v>0</v>
      </c>
      <c r="AL142" s="119">
        <v>0</v>
      </c>
      <c r="AM142" s="197">
        <v>72</v>
      </c>
      <c r="AN142" s="714">
        <v>1</v>
      </c>
      <c r="AO142" s="718">
        <f t="shared" si="21"/>
        <v>1.3888888888888888</v>
      </c>
      <c r="AP142" s="297">
        <v>75</v>
      </c>
      <c r="AQ142" s="714">
        <v>0</v>
      </c>
      <c r="AR142" s="723">
        <f t="shared" si="22"/>
        <v>0</v>
      </c>
      <c r="AS142" s="197">
        <v>79</v>
      </c>
      <c r="AT142" s="714">
        <v>0</v>
      </c>
      <c r="AU142" s="718">
        <f t="shared" si="23"/>
        <v>0</v>
      </c>
      <c r="AV142" s="297">
        <v>71</v>
      </c>
      <c r="AW142" s="714">
        <v>0</v>
      </c>
      <c r="AX142" s="718">
        <f t="shared" si="24"/>
        <v>0</v>
      </c>
      <c r="AY142" s="730">
        <v>72</v>
      </c>
      <c r="AZ142" s="731">
        <v>0</v>
      </c>
      <c r="BA142" s="721">
        <f t="shared" si="25"/>
        <v>0</v>
      </c>
      <c r="BB142" s="726">
        <v>80</v>
      </c>
      <c r="BC142" s="726">
        <v>0</v>
      </c>
      <c r="BD142" s="721">
        <f t="shared" si="26"/>
        <v>0</v>
      </c>
      <c r="BE142" s="726">
        <v>103</v>
      </c>
      <c r="BF142" s="726">
        <v>0</v>
      </c>
      <c r="BG142" s="716">
        <f t="shared" si="20"/>
        <v>0</v>
      </c>
      <c r="BH142" s="557">
        <f t="shared" si="27"/>
        <v>405</v>
      </c>
      <c r="BI142" s="558">
        <f t="shared" si="28"/>
        <v>0</v>
      </c>
      <c r="BJ142" s="741">
        <f t="shared" si="29"/>
        <v>0</v>
      </c>
    </row>
    <row r="143" spans="1:62" s="120" customFormat="1" ht="15.75" customHeight="1">
      <c r="A143" s="370" t="s">
        <v>214</v>
      </c>
      <c r="B143" s="181" t="s">
        <v>83</v>
      </c>
      <c r="C143" s="118">
        <v>81</v>
      </c>
      <c r="D143" s="118">
        <v>1</v>
      </c>
      <c r="E143" s="119">
        <v>1.2</v>
      </c>
      <c r="F143" s="117">
        <v>94</v>
      </c>
      <c r="G143" s="118">
        <v>5</v>
      </c>
      <c r="H143" s="119">
        <v>5.3</v>
      </c>
      <c r="I143" s="117">
        <v>95</v>
      </c>
      <c r="J143" s="118">
        <v>1</v>
      </c>
      <c r="K143" s="119">
        <v>1.1</v>
      </c>
      <c r="L143" s="117">
        <v>94</v>
      </c>
      <c r="M143" s="118">
        <v>2</v>
      </c>
      <c r="N143" s="119">
        <v>2.1</v>
      </c>
      <c r="O143" s="117">
        <v>87</v>
      </c>
      <c r="P143" s="118">
        <v>2</v>
      </c>
      <c r="Q143" s="119">
        <v>2.3</v>
      </c>
      <c r="R143" s="117">
        <v>98</v>
      </c>
      <c r="S143" s="118">
        <v>1</v>
      </c>
      <c r="T143" s="119">
        <v>1</v>
      </c>
      <c r="U143" s="117">
        <v>89</v>
      </c>
      <c r="V143" s="118">
        <v>2</v>
      </c>
      <c r="W143" s="119">
        <v>2.2</v>
      </c>
      <c r="X143" s="117">
        <v>81</v>
      </c>
      <c r="Y143" s="118">
        <v>0</v>
      </c>
      <c r="Z143" s="119">
        <v>0</v>
      </c>
      <c r="AA143" s="117">
        <v>100</v>
      </c>
      <c r="AB143" s="118">
        <v>1</v>
      </c>
      <c r="AC143" s="119">
        <v>1</v>
      </c>
      <c r="AD143" s="45">
        <v>78</v>
      </c>
      <c r="AE143" s="45">
        <v>3</v>
      </c>
      <c r="AF143" s="119">
        <v>3.8</v>
      </c>
      <c r="AG143" s="191">
        <v>87</v>
      </c>
      <c r="AH143" s="707">
        <v>1</v>
      </c>
      <c r="AI143" s="119">
        <v>1.1</v>
      </c>
      <c r="AJ143" s="176">
        <v>92</v>
      </c>
      <c r="AK143" s="712">
        <v>5</v>
      </c>
      <c r="AL143" s="123">
        <v>5.4</v>
      </c>
      <c r="AM143" s="176">
        <v>96</v>
      </c>
      <c r="AN143" s="712">
        <v>3</v>
      </c>
      <c r="AO143" s="716">
        <f t="shared" si="21"/>
        <v>3.125</v>
      </c>
      <c r="AP143" s="295">
        <v>96</v>
      </c>
      <c r="AQ143" s="712">
        <v>1</v>
      </c>
      <c r="AR143" s="721">
        <f t="shared" si="22"/>
        <v>1.0416666666666665</v>
      </c>
      <c r="AS143" s="176">
        <v>94</v>
      </c>
      <c r="AT143" s="712">
        <v>3</v>
      </c>
      <c r="AU143" s="716">
        <f t="shared" si="23"/>
        <v>3.1914893617021276</v>
      </c>
      <c r="AV143" s="295">
        <v>89</v>
      </c>
      <c r="AW143" s="712">
        <v>2</v>
      </c>
      <c r="AX143" s="716">
        <f t="shared" si="24"/>
        <v>2.247191011235955</v>
      </c>
      <c r="AY143" s="725">
        <v>95</v>
      </c>
      <c r="AZ143" s="726">
        <v>4</v>
      </c>
      <c r="BA143" s="722">
        <f t="shared" si="25"/>
        <v>4.2105263157894735</v>
      </c>
      <c r="BB143" s="729">
        <v>99</v>
      </c>
      <c r="BC143" s="729">
        <v>3</v>
      </c>
      <c r="BD143" s="722">
        <f t="shared" si="26"/>
        <v>3.0303030303030303</v>
      </c>
      <c r="BE143" s="729">
        <v>104</v>
      </c>
      <c r="BF143" s="729">
        <v>1</v>
      </c>
      <c r="BG143" s="722">
        <f t="shared" si="20"/>
        <v>0.9615384615384616</v>
      </c>
      <c r="BH143" s="555">
        <f t="shared" si="27"/>
        <v>481</v>
      </c>
      <c r="BI143" s="556">
        <f t="shared" si="28"/>
        <v>13</v>
      </c>
      <c r="BJ143" s="739">
        <f t="shared" si="29"/>
        <v>2.7027027027027026</v>
      </c>
    </row>
    <row r="144" spans="1:62" s="120" customFormat="1" ht="15.75" customHeight="1">
      <c r="A144" s="371"/>
      <c r="B144" s="181" t="s">
        <v>16</v>
      </c>
      <c r="C144" s="118">
        <v>35</v>
      </c>
      <c r="D144" s="118">
        <v>1</v>
      </c>
      <c r="E144" s="119">
        <v>2.9</v>
      </c>
      <c r="F144" s="117">
        <v>40</v>
      </c>
      <c r="G144" s="118">
        <v>2</v>
      </c>
      <c r="H144" s="119">
        <v>5</v>
      </c>
      <c r="I144" s="117">
        <v>55</v>
      </c>
      <c r="J144" s="118">
        <v>1</v>
      </c>
      <c r="K144" s="119">
        <v>1.8</v>
      </c>
      <c r="L144" s="117">
        <v>45</v>
      </c>
      <c r="M144" s="118">
        <v>1</v>
      </c>
      <c r="N144" s="119">
        <v>2.2</v>
      </c>
      <c r="O144" s="117">
        <v>51</v>
      </c>
      <c r="P144" s="118">
        <v>1</v>
      </c>
      <c r="Q144" s="119">
        <v>2</v>
      </c>
      <c r="R144" s="117">
        <v>48</v>
      </c>
      <c r="S144" s="118">
        <v>0</v>
      </c>
      <c r="T144" s="119">
        <v>0</v>
      </c>
      <c r="U144" s="117">
        <v>54</v>
      </c>
      <c r="V144" s="118">
        <v>1</v>
      </c>
      <c r="W144" s="119">
        <v>1.9</v>
      </c>
      <c r="X144" s="117">
        <v>39</v>
      </c>
      <c r="Y144" s="118">
        <v>0</v>
      </c>
      <c r="Z144" s="119">
        <v>0</v>
      </c>
      <c r="AA144" s="117">
        <v>55</v>
      </c>
      <c r="AB144" s="118">
        <v>1</v>
      </c>
      <c r="AC144" s="119">
        <v>1.8</v>
      </c>
      <c r="AD144" s="45">
        <v>46</v>
      </c>
      <c r="AE144" s="45">
        <v>2</v>
      </c>
      <c r="AF144" s="119">
        <v>4.3</v>
      </c>
      <c r="AG144" s="192">
        <v>46</v>
      </c>
      <c r="AH144" s="707">
        <v>0</v>
      </c>
      <c r="AI144" s="119">
        <v>0</v>
      </c>
      <c r="AJ144" s="177">
        <v>50</v>
      </c>
      <c r="AK144" s="712">
        <v>4</v>
      </c>
      <c r="AL144" s="119">
        <v>8</v>
      </c>
      <c r="AM144" s="177">
        <v>56</v>
      </c>
      <c r="AN144" s="712">
        <v>1</v>
      </c>
      <c r="AO144" s="716">
        <f t="shared" si="21"/>
        <v>1.7857142857142856</v>
      </c>
      <c r="AP144" s="192">
        <v>53</v>
      </c>
      <c r="AQ144" s="712">
        <v>1</v>
      </c>
      <c r="AR144" s="721">
        <f t="shared" si="22"/>
        <v>1.8867924528301887</v>
      </c>
      <c r="AS144" s="176">
        <v>38</v>
      </c>
      <c r="AT144" s="712">
        <v>1</v>
      </c>
      <c r="AU144" s="716">
        <f t="shared" si="23"/>
        <v>2.631578947368421</v>
      </c>
      <c r="AV144" s="295">
        <v>45</v>
      </c>
      <c r="AW144" s="712">
        <v>1</v>
      </c>
      <c r="AX144" s="716">
        <f t="shared" si="24"/>
        <v>2.2222222222222223</v>
      </c>
      <c r="AY144" s="725">
        <v>43</v>
      </c>
      <c r="AZ144" s="726">
        <v>2</v>
      </c>
      <c r="BA144" s="721">
        <f t="shared" si="25"/>
        <v>4.651162790697675</v>
      </c>
      <c r="BB144" s="726">
        <v>59</v>
      </c>
      <c r="BC144" s="726">
        <v>3</v>
      </c>
      <c r="BD144" s="721">
        <f t="shared" si="26"/>
        <v>5.084745762711865</v>
      </c>
      <c r="BE144" s="726">
        <v>49</v>
      </c>
      <c r="BF144" s="726">
        <v>0</v>
      </c>
      <c r="BG144" s="721">
        <f t="shared" si="20"/>
        <v>0</v>
      </c>
      <c r="BH144" s="555">
        <f t="shared" si="27"/>
        <v>234</v>
      </c>
      <c r="BI144" s="556">
        <f t="shared" si="28"/>
        <v>7</v>
      </c>
      <c r="BJ144" s="739">
        <f t="shared" si="29"/>
        <v>2.9914529914529915</v>
      </c>
    </row>
    <row r="145" spans="1:62" s="120" customFormat="1" ht="15.75" customHeight="1">
      <c r="A145" s="371"/>
      <c r="B145" s="181" t="s">
        <v>17</v>
      </c>
      <c r="C145" s="118">
        <v>46</v>
      </c>
      <c r="D145" s="118">
        <v>0</v>
      </c>
      <c r="E145" s="119">
        <v>0</v>
      </c>
      <c r="F145" s="117">
        <v>54</v>
      </c>
      <c r="G145" s="118">
        <v>3</v>
      </c>
      <c r="H145" s="119">
        <v>5.6</v>
      </c>
      <c r="I145" s="117">
        <v>40</v>
      </c>
      <c r="J145" s="118">
        <v>0</v>
      </c>
      <c r="K145" s="119">
        <v>0</v>
      </c>
      <c r="L145" s="117">
        <v>49</v>
      </c>
      <c r="M145" s="118">
        <v>1</v>
      </c>
      <c r="N145" s="119">
        <v>2</v>
      </c>
      <c r="O145" s="117">
        <v>36</v>
      </c>
      <c r="P145" s="118">
        <v>1</v>
      </c>
      <c r="Q145" s="119">
        <v>2.8</v>
      </c>
      <c r="R145" s="117">
        <v>50</v>
      </c>
      <c r="S145" s="118">
        <v>1</v>
      </c>
      <c r="T145" s="119">
        <v>2</v>
      </c>
      <c r="U145" s="117">
        <v>35</v>
      </c>
      <c r="V145" s="118">
        <v>1</v>
      </c>
      <c r="W145" s="119">
        <v>2.9</v>
      </c>
      <c r="X145" s="117">
        <v>42</v>
      </c>
      <c r="Y145" s="118">
        <v>0</v>
      </c>
      <c r="Z145" s="119">
        <v>0</v>
      </c>
      <c r="AA145" s="117">
        <v>45</v>
      </c>
      <c r="AB145" s="118">
        <v>0</v>
      </c>
      <c r="AC145" s="119">
        <v>0</v>
      </c>
      <c r="AD145" s="45">
        <v>32</v>
      </c>
      <c r="AE145" s="45">
        <v>1</v>
      </c>
      <c r="AF145" s="119">
        <v>3.1</v>
      </c>
      <c r="AG145" s="193">
        <v>41</v>
      </c>
      <c r="AH145" s="707">
        <v>1</v>
      </c>
      <c r="AI145" s="126">
        <v>2.4</v>
      </c>
      <c r="AJ145" s="197">
        <v>42</v>
      </c>
      <c r="AK145" s="712">
        <v>1</v>
      </c>
      <c r="AL145" s="126">
        <v>2.4</v>
      </c>
      <c r="AM145" s="197">
        <v>40</v>
      </c>
      <c r="AN145" s="712">
        <v>2</v>
      </c>
      <c r="AO145" s="716">
        <f t="shared" si="21"/>
        <v>5</v>
      </c>
      <c r="AP145" s="297">
        <v>43</v>
      </c>
      <c r="AQ145" s="712">
        <v>0</v>
      </c>
      <c r="AR145" s="721">
        <f t="shared" si="22"/>
        <v>0</v>
      </c>
      <c r="AS145" s="197">
        <v>56</v>
      </c>
      <c r="AT145" s="714">
        <v>2</v>
      </c>
      <c r="AU145" s="716">
        <f t="shared" si="23"/>
        <v>3.571428571428571</v>
      </c>
      <c r="AV145" s="297">
        <v>44</v>
      </c>
      <c r="AW145" s="714">
        <v>1</v>
      </c>
      <c r="AX145" s="716">
        <f t="shared" si="24"/>
        <v>2.272727272727273</v>
      </c>
      <c r="AY145" s="725">
        <v>52</v>
      </c>
      <c r="AZ145" s="726">
        <v>2</v>
      </c>
      <c r="BA145" s="723">
        <f t="shared" si="25"/>
        <v>3.8461538461538463</v>
      </c>
      <c r="BB145" s="731">
        <v>40</v>
      </c>
      <c r="BC145" s="731">
        <v>0</v>
      </c>
      <c r="BD145" s="723">
        <f t="shared" si="26"/>
        <v>0</v>
      </c>
      <c r="BE145" s="731">
        <v>55</v>
      </c>
      <c r="BF145" s="731">
        <v>1</v>
      </c>
      <c r="BG145" s="723">
        <f t="shared" si="20"/>
        <v>1.8181818181818181</v>
      </c>
      <c r="BH145" s="557">
        <f t="shared" si="27"/>
        <v>247</v>
      </c>
      <c r="BI145" s="558">
        <f t="shared" si="28"/>
        <v>6</v>
      </c>
      <c r="BJ145" s="739">
        <f t="shared" si="29"/>
        <v>2.42914979757085</v>
      </c>
    </row>
    <row r="146" spans="1:62" s="120" customFormat="1" ht="15.75" customHeight="1">
      <c r="A146" s="372" t="s">
        <v>215</v>
      </c>
      <c r="B146" s="180" t="s">
        <v>83</v>
      </c>
      <c r="C146" s="122">
        <v>125</v>
      </c>
      <c r="D146" s="122">
        <v>1</v>
      </c>
      <c r="E146" s="123">
        <v>0.8</v>
      </c>
      <c r="F146" s="121">
        <v>111</v>
      </c>
      <c r="G146" s="122">
        <v>3</v>
      </c>
      <c r="H146" s="123">
        <v>2.7</v>
      </c>
      <c r="I146" s="121">
        <v>105</v>
      </c>
      <c r="J146" s="122">
        <v>1</v>
      </c>
      <c r="K146" s="123">
        <v>1</v>
      </c>
      <c r="L146" s="121">
        <v>116</v>
      </c>
      <c r="M146" s="122">
        <v>5</v>
      </c>
      <c r="N146" s="123">
        <v>4.3</v>
      </c>
      <c r="O146" s="121">
        <v>131</v>
      </c>
      <c r="P146" s="122">
        <v>8</v>
      </c>
      <c r="Q146" s="123">
        <v>6.1</v>
      </c>
      <c r="R146" s="121">
        <v>118</v>
      </c>
      <c r="S146" s="122">
        <v>6</v>
      </c>
      <c r="T146" s="123">
        <v>5.1</v>
      </c>
      <c r="U146" s="121">
        <v>161</v>
      </c>
      <c r="V146" s="122">
        <v>8</v>
      </c>
      <c r="W146" s="123">
        <v>5</v>
      </c>
      <c r="X146" s="121">
        <v>142</v>
      </c>
      <c r="Y146" s="122">
        <v>5</v>
      </c>
      <c r="Z146" s="123">
        <v>3.5</v>
      </c>
      <c r="AA146" s="121">
        <v>152</v>
      </c>
      <c r="AB146" s="122">
        <v>6</v>
      </c>
      <c r="AC146" s="123">
        <v>3.9</v>
      </c>
      <c r="AD146" s="48">
        <v>142</v>
      </c>
      <c r="AE146" s="48">
        <v>4</v>
      </c>
      <c r="AF146" s="123">
        <v>2.8</v>
      </c>
      <c r="AG146" s="177">
        <v>147</v>
      </c>
      <c r="AH146" s="708">
        <v>0</v>
      </c>
      <c r="AI146" s="123">
        <v>0</v>
      </c>
      <c r="AJ146" s="196">
        <v>170</v>
      </c>
      <c r="AK146" s="713">
        <v>2</v>
      </c>
      <c r="AL146" s="119">
        <v>1.2</v>
      </c>
      <c r="AM146" s="196">
        <v>165</v>
      </c>
      <c r="AN146" s="713">
        <v>3</v>
      </c>
      <c r="AO146" s="717">
        <f t="shared" si="21"/>
        <v>1.8181818181818181</v>
      </c>
      <c r="AP146" s="296">
        <v>163</v>
      </c>
      <c r="AQ146" s="713">
        <v>0</v>
      </c>
      <c r="AR146" s="722">
        <f t="shared" si="22"/>
        <v>0</v>
      </c>
      <c r="AS146" s="176">
        <v>181</v>
      </c>
      <c r="AT146" s="712">
        <v>5</v>
      </c>
      <c r="AU146" s="717">
        <f t="shared" si="23"/>
        <v>2.7624309392265194</v>
      </c>
      <c r="AV146" s="295">
        <v>176</v>
      </c>
      <c r="AW146" s="712">
        <v>8</v>
      </c>
      <c r="AX146" s="717">
        <f t="shared" si="24"/>
        <v>4.545454545454546</v>
      </c>
      <c r="AY146" s="728">
        <v>174</v>
      </c>
      <c r="AZ146" s="729">
        <v>8</v>
      </c>
      <c r="BA146" s="722">
        <f t="shared" si="25"/>
        <v>4.597701149425287</v>
      </c>
      <c r="BB146" s="729">
        <v>168</v>
      </c>
      <c r="BC146" s="729">
        <v>1</v>
      </c>
      <c r="BD146" s="721">
        <f t="shared" si="26"/>
        <v>0.5952380952380952</v>
      </c>
      <c r="BE146" s="729">
        <v>170</v>
      </c>
      <c r="BF146" s="729">
        <v>2</v>
      </c>
      <c r="BG146" s="716">
        <f t="shared" si="20"/>
        <v>1.1764705882352942</v>
      </c>
      <c r="BH146" s="555">
        <f t="shared" si="27"/>
        <v>869</v>
      </c>
      <c r="BI146" s="556">
        <f t="shared" si="28"/>
        <v>24</v>
      </c>
      <c r="BJ146" s="740">
        <f t="shared" si="29"/>
        <v>2.761795166858458</v>
      </c>
    </row>
    <row r="147" spans="1:62" s="120" customFormat="1" ht="15.75" customHeight="1">
      <c r="A147" s="371"/>
      <c r="B147" s="181" t="s">
        <v>16</v>
      </c>
      <c r="C147" s="118">
        <v>62</v>
      </c>
      <c r="D147" s="118">
        <v>0</v>
      </c>
      <c r="E147" s="119">
        <v>0</v>
      </c>
      <c r="F147" s="117">
        <v>58</v>
      </c>
      <c r="G147" s="118">
        <v>3</v>
      </c>
      <c r="H147" s="119">
        <v>5.2</v>
      </c>
      <c r="I147" s="117">
        <v>56</v>
      </c>
      <c r="J147" s="118">
        <v>0</v>
      </c>
      <c r="K147" s="119">
        <v>0</v>
      </c>
      <c r="L147" s="117">
        <v>63</v>
      </c>
      <c r="M147" s="118">
        <v>4</v>
      </c>
      <c r="N147" s="119">
        <v>6.3</v>
      </c>
      <c r="O147" s="117">
        <v>77</v>
      </c>
      <c r="P147" s="118">
        <v>8</v>
      </c>
      <c r="Q147" s="119">
        <v>10.4</v>
      </c>
      <c r="R147" s="117">
        <v>72</v>
      </c>
      <c r="S147" s="118">
        <v>5</v>
      </c>
      <c r="T147" s="119">
        <v>6.9</v>
      </c>
      <c r="U147" s="117">
        <v>92</v>
      </c>
      <c r="V147" s="118">
        <v>6</v>
      </c>
      <c r="W147" s="119">
        <v>6.5</v>
      </c>
      <c r="X147" s="117">
        <v>84</v>
      </c>
      <c r="Y147" s="118">
        <v>3</v>
      </c>
      <c r="Z147" s="119">
        <v>3.6</v>
      </c>
      <c r="AA147" s="117">
        <v>80</v>
      </c>
      <c r="AB147" s="118">
        <v>6</v>
      </c>
      <c r="AC147" s="119">
        <v>7.5</v>
      </c>
      <c r="AD147" s="46">
        <v>70</v>
      </c>
      <c r="AE147" s="46">
        <v>1</v>
      </c>
      <c r="AF147" s="119">
        <v>1.4</v>
      </c>
      <c r="AG147" s="177">
        <v>66</v>
      </c>
      <c r="AH147" s="707">
        <v>0</v>
      </c>
      <c r="AI147" s="119">
        <v>0</v>
      </c>
      <c r="AJ147" s="177">
        <v>101</v>
      </c>
      <c r="AK147" s="712">
        <v>2</v>
      </c>
      <c r="AL147" s="119">
        <v>2</v>
      </c>
      <c r="AM147" s="177">
        <v>80</v>
      </c>
      <c r="AN147" s="712">
        <v>3</v>
      </c>
      <c r="AO147" s="716">
        <f t="shared" si="21"/>
        <v>3.75</v>
      </c>
      <c r="AP147" s="192">
        <v>96</v>
      </c>
      <c r="AQ147" s="712">
        <v>0</v>
      </c>
      <c r="AR147" s="721">
        <f t="shared" si="22"/>
        <v>0</v>
      </c>
      <c r="AS147" s="176">
        <v>89</v>
      </c>
      <c r="AT147" s="712">
        <v>4</v>
      </c>
      <c r="AU147" s="716">
        <f t="shared" si="23"/>
        <v>4.49438202247191</v>
      </c>
      <c r="AV147" s="295">
        <v>102</v>
      </c>
      <c r="AW147" s="712">
        <v>7</v>
      </c>
      <c r="AX147" s="716">
        <f t="shared" si="24"/>
        <v>6.862745098039216</v>
      </c>
      <c r="AY147" s="725">
        <v>80</v>
      </c>
      <c r="AZ147" s="726">
        <v>6</v>
      </c>
      <c r="BA147" s="721">
        <f t="shared" si="25"/>
        <v>7.5</v>
      </c>
      <c r="BB147" s="726">
        <v>79</v>
      </c>
      <c r="BC147" s="726">
        <v>1</v>
      </c>
      <c r="BD147" s="721">
        <f t="shared" si="26"/>
        <v>1.2658227848101267</v>
      </c>
      <c r="BE147" s="726">
        <v>98</v>
      </c>
      <c r="BF147" s="726">
        <v>2</v>
      </c>
      <c r="BG147" s="716">
        <f t="shared" si="20"/>
        <v>2.0408163265306123</v>
      </c>
      <c r="BH147" s="555">
        <f t="shared" si="27"/>
        <v>448</v>
      </c>
      <c r="BI147" s="556">
        <f t="shared" si="28"/>
        <v>20</v>
      </c>
      <c r="BJ147" s="739">
        <f t="shared" si="29"/>
        <v>4.464285714285714</v>
      </c>
    </row>
    <row r="148" spans="1:62" s="120" customFormat="1" ht="15.75" customHeight="1">
      <c r="A148" s="373"/>
      <c r="B148" s="182" t="s">
        <v>17</v>
      </c>
      <c r="C148" s="125">
        <v>63</v>
      </c>
      <c r="D148" s="125">
        <v>1</v>
      </c>
      <c r="E148" s="126">
        <v>1.6</v>
      </c>
      <c r="F148" s="124">
        <v>53</v>
      </c>
      <c r="G148" s="125">
        <v>0</v>
      </c>
      <c r="H148" s="126">
        <v>0</v>
      </c>
      <c r="I148" s="124">
        <v>49</v>
      </c>
      <c r="J148" s="125">
        <v>1</v>
      </c>
      <c r="K148" s="126">
        <v>2</v>
      </c>
      <c r="L148" s="124">
        <v>53</v>
      </c>
      <c r="M148" s="125">
        <v>1</v>
      </c>
      <c r="N148" s="126">
        <v>1.9</v>
      </c>
      <c r="O148" s="124">
        <v>54</v>
      </c>
      <c r="P148" s="125">
        <v>0</v>
      </c>
      <c r="Q148" s="126">
        <v>0</v>
      </c>
      <c r="R148" s="124">
        <v>46</v>
      </c>
      <c r="S148" s="125">
        <v>1</v>
      </c>
      <c r="T148" s="126">
        <v>2.2</v>
      </c>
      <c r="U148" s="124">
        <v>69</v>
      </c>
      <c r="V148" s="125">
        <v>2</v>
      </c>
      <c r="W148" s="126">
        <v>2.9</v>
      </c>
      <c r="X148" s="124">
        <v>58</v>
      </c>
      <c r="Y148" s="125">
        <v>2</v>
      </c>
      <c r="Z148" s="126">
        <v>3.4</v>
      </c>
      <c r="AA148" s="124">
        <v>72</v>
      </c>
      <c r="AB148" s="125">
        <v>0</v>
      </c>
      <c r="AC148" s="126">
        <v>0</v>
      </c>
      <c r="AD148" s="49">
        <v>72</v>
      </c>
      <c r="AE148" s="49">
        <v>3</v>
      </c>
      <c r="AF148" s="126">
        <v>4.2</v>
      </c>
      <c r="AG148" s="177">
        <v>81</v>
      </c>
      <c r="AH148" s="709">
        <v>0</v>
      </c>
      <c r="AI148" s="126">
        <v>0</v>
      </c>
      <c r="AJ148" s="197">
        <v>69</v>
      </c>
      <c r="AK148" s="714">
        <v>0</v>
      </c>
      <c r="AL148" s="119">
        <v>0</v>
      </c>
      <c r="AM148" s="197">
        <v>85</v>
      </c>
      <c r="AN148" s="714">
        <v>0</v>
      </c>
      <c r="AO148" s="718">
        <f t="shared" si="21"/>
        <v>0</v>
      </c>
      <c r="AP148" s="297">
        <v>67</v>
      </c>
      <c r="AQ148" s="714">
        <v>0</v>
      </c>
      <c r="AR148" s="723">
        <f t="shared" si="22"/>
        <v>0</v>
      </c>
      <c r="AS148" s="197">
        <v>92</v>
      </c>
      <c r="AT148" s="714">
        <v>1</v>
      </c>
      <c r="AU148" s="718">
        <f t="shared" si="23"/>
        <v>1.0869565217391304</v>
      </c>
      <c r="AV148" s="297">
        <v>74</v>
      </c>
      <c r="AW148" s="714">
        <v>1</v>
      </c>
      <c r="AX148" s="718">
        <f t="shared" si="24"/>
        <v>1.3513513513513513</v>
      </c>
      <c r="AY148" s="730">
        <v>94</v>
      </c>
      <c r="AZ148" s="731">
        <v>2</v>
      </c>
      <c r="BA148" s="723">
        <f t="shared" si="25"/>
        <v>2.127659574468085</v>
      </c>
      <c r="BB148" s="731">
        <v>89</v>
      </c>
      <c r="BC148" s="731">
        <v>0</v>
      </c>
      <c r="BD148" s="721">
        <f t="shared" si="26"/>
        <v>0</v>
      </c>
      <c r="BE148" s="731">
        <v>72</v>
      </c>
      <c r="BF148" s="731">
        <v>0</v>
      </c>
      <c r="BG148" s="716">
        <f t="shared" si="20"/>
        <v>0</v>
      </c>
      <c r="BH148" s="557">
        <f t="shared" si="27"/>
        <v>421</v>
      </c>
      <c r="BI148" s="558">
        <f t="shared" si="28"/>
        <v>4</v>
      </c>
      <c r="BJ148" s="741">
        <f t="shared" si="29"/>
        <v>0.9501187648456058</v>
      </c>
    </row>
    <row r="149" spans="1:62" s="120" customFormat="1" ht="15.75" customHeight="1">
      <c r="A149" s="370" t="s">
        <v>216</v>
      </c>
      <c r="B149" s="181" t="s">
        <v>83</v>
      </c>
      <c r="C149" s="118">
        <v>143</v>
      </c>
      <c r="D149" s="118">
        <v>1</v>
      </c>
      <c r="E149" s="119">
        <v>0.7</v>
      </c>
      <c r="F149" s="117">
        <v>144</v>
      </c>
      <c r="G149" s="118">
        <v>7</v>
      </c>
      <c r="H149" s="119">
        <v>4.9</v>
      </c>
      <c r="I149" s="117">
        <v>143</v>
      </c>
      <c r="J149" s="118">
        <v>4</v>
      </c>
      <c r="K149" s="119">
        <v>2.8</v>
      </c>
      <c r="L149" s="117">
        <v>121</v>
      </c>
      <c r="M149" s="118">
        <v>2</v>
      </c>
      <c r="N149" s="119">
        <v>1.7</v>
      </c>
      <c r="O149" s="117">
        <v>143</v>
      </c>
      <c r="P149" s="118">
        <v>3</v>
      </c>
      <c r="Q149" s="119">
        <v>2.1</v>
      </c>
      <c r="R149" s="117">
        <v>159</v>
      </c>
      <c r="S149" s="118">
        <v>3</v>
      </c>
      <c r="T149" s="119">
        <v>1.9</v>
      </c>
      <c r="U149" s="117">
        <v>117</v>
      </c>
      <c r="V149" s="118">
        <v>1</v>
      </c>
      <c r="W149" s="119">
        <v>0.9</v>
      </c>
      <c r="X149" s="117">
        <v>180</v>
      </c>
      <c r="Y149" s="118">
        <v>4</v>
      </c>
      <c r="Z149" s="119">
        <v>2.2</v>
      </c>
      <c r="AA149" s="117">
        <v>149</v>
      </c>
      <c r="AB149" s="118">
        <v>3</v>
      </c>
      <c r="AC149" s="119">
        <v>2</v>
      </c>
      <c r="AD149" s="45">
        <v>178</v>
      </c>
      <c r="AE149" s="45">
        <v>1</v>
      </c>
      <c r="AF149" s="119">
        <v>0.6</v>
      </c>
      <c r="AG149" s="191">
        <v>156</v>
      </c>
      <c r="AH149" s="707">
        <v>4</v>
      </c>
      <c r="AI149" s="119">
        <v>2.6</v>
      </c>
      <c r="AJ149" s="176">
        <v>165</v>
      </c>
      <c r="AK149" s="712">
        <v>5</v>
      </c>
      <c r="AL149" s="123">
        <v>3</v>
      </c>
      <c r="AM149" s="176">
        <v>174</v>
      </c>
      <c r="AN149" s="712">
        <v>9</v>
      </c>
      <c r="AO149" s="716">
        <f t="shared" si="21"/>
        <v>5.172413793103448</v>
      </c>
      <c r="AP149" s="295">
        <v>168</v>
      </c>
      <c r="AQ149" s="712">
        <v>5</v>
      </c>
      <c r="AR149" s="721">
        <f t="shared" si="22"/>
        <v>2.976190476190476</v>
      </c>
      <c r="AS149" s="176">
        <v>176</v>
      </c>
      <c r="AT149" s="712">
        <v>5</v>
      </c>
      <c r="AU149" s="716">
        <f t="shared" si="23"/>
        <v>2.840909090909091</v>
      </c>
      <c r="AV149" s="295">
        <v>170</v>
      </c>
      <c r="AW149" s="712">
        <v>5</v>
      </c>
      <c r="AX149" s="716">
        <f t="shared" si="24"/>
        <v>2.941176470588235</v>
      </c>
      <c r="AY149" s="725">
        <v>173</v>
      </c>
      <c r="AZ149" s="726">
        <v>1</v>
      </c>
      <c r="BA149" s="722">
        <f t="shared" si="25"/>
        <v>0.5780346820809248</v>
      </c>
      <c r="BB149" s="729">
        <v>193</v>
      </c>
      <c r="BC149" s="729">
        <v>1</v>
      </c>
      <c r="BD149" s="722">
        <f t="shared" si="26"/>
        <v>0.5181347150259068</v>
      </c>
      <c r="BE149" s="729">
        <v>197</v>
      </c>
      <c r="BF149" s="729">
        <v>3</v>
      </c>
      <c r="BG149" s="722">
        <f t="shared" si="20"/>
        <v>1.5228426395939088</v>
      </c>
      <c r="BH149" s="555">
        <f t="shared" si="27"/>
        <v>909</v>
      </c>
      <c r="BI149" s="556">
        <f t="shared" si="28"/>
        <v>15</v>
      </c>
      <c r="BJ149" s="739">
        <f t="shared" si="29"/>
        <v>1.65016501650165</v>
      </c>
    </row>
    <row r="150" spans="1:62" s="120" customFormat="1" ht="15.75" customHeight="1">
      <c r="A150" s="371"/>
      <c r="B150" s="181" t="s">
        <v>16</v>
      </c>
      <c r="C150" s="118">
        <v>78</v>
      </c>
      <c r="D150" s="118">
        <v>0</v>
      </c>
      <c r="E150" s="119">
        <v>0</v>
      </c>
      <c r="F150" s="117">
        <v>77</v>
      </c>
      <c r="G150" s="118">
        <v>6</v>
      </c>
      <c r="H150" s="119">
        <v>7.8</v>
      </c>
      <c r="I150" s="117">
        <v>79</v>
      </c>
      <c r="J150" s="118">
        <v>3</v>
      </c>
      <c r="K150" s="119">
        <v>3.8</v>
      </c>
      <c r="L150" s="117">
        <v>66</v>
      </c>
      <c r="M150" s="118">
        <v>1</v>
      </c>
      <c r="N150" s="119">
        <v>1.5</v>
      </c>
      <c r="O150" s="117">
        <v>86</v>
      </c>
      <c r="P150" s="118">
        <v>2</v>
      </c>
      <c r="Q150" s="119">
        <v>2.3</v>
      </c>
      <c r="R150" s="117">
        <v>85</v>
      </c>
      <c r="S150" s="118">
        <v>3</v>
      </c>
      <c r="T150" s="119">
        <v>3.5</v>
      </c>
      <c r="U150" s="117">
        <v>68</v>
      </c>
      <c r="V150" s="118">
        <v>1</v>
      </c>
      <c r="W150" s="119">
        <v>1.5</v>
      </c>
      <c r="X150" s="117">
        <v>104</v>
      </c>
      <c r="Y150" s="118">
        <v>4</v>
      </c>
      <c r="Z150" s="119">
        <v>3.8</v>
      </c>
      <c r="AA150" s="117">
        <v>79</v>
      </c>
      <c r="AB150" s="118">
        <v>3</v>
      </c>
      <c r="AC150" s="119">
        <v>3.8</v>
      </c>
      <c r="AD150" s="45">
        <v>104</v>
      </c>
      <c r="AE150" s="45">
        <v>1</v>
      </c>
      <c r="AF150" s="119">
        <v>1</v>
      </c>
      <c r="AG150" s="192">
        <v>78</v>
      </c>
      <c r="AH150" s="707">
        <v>3</v>
      </c>
      <c r="AI150" s="119">
        <v>3.8</v>
      </c>
      <c r="AJ150" s="177">
        <v>87</v>
      </c>
      <c r="AK150" s="712">
        <v>5</v>
      </c>
      <c r="AL150" s="119">
        <v>5.7</v>
      </c>
      <c r="AM150" s="177">
        <v>97</v>
      </c>
      <c r="AN150" s="712">
        <v>7</v>
      </c>
      <c r="AO150" s="716">
        <f t="shared" si="21"/>
        <v>7.216494845360824</v>
      </c>
      <c r="AP150" s="192">
        <v>77</v>
      </c>
      <c r="AQ150" s="712">
        <v>3</v>
      </c>
      <c r="AR150" s="721">
        <f t="shared" si="22"/>
        <v>3.896103896103896</v>
      </c>
      <c r="AS150" s="176">
        <v>89</v>
      </c>
      <c r="AT150" s="712">
        <v>4</v>
      </c>
      <c r="AU150" s="716">
        <f t="shared" si="23"/>
        <v>4.49438202247191</v>
      </c>
      <c r="AV150" s="295">
        <v>85</v>
      </c>
      <c r="AW150" s="712">
        <v>4</v>
      </c>
      <c r="AX150" s="716">
        <f t="shared" si="24"/>
        <v>4.705882352941177</v>
      </c>
      <c r="AY150" s="725">
        <v>93</v>
      </c>
      <c r="AZ150" s="726">
        <v>0</v>
      </c>
      <c r="BA150" s="721">
        <f t="shared" si="25"/>
        <v>0</v>
      </c>
      <c r="BB150" s="726">
        <v>110</v>
      </c>
      <c r="BC150" s="726">
        <v>1</v>
      </c>
      <c r="BD150" s="721">
        <f t="shared" si="26"/>
        <v>0.9090909090909091</v>
      </c>
      <c r="BE150" s="726">
        <v>107</v>
      </c>
      <c r="BF150" s="726">
        <v>3</v>
      </c>
      <c r="BG150" s="721">
        <f t="shared" si="20"/>
        <v>2.803738317757009</v>
      </c>
      <c r="BH150" s="555">
        <f t="shared" si="27"/>
        <v>484</v>
      </c>
      <c r="BI150" s="556">
        <f t="shared" si="28"/>
        <v>12</v>
      </c>
      <c r="BJ150" s="739">
        <f t="shared" si="29"/>
        <v>2.479338842975207</v>
      </c>
    </row>
    <row r="151" spans="1:62" s="120" customFormat="1" ht="15.75" customHeight="1">
      <c r="A151" s="371"/>
      <c r="B151" s="181" t="s">
        <v>17</v>
      </c>
      <c r="C151" s="118">
        <v>65</v>
      </c>
      <c r="D151" s="118">
        <v>1</v>
      </c>
      <c r="E151" s="119">
        <v>1.5</v>
      </c>
      <c r="F151" s="117">
        <v>67</v>
      </c>
      <c r="G151" s="118">
        <v>1</v>
      </c>
      <c r="H151" s="119">
        <v>1.5</v>
      </c>
      <c r="I151" s="117">
        <v>64</v>
      </c>
      <c r="J151" s="118">
        <v>1</v>
      </c>
      <c r="K151" s="119">
        <v>1.6</v>
      </c>
      <c r="L151" s="117">
        <v>55</v>
      </c>
      <c r="M151" s="118">
        <v>1</v>
      </c>
      <c r="N151" s="119">
        <v>1.8</v>
      </c>
      <c r="O151" s="117">
        <v>57</v>
      </c>
      <c r="P151" s="118">
        <v>1</v>
      </c>
      <c r="Q151" s="119">
        <v>1.8</v>
      </c>
      <c r="R151" s="117">
        <v>74</v>
      </c>
      <c r="S151" s="118">
        <v>0</v>
      </c>
      <c r="T151" s="119">
        <v>0</v>
      </c>
      <c r="U151" s="117">
        <v>49</v>
      </c>
      <c r="V151" s="118">
        <v>0</v>
      </c>
      <c r="W151" s="119">
        <v>0</v>
      </c>
      <c r="X151" s="117">
        <v>76</v>
      </c>
      <c r="Y151" s="118">
        <v>0</v>
      </c>
      <c r="Z151" s="119">
        <v>0</v>
      </c>
      <c r="AA151" s="117">
        <v>70</v>
      </c>
      <c r="AB151" s="118">
        <v>0</v>
      </c>
      <c r="AC151" s="119">
        <v>0</v>
      </c>
      <c r="AD151" s="45">
        <v>74</v>
      </c>
      <c r="AE151" s="45">
        <v>0</v>
      </c>
      <c r="AF151" s="119">
        <v>0</v>
      </c>
      <c r="AG151" s="193">
        <v>78</v>
      </c>
      <c r="AH151" s="707">
        <v>1</v>
      </c>
      <c r="AI151" s="126">
        <v>1.3</v>
      </c>
      <c r="AJ151" s="198">
        <v>78</v>
      </c>
      <c r="AK151" s="712">
        <v>0</v>
      </c>
      <c r="AL151" s="126">
        <v>0</v>
      </c>
      <c r="AM151" s="198">
        <v>77</v>
      </c>
      <c r="AN151" s="712">
        <v>2</v>
      </c>
      <c r="AO151" s="716">
        <f t="shared" si="21"/>
        <v>2.5974025974025974</v>
      </c>
      <c r="AP151" s="193">
        <v>91</v>
      </c>
      <c r="AQ151" s="712">
        <v>2</v>
      </c>
      <c r="AR151" s="721">
        <f t="shared" si="22"/>
        <v>2.197802197802198</v>
      </c>
      <c r="AS151" s="197">
        <v>87</v>
      </c>
      <c r="AT151" s="714">
        <v>1</v>
      </c>
      <c r="AU151" s="716">
        <f t="shared" si="23"/>
        <v>1.1494252873563218</v>
      </c>
      <c r="AV151" s="297">
        <v>85</v>
      </c>
      <c r="AW151" s="714">
        <v>1</v>
      </c>
      <c r="AX151" s="716">
        <f t="shared" si="24"/>
        <v>1.1764705882352942</v>
      </c>
      <c r="AY151" s="725">
        <v>80</v>
      </c>
      <c r="AZ151" s="726">
        <v>1</v>
      </c>
      <c r="BA151" s="723">
        <f t="shared" si="25"/>
        <v>1.25</v>
      </c>
      <c r="BB151" s="731">
        <v>83</v>
      </c>
      <c r="BC151" s="731">
        <v>0</v>
      </c>
      <c r="BD151" s="723">
        <f t="shared" si="26"/>
        <v>0</v>
      </c>
      <c r="BE151" s="731">
        <v>90</v>
      </c>
      <c r="BF151" s="731">
        <v>0</v>
      </c>
      <c r="BG151" s="723">
        <f t="shared" si="20"/>
        <v>0</v>
      </c>
      <c r="BH151" s="557">
        <f t="shared" si="27"/>
        <v>425</v>
      </c>
      <c r="BI151" s="558">
        <f t="shared" si="28"/>
        <v>3</v>
      </c>
      <c r="BJ151" s="739">
        <f t="shared" si="29"/>
        <v>0.7058823529411765</v>
      </c>
    </row>
    <row r="152" spans="1:62" s="120" customFormat="1" ht="15.75" customHeight="1">
      <c r="A152" s="372" t="s">
        <v>217</v>
      </c>
      <c r="B152" s="180" t="s">
        <v>83</v>
      </c>
      <c r="C152" s="122">
        <v>79</v>
      </c>
      <c r="D152" s="122">
        <v>2</v>
      </c>
      <c r="E152" s="123">
        <v>2.5</v>
      </c>
      <c r="F152" s="121">
        <v>85</v>
      </c>
      <c r="G152" s="122">
        <v>4</v>
      </c>
      <c r="H152" s="123">
        <v>4.7</v>
      </c>
      <c r="I152" s="121">
        <v>88</v>
      </c>
      <c r="J152" s="122">
        <v>1</v>
      </c>
      <c r="K152" s="123">
        <v>1.1</v>
      </c>
      <c r="L152" s="121">
        <v>76</v>
      </c>
      <c r="M152" s="122">
        <v>4</v>
      </c>
      <c r="N152" s="123">
        <v>5.3</v>
      </c>
      <c r="O152" s="121">
        <v>91</v>
      </c>
      <c r="P152" s="122">
        <v>1</v>
      </c>
      <c r="Q152" s="123">
        <v>1.1</v>
      </c>
      <c r="R152" s="121">
        <v>94</v>
      </c>
      <c r="S152" s="122">
        <v>0</v>
      </c>
      <c r="T152" s="123">
        <v>0</v>
      </c>
      <c r="U152" s="121">
        <v>85</v>
      </c>
      <c r="V152" s="122">
        <v>0</v>
      </c>
      <c r="W152" s="123">
        <v>0</v>
      </c>
      <c r="X152" s="121">
        <v>97</v>
      </c>
      <c r="Y152" s="122">
        <v>2</v>
      </c>
      <c r="Z152" s="123">
        <v>2.1</v>
      </c>
      <c r="AA152" s="121">
        <v>106</v>
      </c>
      <c r="AB152" s="122">
        <v>4</v>
      </c>
      <c r="AC152" s="123">
        <v>3.8</v>
      </c>
      <c r="AD152" s="48">
        <v>103</v>
      </c>
      <c r="AE152" s="48">
        <v>0</v>
      </c>
      <c r="AF152" s="123">
        <v>0</v>
      </c>
      <c r="AG152" s="177">
        <v>115</v>
      </c>
      <c r="AH152" s="708">
        <v>2</v>
      </c>
      <c r="AI152" s="123">
        <v>1.7</v>
      </c>
      <c r="AJ152" s="196">
        <v>98</v>
      </c>
      <c r="AK152" s="713">
        <v>4</v>
      </c>
      <c r="AL152" s="119">
        <v>4.1</v>
      </c>
      <c r="AM152" s="196">
        <v>99</v>
      </c>
      <c r="AN152" s="713">
        <v>2</v>
      </c>
      <c r="AO152" s="717">
        <f t="shared" si="21"/>
        <v>2.0202020202020203</v>
      </c>
      <c r="AP152" s="296">
        <v>106</v>
      </c>
      <c r="AQ152" s="713">
        <v>3</v>
      </c>
      <c r="AR152" s="722">
        <f t="shared" si="22"/>
        <v>2.8301886792452833</v>
      </c>
      <c r="AS152" s="176">
        <v>99</v>
      </c>
      <c r="AT152" s="712">
        <v>0</v>
      </c>
      <c r="AU152" s="717">
        <f t="shared" si="23"/>
        <v>0</v>
      </c>
      <c r="AV152" s="295">
        <v>105</v>
      </c>
      <c r="AW152" s="712">
        <v>0</v>
      </c>
      <c r="AX152" s="717">
        <f t="shared" si="24"/>
        <v>0</v>
      </c>
      <c r="AY152" s="728">
        <v>97</v>
      </c>
      <c r="AZ152" s="729">
        <v>1</v>
      </c>
      <c r="BA152" s="722">
        <f t="shared" si="25"/>
        <v>1.0309278350515463</v>
      </c>
      <c r="BB152" s="729">
        <v>109</v>
      </c>
      <c r="BC152" s="729">
        <v>1</v>
      </c>
      <c r="BD152" s="721">
        <f t="shared" si="26"/>
        <v>0.9174311926605505</v>
      </c>
      <c r="BE152" s="729">
        <v>102</v>
      </c>
      <c r="BF152" s="729">
        <v>1</v>
      </c>
      <c r="BG152" s="716">
        <f t="shared" si="20"/>
        <v>0.9803921568627451</v>
      </c>
      <c r="BH152" s="555">
        <f t="shared" si="27"/>
        <v>512</v>
      </c>
      <c r="BI152" s="556">
        <f t="shared" si="28"/>
        <v>3</v>
      </c>
      <c r="BJ152" s="740">
        <f t="shared" si="29"/>
        <v>0.5859375</v>
      </c>
    </row>
    <row r="153" spans="1:62" s="120" customFormat="1" ht="15.75" customHeight="1">
      <c r="A153" s="371"/>
      <c r="B153" s="181" t="s">
        <v>16</v>
      </c>
      <c r="C153" s="118">
        <v>44</v>
      </c>
      <c r="D153" s="118">
        <v>2</v>
      </c>
      <c r="E153" s="119">
        <v>4.5</v>
      </c>
      <c r="F153" s="117">
        <v>50</v>
      </c>
      <c r="G153" s="118">
        <v>3</v>
      </c>
      <c r="H153" s="119">
        <v>6</v>
      </c>
      <c r="I153" s="117">
        <v>56</v>
      </c>
      <c r="J153" s="118">
        <v>1</v>
      </c>
      <c r="K153" s="119">
        <v>1.8</v>
      </c>
      <c r="L153" s="117">
        <v>45</v>
      </c>
      <c r="M153" s="118">
        <v>3</v>
      </c>
      <c r="N153" s="119">
        <v>6.7</v>
      </c>
      <c r="O153" s="117">
        <v>49</v>
      </c>
      <c r="P153" s="118">
        <v>0</v>
      </c>
      <c r="Q153" s="119">
        <v>0</v>
      </c>
      <c r="R153" s="117">
        <v>45</v>
      </c>
      <c r="S153" s="118">
        <v>0</v>
      </c>
      <c r="T153" s="119">
        <v>0</v>
      </c>
      <c r="U153" s="117">
        <v>50</v>
      </c>
      <c r="V153" s="118">
        <v>0</v>
      </c>
      <c r="W153" s="119">
        <v>0</v>
      </c>
      <c r="X153" s="117">
        <v>48</v>
      </c>
      <c r="Y153" s="118">
        <v>1</v>
      </c>
      <c r="Z153" s="119">
        <v>2.1</v>
      </c>
      <c r="AA153" s="117">
        <v>52</v>
      </c>
      <c r="AB153" s="118">
        <v>2</v>
      </c>
      <c r="AC153" s="119">
        <v>3.8</v>
      </c>
      <c r="AD153" s="46">
        <v>59</v>
      </c>
      <c r="AE153" s="46">
        <v>0</v>
      </c>
      <c r="AF153" s="119">
        <v>0</v>
      </c>
      <c r="AG153" s="177">
        <v>60</v>
      </c>
      <c r="AH153" s="707">
        <v>2</v>
      </c>
      <c r="AI153" s="119">
        <v>3.3</v>
      </c>
      <c r="AJ153" s="177">
        <v>58</v>
      </c>
      <c r="AK153" s="712">
        <v>3</v>
      </c>
      <c r="AL153" s="119">
        <v>5.2</v>
      </c>
      <c r="AM153" s="177">
        <v>58</v>
      </c>
      <c r="AN153" s="712">
        <v>1</v>
      </c>
      <c r="AO153" s="716">
        <f t="shared" si="21"/>
        <v>1.7241379310344827</v>
      </c>
      <c r="AP153" s="192">
        <v>54</v>
      </c>
      <c r="AQ153" s="712">
        <v>2</v>
      </c>
      <c r="AR153" s="721">
        <f t="shared" si="22"/>
        <v>3.7037037037037033</v>
      </c>
      <c r="AS153" s="176">
        <v>59</v>
      </c>
      <c r="AT153" s="712">
        <v>0</v>
      </c>
      <c r="AU153" s="716">
        <f t="shared" si="23"/>
        <v>0</v>
      </c>
      <c r="AV153" s="295">
        <v>54</v>
      </c>
      <c r="AW153" s="712">
        <v>0</v>
      </c>
      <c r="AX153" s="716">
        <f t="shared" si="24"/>
        <v>0</v>
      </c>
      <c r="AY153" s="725">
        <v>43</v>
      </c>
      <c r="AZ153" s="726">
        <v>1</v>
      </c>
      <c r="BA153" s="721">
        <f t="shared" si="25"/>
        <v>2.3255813953488373</v>
      </c>
      <c r="BB153" s="726">
        <v>49</v>
      </c>
      <c r="BC153" s="726">
        <v>1</v>
      </c>
      <c r="BD153" s="721">
        <f t="shared" si="26"/>
        <v>2.0408163265306123</v>
      </c>
      <c r="BE153" s="726">
        <v>61</v>
      </c>
      <c r="BF153" s="726">
        <v>1</v>
      </c>
      <c r="BG153" s="716">
        <f t="shared" si="20"/>
        <v>1.639344262295082</v>
      </c>
      <c r="BH153" s="555">
        <f t="shared" si="27"/>
        <v>266</v>
      </c>
      <c r="BI153" s="556">
        <f t="shared" si="28"/>
        <v>3</v>
      </c>
      <c r="BJ153" s="739">
        <f t="shared" si="29"/>
        <v>1.1278195488721803</v>
      </c>
    </row>
    <row r="154" spans="1:62" s="120" customFormat="1" ht="15.75" customHeight="1">
      <c r="A154" s="373"/>
      <c r="B154" s="182" t="s">
        <v>17</v>
      </c>
      <c r="C154" s="125">
        <v>35</v>
      </c>
      <c r="D154" s="125">
        <v>0</v>
      </c>
      <c r="E154" s="126">
        <v>0</v>
      </c>
      <c r="F154" s="124">
        <v>35</v>
      </c>
      <c r="G154" s="125">
        <v>1</v>
      </c>
      <c r="H154" s="126">
        <v>2.9</v>
      </c>
      <c r="I154" s="124">
        <v>32</v>
      </c>
      <c r="J154" s="125">
        <v>0</v>
      </c>
      <c r="K154" s="126">
        <v>0</v>
      </c>
      <c r="L154" s="124">
        <v>31</v>
      </c>
      <c r="M154" s="125">
        <v>1</v>
      </c>
      <c r="N154" s="126">
        <v>3.2</v>
      </c>
      <c r="O154" s="124">
        <v>42</v>
      </c>
      <c r="P154" s="125">
        <v>1</v>
      </c>
      <c r="Q154" s="126">
        <v>2.4</v>
      </c>
      <c r="R154" s="124">
        <v>49</v>
      </c>
      <c r="S154" s="125">
        <v>0</v>
      </c>
      <c r="T154" s="126">
        <v>0</v>
      </c>
      <c r="U154" s="124">
        <v>35</v>
      </c>
      <c r="V154" s="125">
        <v>0</v>
      </c>
      <c r="W154" s="126">
        <v>0</v>
      </c>
      <c r="X154" s="124">
        <v>49</v>
      </c>
      <c r="Y154" s="125">
        <v>1</v>
      </c>
      <c r="Z154" s="126">
        <v>2</v>
      </c>
      <c r="AA154" s="124">
        <v>54</v>
      </c>
      <c r="AB154" s="125">
        <v>2</v>
      </c>
      <c r="AC154" s="126">
        <v>3.7</v>
      </c>
      <c r="AD154" s="49">
        <v>44</v>
      </c>
      <c r="AE154" s="127">
        <v>0</v>
      </c>
      <c r="AF154" s="126">
        <v>0</v>
      </c>
      <c r="AG154" s="177">
        <v>55</v>
      </c>
      <c r="AH154" s="709">
        <v>0</v>
      </c>
      <c r="AI154" s="126">
        <v>0</v>
      </c>
      <c r="AJ154" s="198">
        <v>40</v>
      </c>
      <c r="AK154" s="714">
        <v>1</v>
      </c>
      <c r="AL154" s="119">
        <v>2.5</v>
      </c>
      <c r="AM154" s="198">
        <v>41</v>
      </c>
      <c r="AN154" s="714">
        <v>1</v>
      </c>
      <c r="AO154" s="718">
        <f t="shared" si="21"/>
        <v>2.4390243902439024</v>
      </c>
      <c r="AP154" s="193">
        <v>52</v>
      </c>
      <c r="AQ154" s="714">
        <v>1</v>
      </c>
      <c r="AR154" s="723">
        <f t="shared" si="22"/>
        <v>1.9230769230769231</v>
      </c>
      <c r="AS154" s="197">
        <v>40</v>
      </c>
      <c r="AT154" s="714">
        <v>0</v>
      </c>
      <c r="AU154" s="718">
        <f t="shared" si="23"/>
        <v>0</v>
      </c>
      <c r="AV154" s="297">
        <v>51</v>
      </c>
      <c r="AW154" s="714">
        <v>0</v>
      </c>
      <c r="AX154" s="718">
        <f t="shared" si="24"/>
        <v>0</v>
      </c>
      <c r="AY154" s="730">
        <v>54</v>
      </c>
      <c r="AZ154" s="731">
        <v>0</v>
      </c>
      <c r="BA154" s="723">
        <f t="shared" si="25"/>
        <v>0</v>
      </c>
      <c r="BB154" s="726">
        <v>60</v>
      </c>
      <c r="BC154" s="726">
        <v>0</v>
      </c>
      <c r="BD154" s="721">
        <f t="shared" si="26"/>
        <v>0</v>
      </c>
      <c r="BE154" s="726">
        <v>41</v>
      </c>
      <c r="BF154" s="726">
        <v>0</v>
      </c>
      <c r="BG154" s="716">
        <f t="shared" si="20"/>
        <v>0</v>
      </c>
      <c r="BH154" s="557">
        <f t="shared" si="27"/>
        <v>246</v>
      </c>
      <c r="BI154" s="558">
        <f t="shared" si="28"/>
        <v>0</v>
      </c>
      <c r="BJ154" s="741">
        <f t="shared" si="29"/>
        <v>0</v>
      </c>
    </row>
    <row r="155" spans="1:62" s="120" customFormat="1" ht="15.75" customHeight="1">
      <c r="A155" s="370" t="s">
        <v>218</v>
      </c>
      <c r="B155" s="181" t="s">
        <v>83</v>
      </c>
      <c r="C155" s="118">
        <v>127</v>
      </c>
      <c r="D155" s="118">
        <v>3</v>
      </c>
      <c r="E155" s="119">
        <v>2.4</v>
      </c>
      <c r="F155" s="117">
        <v>125</v>
      </c>
      <c r="G155" s="118">
        <v>4</v>
      </c>
      <c r="H155" s="119">
        <v>3.2</v>
      </c>
      <c r="I155" s="117">
        <v>105</v>
      </c>
      <c r="J155" s="118">
        <v>1</v>
      </c>
      <c r="K155" s="119">
        <v>1</v>
      </c>
      <c r="L155" s="117">
        <v>124</v>
      </c>
      <c r="M155" s="118">
        <v>3</v>
      </c>
      <c r="N155" s="119">
        <v>2.4</v>
      </c>
      <c r="O155" s="117">
        <v>124</v>
      </c>
      <c r="P155" s="118">
        <v>0</v>
      </c>
      <c r="Q155" s="119">
        <v>0</v>
      </c>
      <c r="R155" s="117">
        <v>138</v>
      </c>
      <c r="S155" s="118">
        <v>4</v>
      </c>
      <c r="T155" s="119">
        <v>2.9</v>
      </c>
      <c r="U155" s="117">
        <v>117</v>
      </c>
      <c r="V155" s="118">
        <v>2</v>
      </c>
      <c r="W155" s="119">
        <v>1.7</v>
      </c>
      <c r="X155" s="117">
        <v>135</v>
      </c>
      <c r="Y155" s="118">
        <v>2</v>
      </c>
      <c r="Z155" s="119">
        <v>1.5</v>
      </c>
      <c r="AA155" s="117">
        <v>144</v>
      </c>
      <c r="AB155" s="118">
        <v>3</v>
      </c>
      <c r="AC155" s="119">
        <v>2.1</v>
      </c>
      <c r="AD155" s="45">
        <v>164</v>
      </c>
      <c r="AE155" s="45">
        <v>4</v>
      </c>
      <c r="AF155" s="119">
        <v>2.4</v>
      </c>
      <c r="AG155" s="191">
        <v>143</v>
      </c>
      <c r="AH155" s="707">
        <v>3</v>
      </c>
      <c r="AI155" s="119">
        <v>2.1</v>
      </c>
      <c r="AJ155" s="176">
        <v>139</v>
      </c>
      <c r="AK155" s="712">
        <v>1</v>
      </c>
      <c r="AL155" s="123">
        <v>0.7</v>
      </c>
      <c r="AM155" s="176">
        <v>160</v>
      </c>
      <c r="AN155" s="712">
        <v>2</v>
      </c>
      <c r="AO155" s="716">
        <f t="shared" si="21"/>
        <v>1.25</v>
      </c>
      <c r="AP155" s="295">
        <v>160</v>
      </c>
      <c r="AQ155" s="712">
        <v>4</v>
      </c>
      <c r="AR155" s="721">
        <f t="shared" si="22"/>
        <v>2.5</v>
      </c>
      <c r="AS155" s="176">
        <v>132</v>
      </c>
      <c r="AT155" s="712">
        <v>1</v>
      </c>
      <c r="AU155" s="716">
        <f t="shared" si="23"/>
        <v>0.7575757575757576</v>
      </c>
      <c r="AV155" s="295">
        <v>159</v>
      </c>
      <c r="AW155" s="712">
        <v>3</v>
      </c>
      <c r="AX155" s="716">
        <f t="shared" si="24"/>
        <v>1.8867924528301887</v>
      </c>
      <c r="AY155" s="725">
        <v>150</v>
      </c>
      <c r="AZ155" s="726">
        <v>1</v>
      </c>
      <c r="BA155" s="722">
        <f t="shared" si="25"/>
        <v>0.6666666666666667</v>
      </c>
      <c r="BB155" s="729">
        <v>146</v>
      </c>
      <c r="BC155" s="729">
        <v>1</v>
      </c>
      <c r="BD155" s="722">
        <f t="shared" si="26"/>
        <v>0.684931506849315</v>
      </c>
      <c r="BE155" s="729">
        <v>126</v>
      </c>
      <c r="BF155" s="729">
        <v>0</v>
      </c>
      <c r="BG155" s="722">
        <f t="shared" si="20"/>
        <v>0</v>
      </c>
      <c r="BH155" s="555">
        <f t="shared" si="27"/>
        <v>713</v>
      </c>
      <c r="BI155" s="556">
        <f t="shared" si="28"/>
        <v>6</v>
      </c>
      <c r="BJ155" s="739">
        <f t="shared" si="29"/>
        <v>0.8415147265077139</v>
      </c>
    </row>
    <row r="156" spans="1:62" s="120" customFormat="1" ht="15.75" customHeight="1">
      <c r="A156" s="371"/>
      <c r="B156" s="181" t="s">
        <v>16</v>
      </c>
      <c r="C156" s="118">
        <v>70</v>
      </c>
      <c r="D156" s="118">
        <v>2</v>
      </c>
      <c r="E156" s="119">
        <v>2.9</v>
      </c>
      <c r="F156" s="117">
        <v>64</v>
      </c>
      <c r="G156" s="118">
        <v>3</v>
      </c>
      <c r="H156" s="119">
        <v>4.7</v>
      </c>
      <c r="I156" s="117">
        <v>57</v>
      </c>
      <c r="J156" s="118">
        <v>1</v>
      </c>
      <c r="K156" s="119">
        <v>1.8</v>
      </c>
      <c r="L156" s="117">
        <v>68</v>
      </c>
      <c r="M156" s="118">
        <v>2</v>
      </c>
      <c r="N156" s="119">
        <v>2.9</v>
      </c>
      <c r="O156" s="117">
        <v>56</v>
      </c>
      <c r="P156" s="118">
        <v>0</v>
      </c>
      <c r="Q156" s="119">
        <v>0</v>
      </c>
      <c r="R156" s="117">
        <v>70</v>
      </c>
      <c r="S156" s="118">
        <v>3</v>
      </c>
      <c r="T156" s="119">
        <v>4.3</v>
      </c>
      <c r="U156" s="117">
        <v>60</v>
      </c>
      <c r="V156" s="118">
        <v>2</v>
      </c>
      <c r="W156" s="119">
        <v>3.3</v>
      </c>
      <c r="X156" s="117">
        <v>72</v>
      </c>
      <c r="Y156" s="118">
        <v>2</v>
      </c>
      <c r="Z156" s="119">
        <v>2.8</v>
      </c>
      <c r="AA156" s="117">
        <v>64</v>
      </c>
      <c r="AB156" s="118">
        <v>2</v>
      </c>
      <c r="AC156" s="119">
        <v>3.1</v>
      </c>
      <c r="AD156" s="45">
        <v>80</v>
      </c>
      <c r="AE156" s="45">
        <v>2</v>
      </c>
      <c r="AF156" s="119">
        <v>2.5</v>
      </c>
      <c r="AG156" s="192">
        <v>83</v>
      </c>
      <c r="AH156" s="707">
        <v>3</v>
      </c>
      <c r="AI156" s="119">
        <v>3.6</v>
      </c>
      <c r="AJ156" s="177">
        <v>80</v>
      </c>
      <c r="AK156" s="712">
        <v>0</v>
      </c>
      <c r="AL156" s="119">
        <v>0</v>
      </c>
      <c r="AM156" s="177">
        <v>78</v>
      </c>
      <c r="AN156" s="712">
        <v>2</v>
      </c>
      <c r="AO156" s="716">
        <f t="shared" si="21"/>
        <v>2.564102564102564</v>
      </c>
      <c r="AP156" s="192">
        <v>80</v>
      </c>
      <c r="AQ156" s="712">
        <v>4</v>
      </c>
      <c r="AR156" s="721">
        <f t="shared" si="22"/>
        <v>5</v>
      </c>
      <c r="AS156" s="176">
        <v>61</v>
      </c>
      <c r="AT156" s="712">
        <v>0</v>
      </c>
      <c r="AU156" s="716">
        <f t="shared" si="23"/>
        <v>0</v>
      </c>
      <c r="AV156" s="295">
        <v>70</v>
      </c>
      <c r="AW156" s="712">
        <v>3</v>
      </c>
      <c r="AX156" s="716">
        <f t="shared" si="24"/>
        <v>4.285714285714286</v>
      </c>
      <c r="AY156" s="725">
        <v>60</v>
      </c>
      <c r="AZ156" s="726">
        <v>0</v>
      </c>
      <c r="BA156" s="721">
        <f t="shared" si="25"/>
        <v>0</v>
      </c>
      <c r="BB156" s="726">
        <v>69</v>
      </c>
      <c r="BC156" s="726">
        <v>1</v>
      </c>
      <c r="BD156" s="721">
        <f t="shared" si="26"/>
        <v>1.4492753623188406</v>
      </c>
      <c r="BE156" s="726">
        <v>71</v>
      </c>
      <c r="BF156" s="726">
        <v>0</v>
      </c>
      <c r="BG156" s="721">
        <f t="shared" si="20"/>
        <v>0</v>
      </c>
      <c r="BH156" s="555">
        <f t="shared" si="27"/>
        <v>331</v>
      </c>
      <c r="BI156" s="556">
        <f t="shared" si="28"/>
        <v>4</v>
      </c>
      <c r="BJ156" s="739">
        <f t="shared" si="29"/>
        <v>1.2084592145015105</v>
      </c>
    </row>
    <row r="157" spans="1:62" s="120" customFormat="1" ht="15.75" customHeight="1">
      <c r="A157" s="371"/>
      <c r="B157" s="181" t="s">
        <v>17</v>
      </c>
      <c r="C157" s="118">
        <v>57</v>
      </c>
      <c r="D157" s="118">
        <v>1</v>
      </c>
      <c r="E157" s="119">
        <v>1.8</v>
      </c>
      <c r="F157" s="117">
        <v>61</v>
      </c>
      <c r="G157" s="118">
        <v>1</v>
      </c>
      <c r="H157" s="119">
        <v>1.6</v>
      </c>
      <c r="I157" s="117">
        <v>48</v>
      </c>
      <c r="J157" s="118">
        <v>0</v>
      </c>
      <c r="K157" s="119">
        <v>0</v>
      </c>
      <c r="L157" s="117">
        <v>56</v>
      </c>
      <c r="M157" s="118">
        <v>1</v>
      </c>
      <c r="N157" s="119">
        <v>1.8</v>
      </c>
      <c r="O157" s="117">
        <v>68</v>
      </c>
      <c r="P157" s="118">
        <v>0</v>
      </c>
      <c r="Q157" s="119">
        <v>0</v>
      </c>
      <c r="R157" s="117">
        <v>68</v>
      </c>
      <c r="S157" s="118">
        <v>1</v>
      </c>
      <c r="T157" s="119">
        <v>1.5</v>
      </c>
      <c r="U157" s="117">
        <v>57</v>
      </c>
      <c r="V157" s="118">
        <v>0</v>
      </c>
      <c r="W157" s="119">
        <v>0</v>
      </c>
      <c r="X157" s="117">
        <v>63</v>
      </c>
      <c r="Y157" s="118">
        <v>0</v>
      </c>
      <c r="Z157" s="119">
        <v>0</v>
      </c>
      <c r="AA157" s="117">
        <v>80</v>
      </c>
      <c r="AB157" s="118">
        <v>1</v>
      </c>
      <c r="AC157" s="119">
        <v>1.3</v>
      </c>
      <c r="AD157" s="45">
        <v>84</v>
      </c>
      <c r="AE157" s="45">
        <v>2</v>
      </c>
      <c r="AF157" s="119">
        <v>2.4</v>
      </c>
      <c r="AG157" s="193">
        <v>60</v>
      </c>
      <c r="AH157" s="707">
        <v>0</v>
      </c>
      <c r="AI157" s="126">
        <v>0</v>
      </c>
      <c r="AJ157" s="198">
        <v>59</v>
      </c>
      <c r="AK157" s="712">
        <v>1</v>
      </c>
      <c r="AL157" s="126">
        <v>1.7</v>
      </c>
      <c r="AM157" s="198">
        <v>82</v>
      </c>
      <c r="AN157" s="712">
        <v>0</v>
      </c>
      <c r="AO157" s="716">
        <f t="shared" si="21"/>
        <v>0</v>
      </c>
      <c r="AP157" s="193">
        <v>80</v>
      </c>
      <c r="AQ157" s="712">
        <v>0</v>
      </c>
      <c r="AR157" s="721">
        <f t="shared" si="22"/>
        <v>0</v>
      </c>
      <c r="AS157" s="197">
        <v>71</v>
      </c>
      <c r="AT157" s="714">
        <v>1</v>
      </c>
      <c r="AU157" s="716">
        <f t="shared" si="23"/>
        <v>1.4084507042253522</v>
      </c>
      <c r="AV157" s="297">
        <v>89</v>
      </c>
      <c r="AW157" s="714">
        <v>0</v>
      </c>
      <c r="AX157" s="716">
        <f t="shared" si="24"/>
        <v>0</v>
      </c>
      <c r="AY157" s="725">
        <v>90</v>
      </c>
      <c r="AZ157" s="726">
        <v>1</v>
      </c>
      <c r="BA157" s="723">
        <f t="shared" si="25"/>
        <v>1.1111111111111112</v>
      </c>
      <c r="BB157" s="731">
        <v>77</v>
      </c>
      <c r="BC157" s="731">
        <v>0</v>
      </c>
      <c r="BD157" s="723">
        <f t="shared" si="26"/>
        <v>0</v>
      </c>
      <c r="BE157" s="731">
        <v>55</v>
      </c>
      <c r="BF157" s="731">
        <v>0</v>
      </c>
      <c r="BG157" s="723">
        <f t="shared" si="20"/>
        <v>0</v>
      </c>
      <c r="BH157" s="557">
        <f t="shared" si="27"/>
        <v>382</v>
      </c>
      <c r="BI157" s="558">
        <f t="shared" si="28"/>
        <v>2</v>
      </c>
      <c r="BJ157" s="739">
        <f t="shared" si="29"/>
        <v>0.5235602094240838</v>
      </c>
    </row>
    <row r="158" spans="1:62" s="120" customFormat="1" ht="15.75" customHeight="1">
      <c r="A158" s="372" t="s">
        <v>278</v>
      </c>
      <c r="B158" s="180" t="s">
        <v>83</v>
      </c>
      <c r="C158" s="122">
        <v>162</v>
      </c>
      <c r="D158" s="122">
        <v>5</v>
      </c>
      <c r="E158" s="123">
        <v>3.1</v>
      </c>
      <c r="F158" s="121">
        <v>165</v>
      </c>
      <c r="G158" s="122">
        <v>4</v>
      </c>
      <c r="H158" s="123">
        <v>2.4</v>
      </c>
      <c r="I158" s="121">
        <v>128</v>
      </c>
      <c r="J158" s="122">
        <v>3</v>
      </c>
      <c r="K158" s="123">
        <v>2.3</v>
      </c>
      <c r="L158" s="121">
        <v>130</v>
      </c>
      <c r="M158" s="122">
        <v>2</v>
      </c>
      <c r="N158" s="123">
        <v>1.5</v>
      </c>
      <c r="O158" s="121">
        <v>136</v>
      </c>
      <c r="P158" s="122">
        <v>2</v>
      </c>
      <c r="Q158" s="123">
        <v>1.5</v>
      </c>
      <c r="R158" s="121">
        <v>131</v>
      </c>
      <c r="S158" s="122">
        <v>3</v>
      </c>
      <c r="T158" s="123">
        <v>2.3</v>
      </c>
      <c r="U158" s="121">
        <v>140</v>
      </c>
      <c r="V158" s="122">
        <v>1</v>
      </c>
      <c r="W158" s="123">
        <v>0.7</v>
      </c>
      <c r="X158" s="121">
        <v>165</v>
      </c>
      <c r="Y158" s="122">
        <v>4</v>
      </c>
      <c r="Z158" s="123">
        <v>2.4</v>
      </c>
      <c r="AA158" s="121">
        <v>151</v>
      </c>
      <c r="AB158" s="122">
        <v>6</v>
      </c>
      <c r="AC158" s="123">
        <v>4</v>
      </c>
      <c r="AD158" s="48">
        <v>150</v>
      </c>
      <c r="AE158" s="48">
        <v>2</v>
      </c>
      <c r="AF158" s="123">
        <v>1.3</v>
      </c>
      <c r="AG158" s="177">
        <v>147</v>
      </c>
      <c r="AH158" s="708">
        <v>0</v>
      </c>
      <c r="AI158" s="123">
        <v>0</v>
      </c>
      <c r="AJ158" s="196">
        <v>160</v>
      </c>
      <c r="AK158" s="713">
        <v>2</v>
      </c>
      <c r="AL158" s="119">
        <v>1.3</v>
      </c>
      <c r="AM158" s="196">
        <v>144</v>
      </c>
      <c r="AN158" s="713">
        <v>1</v>
      </c>
      <c r="AO158" s="717">
        <f t="shared" si="21"/>
        <v>0.6944444444444444</v>
      </c>
      <c r="AP158" s="296">
        <v>150</v>
      </c>
      <c r="AQ158" s="713">
        <v>3</v>
      </c>
      <c r="AR158" s="722">
        <f t="shared" si="22"/>
        <v>2</v>
      </c>
      <c r="AS158" s="176">
        <v>149</v>
      </c>
      <c r="AT158" s="712">
        <v>3</v>
      </c>
      <c r="AU158" s="717">
        <f t="shared" si="23"/>
        <v>2.013422818791946</v>
      </c>
      <c r="AV158" s="295">
        <v>153</v>
      </c>
      <c r="AW158" s="712">
        <v>6</v>
      </c>
      <c r="AX158" s="717">
        <f t="shared" si="24"/>
        <v>3.9215686274509802</v>
      </c>
      <c r="AY158" s="728">
        <v>176</v>
      </c>
      <c r="AZ158" s="729">
        <v>1</v>
      </c>
      <c r="BA158" s="722">
        <f t="shared" si="25"/>
        <v>0.5681818181818182</v>
      </c>
      <c r="BB158" s="729">
        <v>172</v>
      </c>
      <c r="BC158" s="729">
        <v>7</v>
      </c>
      <c r="BD158" s="721">
        <f t="shared" si="26"/>
        <v>4.069767441860465</v>
      </c>
      <c r="BE158" s="729">
        <v>147</v>
      </c>
      <c r="BF158" s="729">
        <v>3</v>
      </c>
      <c r="BG158" s="716">
        <f t="shared" si="20"/>
        <v>2.0408163265306123</v>
      </c>
      <c r="BH158" s="555">
        <f t="shared" si="27"/>
        <v>797</v>
      </c>
      <c r="BI158" s="556">
        <f t="shared" si="28"/>
        <v>20</v>
      </c>
      <c r="BJ158" s="740">
        <f t="shared" si="29"/>
        <v>2.5094102885821834</v>
      </c>
    </row>
    <row r="159" spans="1:62" s="120" customFormat="1" ht="15.75" customHeight="1">
      <c r="A159" s="371"/>
      <c r="B159" s="181" t="s">
        <v>16</v>
      </c>
      <c r="C159" s="118">
        <v>71</v>
      </c>
      <c r="D159" s="118">
        <v>3</v>
      </c>
      <c r="E159" s="119">
        <v>4.2</v>
      </c>
      <c r="F159" s="117">
        <v>95</v>
      </c>
      <c r="G159" s="118">
        <v>3</v>
      </c>
      <c r="H159" s="119">
        <v>3.2</v>
      </c>
      <c r="I159" s="117">
        <v>56</v>
      </c>
      <c r="J159" s="118">
        <v>2</v>
      </c>
      <c r="K159" s="119">
        <v>3.6</v>
      </c>
      <c r="L159" s="117">
        <v>65</v>
      </c>
      <c r="M159" s="118">
        <v>1</v>
      </c>
      <c r="N159" s="119">
        <v>1.5</v>
      </c>
      <c r="O159" s="117">
        <v>72</v>
      </c>
      <c r="P159" s="118">
        <v>1</v>
      </c>
      <c r="Q159" s="119">
        <v>1.4</v>
      </c>
      <c r="R159" s="117">
        <v>61</v>
      </c>
      <c r="S159" s="118">
        <v>2</v>
      </c>
      <c r="T159" s="119">
        <v>3.3</v>
      </c>
      <c r="U159" s="117">
        <v>84</v>
      </c>
      <c r="V159" s="118">
        <v>1</v>
      </c>
      <c r="W159" s="119">
        <v>1.2</v>
      </c>
      <c r="X159" s="117">
        <v>95</v>
      </c>
      <c r="Y159" s="118">
        <v>4</v>
      </c>
      <c r="Z159" s="119">
        <v>4.2</v>
      </c>
      <c r="AA159" s="117">
        <v>76</v>
      </c>
      <c r="AB159" s="118">
        <v>3</v>
      </c>
      <c r="AC159" s="119">
        <v>3.9</v>
      </c>
      <c r="AD159" s="46">
        <v>80</v>
      </c>
      <c r="AE159" s="46">
        <v>2</v>
      </c>
      <c r="AF159" s="119">
        <v>2.5</v>
      </c>
      <c r="AG159" s="177">
        <v>85</v>
      </c>
      <c r="AH159" s="707">
        <v>0</v>
      </c>
      <c r="AI159" s="119">
        <v>0</v>
      </c>
      <c r="AJ159" s="177">
        <v>74</v>
      </c>
      <c r="AK159" s="712">
        <v>1</v>
      </c>
      <c r="AL159" s="119">
        <v>1.4</v>
      </c>
      <c r="AM159" s="177">
        <v>74</v>
      </c>
      <c r="AN159" s="712">
        <v>0</v>
      </c>
      <c r="AO159" s="716">
        <f t="shared" si="21"/>
        <v>0</v>
      </c>
      <c r="AP159" s="192">
        <v>80</v>
      </c>
      <c r="AQ159" s="712">
        <v>3</v>
      </c>
      <c r="AR159" s="721">
        <f t="shared" si="22"/>
        <v>3.75</v>
      </c>
      <c r="AS159" s="176">
        <v>75</v>
      </c>
      <c r="AT159" s="712">
        <v>3</v>
      </c>
      <c r="AU159" s="716">
        <f t="shared" si="23"/>
        <v>4</v>
      </c>
      <c r="AV159" s="295">
        <v>84</v>
      </c>
      <c r="AW159" s="712">
        <v>3</v>
      </c>
      <c r="AX159" s="716">
        <f t="shared" si="24"/>
        <v>3.571428571428571</v>
      </c>
      <c r="AY159" s="725">
        <v>83</v>
      </c>
      <c r="AZ159" s="726">
        <v>0</v>
      </c>
      <c r="BA159" s="721">
        <f t="shared" si="25"/>
        <v>0</v>
      </c>
      <c r="BB159" s="726">
        <v>92</v>
      </c>
      <c r="BC159" s="726">
        <v>5</v>
      </c>
      <c r="BD159" s="721">
        <f t="shared" si="26"/>
        <v>5.434782608695652</v>
      </c>
      <c r="BE159" s="726">
        <v>66</v>
      </c>
      <c r="BF159" s="726">
        <v>1</v>
      </c>
      <c r="BG159" s="716">
        <f t="shared" si="20"/>
        <v>1.5151515151515151</v>
      </c>
      <c r="BH159" s="555">
        <f t="shared" si="27"/>
        <v>400</v>
      </c>
      <c r="BI159" s="556">
        <f t="shared" si="28"/>
        <v>12</v>
      </c>
      <c r="BJ159" s="739">
        <f t="shared" si="29"/>
        <v>3</v>
      </c>
    </row>
    <row r="160" spans="1:62" s="120" customFormat="1" ht="15.75" customHeight="1">
      <c r="A160" s="373"/>
      <c r="B160" s="182" t="s">
        <v>17</v>
      </c>
      <c r="C160" s="125">
        <v>91</v>
      </c>
      <c r="D160" s="125">
        <v>2</v>
      </c>
      <c r="E160" s="126">
        <v>2.2</v>
      </c>
      <c r="F160" s="124">
        <v>70</v>
      </c>
      <c r="G160" s="125">
        <v>1</v>
      </c>
      <c r="H160" s="126">
        <v>1.4</v>
      </c>
      <c r="I160" s="124">
        <v>72</v>
      </c>
      <c r="J160" s="125">
        <v>1</v>
      </c>
      <c r="K160" s="126">
        <v>1.4</v>
      </c>
      <c r="L160" s="124">
        <v>65</v>
      </c>
      <c r="M160" s="125">
        <v>1</v>
      </c>
      <c r="N160" s="126">
        <v>1.5</v>
      </c>
      <c r="O160" s="124">
        <v>64</v>
      </c>
      <c r="P160" s="125">
        <v>1</v>
      </c>
      <c r="Q160" s="126">
        <v>1.6</v>
      </c>
      <c r="R160" s="124">
        <v>70</v>
      </c>
      <c r="S160" s="125">
        <v>1</v>
      </c>
      <c r="T160" s="126">
        <v>1.4</v>
      </c>
      <c r="U160" s="124">
        <v>56</v>
      </c>
      <c r="V160" s="125">
        <v>0</v>
      </c>
      <c r="W160" s="126">
        <v>0</v>
      </c>
      <c r="X160" s="124">
        <v>70</v>
      </c>
      <c r="Y160" s="125">
        <v>0</v>
      </c>
      <c r="Z160" s="126">
        <v>0</v>
      </c>
      <c r="AA160" s="124">
        <v>75</v>
      </c>
      <c r="AB160" s="125">
        <v>3</v>
      </c>
      <c r="AC160" s="126">
        <v>4</v>
      </c>
      <c r="AD160" s="49">
        <v>70</v>
      </c>
      <c r="AE160" s="127">
        <v>0</v>
      </c>
      <c r="AF160" s="126">
        <v>0</v>
      </c>
      <c r="AG160" s="177">
        <v>62</v>
      </c>
      <c r="AH160" s="709">
        <v>0</v>
      </c>
      <c r="AI160" s="126">
        <v>0</v>
      </c>
      <c r="AJ160" s="197">
        <v>86</v>
      </c>
      <c r="AK160" s="714">
        <v>1</v>
      </c>
      <c r="AL160" s="119">
        <v>1.2</v>
      </c>
      <c r="AM160" s="197">
        <v>70</v>
      </c>
      <c r="AN160" s="714">
        <v>1</v>
      </c>
      <c r="AO160" s="718">
        <f t="shared" si="21"/>
        <v>1.4285714285714286</v>
      </c>
      <c r="AP160" s="297">
        <v>70</v>
      </c>
      <c r="AQ160" s="714">
        <v>0</v>
      </c>
      <c r="AR160" s="723">
        <f t="shared" si="22"/>
        <v>0</v>
      </c>
      <c r="AS160" s="197">
        <v>74</v>
      </c>
      <c r="AT160" s="714">
        <v>0</v>
      </c>
      <c r="AU160" s="718">
        <f t="shared" si="23"/>
        <v>0</v>
      </c>
      <c r="AV160" s="297">
        <v>69</v>
      </c>
      <c r="AW160" s="714">
        <v>3</v>
      </c>
      <c r="AX160" s="718">
        <f t="shared" si="24"/>
        <v>4.3478260869565215</v>
      </c>
      <c r="AY160" s="730">
        <v>93</v>
      </c>
      <c r="AZ160" s="731">
        <v>1</v>
      </c>
      <c r="BA160" s="723">
        <f t="shared" si="25"/>
        <v>1.0752688172043012</v>
      </c>
      <c r="BB160" s="731">
        <v>80</v>
      </c>
      <c r="BC160" s="731">
        <v>2</v>
      </c>
      <c r="BD160" s="721">
        <f t="shared" si="26"/>
        <v>2.5</v>
      </c>
      <c r="BE160" s="731">
        <v>81</v>
      </c>
      <c r="BF160" s="731">
        <v>2</v>
      </c>
      <c r="BG160" s="716">
        <f t="shared" si="20"/>
        <v>2.4691358024691357</v>
      </c>
      <c r="BH160" s="557">
        <f t="shared" si="27"/>
        <v>397</v>
      </c>
      <c r="BI160" s="558">
        <f t="shared" si="28"/>
        <v>8</v>
      </c>
      <c r="BJ160" s="741">
        <f t="shared" si="29"/>
        <v>2.0151133501259446</v>
      </c>
    </row>
    <row r="161" spans="1:62" s="120" customFormat="1" ht="15.75" customHeight="1">
      <c r="A161" s="372" t="s">
        <v>279</v>
      </c>
      <c r="B161" s="180" t="s">
        <v>83</v>
      </c>
      <c r="C161" s="122">
        <v>123</v>
      </c>
      <c r="D161" s="122">
        <v>3</v>
      </c>
      <c r="E161" s="123">
        <v>2.4</v>
      </c>
      <c r="F161" s="121">
        <v>134</v>
      </c>
      <c r="G161" s="122">
        <v>4</v>
      </c>
      <c r="H161" s="123">
        <v>3</v>
      </c>
      <c r="I161" s="121">
        <v>105</v>
      </c>
      <c r="J161" s="122">
        <v>2</v>
      </c>
      <c r="K161" s="123">
        <v>1.9</v>
      </c>
      <c r="L161" s="121">
        <v>85</v>
      </c>
      <c r="M161" s="122">
        <v>0</v>
      </c>
      <c r="N161" s="123">
        <v>0</v>
      </c>
      <c r="O161" s="121">
        <v>127</v>
      </c>
      <c r="P161" s="122">
        <v>5</v>
      </c>
      <c r="Q161" s="123">
        <v>3.9</v>
      </c>
      <c r="R161" s="121">
        <v>121</v>
      </c>
      <c r="S161" s="122">
        <v>2</v>
      </c>
      <c r="T161" s="123">
        <v>1.7</v>
      </c>
      <c r="U161" s="121">
        <v>124</v>
      </c>
      <c r="V161" s="122">
        <v>2</v>
      </c>
      <c r="W161" s="123">
        <v>1.6</v>
      </c>
      <c r="X161" s="121">
        <v>119</v>
      </c>
      <c r="Y161" s="122">
        <v>4</v>
      </c>
      <c r="Z161" s="123">
        <v>3.4</v>
      </c>
      <c r="AA161" s="121">
        <v>99</v>
      </c>
      <c r="AB161" s="122">
        <v>2</v>
      </c>
      <c r="AC161" s="123">
        <v>2</v>
      </c>
      <c r="AD161" s="48">
        <v>133</v>
      </c>
      <c r="AE161" s="48">
        <v>2</v>
      </c>
      <c r="AF161" s="123">
        <v>1.5</v>
      </c>
      <c r="AG161" s="191">
        <v>115</v>
      </c>
      <c r="AH161" s="707">
        <v>2</v>
      </c>
      <c r="AI161" s="119">
        <v>1.7</v>
      </c>
      <c r="AJ161" s="176">
        <v>116</v>
      </c>
      <c r="AK161" s="712">
        <v>3</v>
      </c>
      <c r="AL161" s="123">
        <v>2.6</v>
      </c>
      <c r="AM161" s="176">
        <v>124</v>
      </c>
      <c r="AN161" s="712">
        <v>1</v>
      </c>
      <c r="AO161" s="716">
        <f t="shared" si="21"/>
        <v>0.8064516129032258</v>
      </c>
      <c r="AP161" s="295">
        <v>141</v>
      </c>
      <c r="AQ161" s="712">
        <v>4</v>
      </c>
      <c r="AR161" s="721">
        <f t="shared" si="22"/>
        <v>2.8368794326241136</v>
      </c>
      <c r="AS161" s="176">
        <v>152</v>
      </c>
      <c r="AT161" s="712">
        <v>3</v>
      </c>
      <c r="AU161" s="716">
        <f t="shared" si="23"/>
        <v>1.9736842105263157</v>
      </c>
      <c r="AV161" s="295">
        <v>133</v>
      </c>
      <c r="AW161" s="712">
        <v>2</v>
      </c>
      <c r="AX161" s="716">
        <f t="shared" si="24"/>
        <v>1.5037593984962405</v>
      </c>
      <c r="AY161" s="725">
        <v>158</v>
      </c>
      <c r="AZ161" s="726">
        <v>4</v>
      </c>
      <c r="BA161" s="722">
        <f t="shared" si="25"/>
        <v>2.5316455696202533</v>
      </c>
      <c r="BB161" s="729">
        <v>140</v>
      </c>
      <c r="BC161" s="729">
        <v>3</v>
      </c>
      <c r="BD161" s="722">
        <f t="shared" si="26"/>
        <v>2.142857142857143</v>
      </c>
      <c r="BE161" s="729">
        <v>139</v>
      </c>
      <c r="BF161" s="729">
        <v>0</v>
      </c>
      <c r="BG161" s="722">
        <f t="shared" si="20"/>
        <v>0</v>
      </c>
      <c r="BH161" s="555">
        <f t="shared" si="27"/>
        <v>722</v>
      </c>
      <c r="BI161" s="556">
        <f t="shared" si="28"/>
        <v>12</v>
      </c>
      <c r="BJ161" s="739">
        <f t="shared" si="29"/>
        <v>1.662049861495845</v>
      </c>
    </row>
    <row r="162" spans="1:62" s="120" customFormat="1" ht="15.75" customHeight="1">
      <c r="A162" s="371"/>
      <c r="B162" s="181" t="s">
        <v>16</v>
      </c>
      <c r="C162" s="118">
        <v>63</v>
      </c>
      <c r="D162" s="118">
        <v>3</v>
      </c>
      <c r="E162" s="119">
        <v>4.8</v>
      </c>
      <c r="F162" s="117">
        <v>71</v>
      </c>
      <c r="G162" s="118">
        <v>3</v>
      </c>
      <c r="H162" s="119">
        <v>4.2</v>
      </c>
      <c r="I162" s="117">
        <v>55</v>
      </c>
      <c r="J162" s="118">
        <v>1</v>
      </c>
      <c r="K162" s="119">
        <v>1.8</v>
      </c>
      <c r="L162" s="117">
        <v>45</v>
      </c>
      <c r="M162" s="118">
        <v>0</v>
      </c>
      <c r="N162" s="119">
        <v>0</v>
      </c>
      <c r="O162" s="117">
        <v>68</v>
      </c>
      <c r="P162" s="118">
        <v>3</v>
      </c>
      <c r="Q162" s="119">
        <v>4.4</v>
      </c>
      <c r="R162" s="117">
        <v>60</v>
      </c>
      <c r="S162" s="118">
        <v>2</v>
      </c>
      <c r="T162" s="119">
        <v>3.3</v>
      </c>
      <c r="U162" s="117">
        <v>62</v>
      </c>
      <c r="V162" s="118">
        <v>0</v>
      </c>
      <c r="W162" s="119">
        <v>0</v>
      </c>
      <c r="X162" s="117">
        <v>67</v>
      </c>
      <c r="Y162" s="118">
        <v>2</v>
      </c>
      <c r="Z162" s="119">
        <v>3</v>
      </c>
      <c r="AA162" s="117">
        <v>49</v>
      </c>
      <c r="AB162" s="118">
        <v>2</v>
      </c>
      <c r="AC162" s="119">
        <v>4.1</v>
      </c>
      <c r="AD162" s="46">
        <v>78</v>
      </c>
      <c r="AE162" s="46">
        <v>2</v>
      </c>
      <c r="AF162" s="119">
        <v>2.6</v>
      </c>
      <c r="AG162" s="192">
        <v>70</v>
      </c>
      <c r="AH162" s="707">
        <v>2</v>
      </c>
      <c r="AI162" s="119">
        <v>2.9</v>
      </c>
      <c r="AJ162" s="177">
        <v>56</v>
      </c>
      <c r="AK162" s="712">
        <v>3</v>
      </c>
      <c r="AL162" s="119">
        <v>5.4</v>
      </c>
      <c r="AM162" s="177">
        <v>62</v>
      </c>
      <c r="AN162" s="712">
        <v>0</v>
      </c>
      <c r="AO162" s="716">
        <f t="shared" si="21"/>
        <v>0</v>
      </c>
      <c r="AP162" s="192">
        <v>80</v>
      </c>
      <c r="AQ162" s="712">
        <v>4</v>
      </c>
      <c r="AR162" s="721">
        <f t="shared" si="22"/>
        <v>5</v>
      </c>
      <c r="AS162" s="176">
        <v>87</v>
      </c>
      <c r="AT162" s="712">
        <v>2</v>
      </c>
      <c r="AU162" s="716">
        <f t="shared" si="23"/>
        <v>2.2988505747126435</v>
      </c>
      <c r="AV162" s="295">
        <v>73</v>
      </c>
      <c r="AW162" s="712">
        <v>2</v>
      </c>
      <c r="AX162" s="716">
        <f t="shared" si="24"/>
        <v>2.73972602739726</v>
      </c>
      <c r="AY162" s="725">
        <v>75</v>
      </c>
      <c r="AZ162" s="726">
        <v>2</v>
      </c>
      <c r="BA162" s="721">
        <f t="shared" si="25"/>
        <v>2.666666666666667</v>
      </c>
      <c r="BB162" s="726">
        <v>71</v>
      </c>
      <c r="BC162" s="726">
        <v>2</v>
      </c>
      <c r="BD162" s="721">
        <f t="shared" si="26"/>
        <v>2.8169014084507045</v>
      </c>
      <c r="BE162" s="726">
        <v>71</v>
      </c>
      <c r="BF162" s="726">
        <v>0</v>
      </c>
      <c r="BG162" s="721">
        <f t="shared" si="20"/>
        <v>0</v>
      </c>
      <c r="BH162" s="555">
        <f t="shared" si="27"/>
        <v>377</v>
      </c>
      <c r="BI162" s="556">
        <f t="shared" si="28"/>
        <v>8</v>
      </c>
      <c r="BJ162" s="739">
        <f t="shared" si="29"/>
        <v>2.122015915119363</v>
      </c>
    </row>
    <row r="163" spans="1:62" s="120" customFormat="1" ht="15.75" customHeight="1">
      <c r="A163" s="373"/>
      <c r="B163" s="182" t="s">
        <v>17</v>
      </c>
      <c r="C163" s="125">
        <v>60</v>
      </c>
      <c r="D163" s="125">
        <v>0</v>
      </c>
      <c r="E163" s="126">
        <v>0</v>
      </c>
      <c r="F163" s="124">
        <v>63</v>
      </c>
      <c r="G163" s="125">
        <v>1</v>
      </c>
      <c r="H163" s="126">
        <v>1.6</v>
      </c>
      <c r="I163" s="124">
        <v>50</v>
      </c>
      <c r="J163" s="125">
        <v>1</v>
      </c>
      <c r="K163" s="126">
        <v>2</v>
      </c>
      <c r="L163" s="124">
        <v>40</v>
      </c>
      <c r="M163" s="125">
        <v>0</v>
      </c>
      <c r="N163" s="126">
        <v>0</v>
      </c>
      <c r="O163" s="124">
        <v>59</v>
      </c>
      <c r="P163" s="125">
        <v>2</v>
      </c>
      <c r="Q163" s="126">
        <v>3.4</v>
      </c>
      <c r="R163" s="124">
        <v>61</v>
      </c>
      <c r="S163" s="125">
        <v>0</v>
      </c>
      <c r="T163" s="126">
        <v>0</v>
      </c>
      <c r="U163" s="124">
        <v>62</v>
      </c>
      <c r="V163" s="125">
        <v>2</v>
      </c>
      <c r="W163" s="126">
        <v>3.2</v>
      </c>
      <c r="X163" s="124">
        <v>52</v>
      </c>
      <c r="Y163" s="125">
        <v>2</v>
      </c>
      <c r="Z163" s="126">
        <v>3.8</v>
      </c>
      <c r="AA163" s="124">
        <v>50</v>
      </c>
      <c r="AB163" s="125">
        <v>0</v>
      </c>
      <c r="AC163" s="126">
        <v>0</v>
      </c>
      <c r="AD163" s="49">
        <v>55</v>
      </c>
      <c r="AE163" s="127">
        <v>0</v>
      </c>
      <c r="AF163" s="126">
        <v>0</v>
      </c>
      <c r="AG163" s="193">
        <v>45</v>
      </c>
      <c r="AH163" s="707">
        <v>0</v>
      </c>
      <c r="AI163" s="126">
        <v>0</v>
      </c>
      <c r="AJ163" s="197">
        <v>60</v>
      </c>
      <c r="AK163" s="712">
        <v>0</v>
      </c>
      <c r="AL163" s="126">
        <v>0</v>
      </c>
      <c r="AM163" s="197">
        <v>62</v>
      </c>
      <c r="AN163" s="712">
        <v>1</v>
      </c>
      <c r="AO163" s="716">
        <f t="shared" si="21"/>
        <v>1.6129032258064515</v>
      </c>
      <c r="AP163" s="297">
        <v>61</v>
      </c>
      <c r="AQ163" s="712">
        <v>0</v>
      </c>
      <c r="AR163" s="721">
        <f t="shared" si="22"/>
        <v>0</v>
      </c>
      <c r="AS163" s="197">
        <v>65</v>
      </c>
      <c r="AT163" s="714">
        <v>1</v>
      </c>
      <c r="AU163" s="716">
        <f t="shared" si="23"/>
        <v>1.5384615384615385</v>
      </c>
      <c r="AV163" s="297">
        <v>60</v>
      </c>
      <c r="AW163" s="714">
        <v>0</v>
      </c>
      <c r="AX163" s="716">
        <f t="shared" si="24"/>
        <v>0</v>
      </c>
      <c r="AY163" s="725">
        <v>83</v>
      </c>
      <c r="AZ163" s="726">
        <v>2</v>
      </c>
      <c r="BA163" s="723">
        <f t="shared" si="25"/>
        <v>2.4096385542168677</v>
      </c>
      <c r="BB163" s="731">
        <v>69</v>
      </c>
      <c r="BC163" s="731">
        <v>1</v>
      </c>
      <c r="BD163" s="723">
        <f t="shared" si="26"/>
        <v>1.4492753623188406</v>
      </c>
      <c r="BE163" s="731">
        <v>68</v>
      </c>
      <c r="BF163" s="731">
        <v>0</v>
      </c>
      <c r="BG163" s="723">
        <f t="shared" si="20"/>
        <v>0</v>
      </c>
      <c r="BH163" s="557">
        <f t="shared" si="27"/>
        <v>345</v>
      </c>
      <c r="BI163" s="558">
        <f t="shared" si="28"/>
        <v>4</v>
      </c>
      <c r="BJ163" s="739">
        <f t="shared" si="29"/>
        <v>1.1594202898550725</v>
      </c>
    </row>
    <row r="164" spans="1:62" s="120" customFormat="1" ht="15.75" customHeight="1">
      <c r="A164" s="372" t="s">
        <v>280</v>
      </c>
      <c r="B164" s="181" t="s">
        <v>83</v>
      </c>
      <c r="C164" s="118">
        <v>122</v>
      </c>
      <c r="D164" s="118">
        <v>4</v>
      </c>
      <c r="E164" s="119">
        <v>3.3</v>
      </c>
      <c r="F164" s="117">
        <v>117</v>
      </c>
      <c r="G164" s="118">
        <v>3</v>
      </c>
      <c r="H164" s="119">
        <v>2.6</v>
      </c>
      <c r="I164" s="117">
        <v>159</v>
      </c>
      <c r="J164" s="118">
        <v>3</v>
      </c>
      <c r="K164" s="119">
        <v>1.9</v>
      </c>
      <c r="L164" s="117">
        <v>144</v>
      </c>
      <c r="M164" s="118">
        <v>4</v>
      </c>
      <c r="N164" s="119">
        <v>2.8</v>
      </c>
      <c r="O164" s="117">
        <v>148</v>
      </c>
      <c r="P164" s="118">
        <v>0</v>
      </c>
      <c r="Q164" s="119">
        <v>0</v>
      </c>
      <c r="R164" s="117">
        <v>157</v>
      </c>
      <c r="S164" s="118">
        <v>3</v>
      </c>
      <c r="T164" s="119">
        <v>1.9</v>
      </c>
      <c r="U164" s="117">
        <v>175</v>
      </c>
      <c r="V164" s="118">
        <v>2</v>
      </c>
      <c r="W164" s="119">
        <v>1.1</v>
      </c>
      <c r="X164" s="117">
        <v>152</v>
      </c>
      <c r="Y164" s="118">
        <v>4</v>
      </c>
      <c r="Z164" s="119">
        <v>2.6</v>
      </c>
      <c r="AA164" s="117">
        <v>148</v>
      </c>
      <c r="AB164" s="118">
        <v>2</v>
      </c>
      <c r="AC164" s="119">
        <v>1.4</v>
      </c>
      <c r="AD164" s="45">
        <v>137</v>
      </c>
      <c r="AE164" s="45">
        <v>3</v>
      </c>
      <c r="AF164" s="119">
        <v>2.2</v>
      </c>
      <c r="AG164" s="177">
        <v>166</v>
      </c>
      <c r="AH164" s="708">
        <v>1</v>
      </c>
      <c r="AI164" s="123">
        <v>0.6</v>
      </c>
      <c r="AJ164" s="196">
        <v>176</v>
      </c>
      <c r="AK164" s="713">
        <v>1</v>
      </c>
      <c r="AL164" s="119">
        <v>0.6</v>
      </c>
      <c r="AM164" s="196">
        <v>176</v>
      </c>
      <c r="AN164" s="713">
        <v>4</v>
      </c>
      <c r="AO164" s="717">
        <f t="shared" si="21"/>
        <v>2.272727272727273</v>
      </c>
      <c r="AP164" s="296">
        <v>160</v>
      </c>
      <c r="AQ164" s="713">
        <v>4</v>
      </c>
      <c r="AR164" s="722">
        <f t="shared" si="22"/>
        <v>2.5</v>
      </c>
      <c r="AS164" s="176">
        <v>164</v>
      </c>
      <c r="AT164" s="712">
        <v>4</v>
      </c>
      <c r="AU164" s="717">
        <f t="shared" si="23"/>
        <v>2.4390243902439024</v>
      </c>
      <c r="AV164" s="295">
        <v>158</v>
      </c>
      <c r="AW164" s="712">
        <v>3</v>
      </c>
      <c r="AX164" s="717">
        <f t="shared" si="24"/>
        <v>1.89873417721519</v>
      </c>
      <c r="AY164" s="728">
        <v>160</v>
      </c>
      <c r="AZ164" s="729">
        <v>3</v>
      </c>
      <c r="BA164" s="722">
        <f t="shared" si="25"/>
        <v>1.875</v>
      </c>
      <c r="BB164" s="729">
        <v>150</v>
      </c>
      <c r="BC164" s="729">
        <v>2</v>
      </c>
      <c r="BD164" s="721">
        <f t="shared" si="26"/>
        <v>1.3333333333333335</v>
      </c>
      <c r="BE164" s="729">
        <v>139</v>
      </c>
      <c r="BF164" s="729">
        <v>0</v>
      </c>
      <c r="BG164" s="716">
        <f t="shared" si="20"/>
        <v>0</v>
      </c>
      <c r="BH164" s="555">
        <f t="shared" si="27"/>
        <v>771</v>
      </c>
      <c r="BI164" s="556">
        <f t="shared" si="28"/>
        <v>12</v>
      </c>
      <c r="BJ164" s="740">
        <f t="shared" si="29"/>
        <v>1.556420233463035</v>
      </c>
    </row>
    <row r="165" spans="1:62" s="120" customFormat="1" ht="15.75" customHeight="1">
      <c r="A165" s="371"/>
      <c r="B165" s="181" t="s">
        <v>16</v>
      </c>
      <c r="C165" s="118">
        <v>65</v>
      </c>
      <c r="D165" s="118">
        <v>3</v>
      </c>
      <c r="E165" s="119">
        <v>4.6</v>
      </c>
      <c r="F165" s="117">
        <v>70</v>
      </c>
      <c r="G165" s="118">
        <v>2</v>
      </c>
      <c r="H165" s="119">
        <v>2.9</v>
      </c>
      <c r="I165" s="117">
        <v>79</v>
      </c>
      <c r="J165" s="118">
        <v>3</v>
      </c>
      <c r="K165" s="119">
        <v>3.8</v>
      </c>
      <c r="L165" s="117">
        <v>82</v>
      </c>
      <c r="M165" s="118">
        <v>3</v>
      </c>
      <c r="N165" s="119">
        <v>3.7</v>
      </c>
      <c r="O165" s="117">
        <v>74</v>
      </c>
      <c r="P165" s="118">
        <v>0</v>
      </c>
      <c r="Q165" s="119">
        <v>0</v>
      </c>
      <c r="R165" s="117">
        <v>84</v>
      </c>
      <c r="S165" s="118">
        <v>3</v>
      </c>
      <c r="T165" s="119">
        <v>3.6</v>
      </c>
      <c r="U165" s="117">
        <v>85</v>
      </c>
      <c r="V165" s="118">
        <v>2</v>
      </c>
      <c r="W165" s="119">
        <v>2.4</v>
      </c>
      <c r="X165" s="117">
        <v>74</v>
      </c>
      <c r="Y165" s="118">
        <v>2</v>
      </c>
      <c r="Z165" s="119">
        <v>2.7</v>
      </c>
      <c r="AA165" s="117">
        <v>79</v>
      </c>
      <c r="AB165" s="118">
        <v>2</v>
      </c>
      <c r="AC165" s="119">
        <v>2.5</v>
      </c>
      <c r="AD165" s="45">
        <v>74</v>
      </c>
      <c r="AE165" s="45">
        <v>2</v>
      </c>
      <c r="AF165" s="119">
        <v>2.7</v>
      </c>
      <c r="AG165" s="177">
        <v>89</v>
      </c>
      <c r="AH165" s="707">
        <v>1</v>
      </c>
      <c r="AI165" s="119">
        <v>1.1</v>
      </c>
      <c r="AJ165" s="177">
        <v>93</v>
      </c>
      <c r="AK165" s="712">
        <v>1</v>
      </c>
      <c r="AL165" s="119">
        <v>1.1</v>
      </c>
      <c r="AM165" s="177">
        <v>92</v>
      </c>
      <c r="AN165" s="712">
        <v>1</v>
      </c>
      <c r="AO165" s="716">
        <f t="shared" si="21"/>
        <v>1.0869565217391304</v>
      </c>
      <c r="AP165" s="192">
        <v>81</v>
      </c>
      <c r="AQ165" s="712">
        <v>2</v>
      </c>
      <c r="AR165" s="721">
        <f t="shared" si="22"/>
        <v>2.4691358024691357</v>
      </c>
      <c r="AS165" s="176">
        <v>88</v>
      </c>
      <c r="AT165" s="712">
        <v>2</v>
      </c>
      <c r="AU165" s="716">
        <f t="shared" si="23"/>
        <v>2.272727272727273</v>
      </c>
      <c r="AV165" s="295">
        <v>81</v>
      </c>
      <c r="AW165" s="712">
        <v>3</v>
      </c>
      <c r="AX165" s="716">
        <f t="shared" si="24"/>
        <v>3.7037037037037033</v>
      </c>
      <c r="AY165" s="725">
        <v>86</v>
      </c>
      <c r="AZ165" s="726">
        <v>3</v>
      </c>
      <c r="BA165" s="721">
        <f t="shared" si="25"/>
        <v>3.488372093023256</v>
      </c>
      <c r="BB165" s="726">
        <v>84</v>
      </c>
      <c r="BC165" s="726">
        <v>2</v>
      </c>
      <c r="BD165" s="721">
        <f t="shared" si="26"/>
        <v>2.380952380952381</v>
      </c>
      <c r="BE165" s="726">
        <v>72</v>
      </c>
      <c r="BF165" s="726">
        <v>0</v>
      </c>
      <c r="BG165" s="716">
        <f t="shared" si="20"/>
        <v>0</v>
      </c>
      <c r="BH165" s="555">
        <f t="shared" si="27"/>
        <v>411</v>
      </c>
      <c r="BI165" s="556">
        <f t="shared" si="28"/>
        <v>10</v>
      </c>
      <c r="BJ165" s="739">
        <f t="shared" si="29"/>
        <v>2.4330900243309004</v>
      </c>
    </row>
    <row r="166" spans="1:62" s="120" customFormat="1" ht="15.75" customHeight="1" thickBot="1">
      <c r="A166" s="375"/>
      <c r="B166" s="572" t="s">
        <v>17</v>
      </c>
      <c r="C166" s="129">
        <v>57</v>
      </c>
      <c r="D166" s="129">
        <v>1</v>
      </c>
      <c r="E166" s="130">
        <v>1.8</v>
      </c>
      <c r="F166" s="128">
        <v>47</v>
      </c>
      <c r="G166" s="129">
        <v>1</v>
      </c>
      <c r="H166" s="130">
        <v>2.1</v>
      </c>
      <c r="I166" s="128">
        <v>80</v>
      </c>
      <c r="J166" s="129">
        <v>0</v>
      </c>
      <c r="K166" s="130">
        <v>0</v>
      </c>
      <c r="L166" s="128">
        <v>62</v>
      </c>
      <c r="M166" s="129">
        <v>1</v>
      </c>
      <c r="N166" s="130">
        <v>1.6</v>
      </c>
      <c r="O166" s="128">
        <v>74</v>
      </c>
      <c r="P166" s="129">
        <v>0</v>
      </c>
      <c r="Q166" s="130">
        <v>0</v>
      </c>
      <c r="R166" s="128">
        <v>73</v>
      </c>
      <c r="S166" s="129">
        <v>0</v>
      </c>
      <c r="T166" s="130">
        <v>0</v>
      </c>
      <c r="U166" s="128">
        <v>90</v>
      </c>
      <c r="V166" s="129">
        <v>0</v>
      </c>
      <c r="W166" s="130">
        <v>0</v>
      </c>
      <c r="X166" s="128">
        <v>78</v>
      </c>
      <c r="Y166" s="129">
        <v>2</v>
      </c>
      <c r="Z166" s="130">
        <v>2.6</v>
      </c>
      <c r="AA166" s="128">
        <v>69</v>
      </c>
      <c r="AB166" s="129">
        <v>0</v>
      </c>
      <c r="AC166" s="130">
        <v>0</v>
      </c>
      <c r="AD166" s="75">
        <v>63</v>
      </c>
      <c r="AE166" s="75">
        <v>1</v>
      </c>
      <c r="AF166" s="130">
        <v>1.6</v>
      </c>
      <c r="AG166" s="194">
        <v>77</v>
      </c>
      <c r="AH166" s="710">
        <v>0</v>
      </c>
      <c r="AI166" s="130">
        <v>0</v>
      </c>
      <c r="AJ166" s="195">
        <v>83</v>
      </c>
      <c r="AK166" s="715">
        <v>0</v>
      </c>
      <c r="AL166" s="130">
        <v>0</v>
      </c>
      <c r="AM166" s="195">
        <v>84</v>
      </c>
      <c r="AN166" s="715">
        <v>3</v>
      </c>
      <c r="AO166" s="719">
        <f t="shared" si="21"/>
        <v>3.571428571428571</v>
      </c>
      <c r="AP166" s="298">
        <v>79</v>
      </c>
      <c r="AQ166" s="715">
        <v>2</v>
      </c>
      <c r="AR166" s="724">
        <f t="shared" si="22"/>
        <v>2.5316455696202533</v>
      </c>
      <c r="AS166" s="195">
        <v>76</v>
      </c>
      <c r="AT166" s="715">
        <v>2</v>
      </c>
      <c r="AU166" s="719">
        <f t="shared" si="23"/>
        <v>2.631578947368421</v>
      </c>
      <c r="AV166" s="298">
        <v>77</v>
      </c>
      <c r="AW166" s="715">
        <v>0</v>
      </c>
      <c r="AX166" s="719">
        <f t="shared" si="24"/>
        <v>0</v>
      </c>
      <c r="AY166" s="737">
        <v>74</v>
      </c>
      <c r="AZ166" s="738">
        <v>0</v>
      </c>
      <c r="BA166" s="724">
        <f t="shared" si="25"/>
        <v>0</v>
      </c>
      <c r="BB166" s="738">
        <v>66</v>
      </c>
      <c r="BC166" s="738">
        <v>0</v>
      </c>
      <c r="BD166" s="724">
        <f t="shared" si="26"/>
        <v>0</v>
      </c>
      <c r="BE166" s="738">
        <v>67</v>
      </c>
      <c r="BF166" s="738">
        <v>0</v>
      </c>
      <c r="BG166" s="724">
        <f t="shared" si="20"/>
        <v>0</v>
      </c>
      <c r="BH166" s="654">
        <f t="shared" si="27"/>
        <v>360</v>
      </c>
      <c r="BI166" s="655">
        <f t="shared" si="28"/>
        <v>2</v>
      </c>
      <c r="BJ166" s="742">
        <f t="shared" si="29"/>
        <v>0.5555555555555556</v>
      </c>
    </row>
    <row r="167" ht="15" customHeight="1">
      <c r="A167" s="239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240"/>
      <c r="AK180" s="241"/>
      <c r="AL180" s="242"/>
      <c r="AM180" s="241"/>
      <c r="AN180" s="241"/>
      <c r="AO180" s="242"/>
    </row>
  </sheetData>
  <sheetProtection/>
  <mergeCells count="22">
    <mergeCell ref="I3:K3"/>
    <mergeCell ref="AY3:BA3"/>
    <mergeCell ref="AA3:AC3"/>
    <mergeCell ref="AJ3:AL3"/>
    <mergeCell ref="AG3:AI3"/>
    <mergeCell ref="AD3:AF3"/>
    <mergeCell ref="A3:A4"/>
    <mergeCell ref="B3:B4"/>
    <mergeCell ref="F3:H3"/>
    <mergeCell ref="C3:E3"/>
    <mergeCell ref="X3:Z3"/>
    <mergeCell ref="BB3:BD3"/>
    <mergeCell ref="L3:N3"/>
    <mergeCell ref="O3:Q3"/>
    <mergeCell ref="U3:W3"/>
    <mergeCell ref="R3:T3"/>
    <mergeCell ref="BH3:BJ3"/>
    <mergeCell ref="AV3:AX3"/>
    <mergeCell ref="AS3:AU3"/>
    <mergeCell ref="AP3:AR3"/>
    <mergeCell ref="AM3:AO3"/>
    <mergeCell ref="BE3:BG3"/>
  </mergeCells>
  <printOptions/>
  <pageMargins left="0.4724409448818898" right="0.2362204724409449" top="0.984251968503937" bottom="0.984251968503937" header="0.5118110236220472" footer="0.5118110236220472"/>
  <pageSetup firstPageNumber="16" useFirstPageNumber="1" fitToHeight="2" fitToWidth="1" horizontalDpi="600" verticalDpi="600" orientation="landscape" paperSize="8" scale="48" r:id="rId1"/>
  <headerFooter alignWithMargins="0">
    <oddFooter>&amp;C&amp;18&amp;P</oddFooter>
  </headerFooter>
  <rowBreaks count="1" manualBreakCount="1">
    <brk id="94" max="5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70"/>
  <sheetViews>
    <sheetView zoomScale="70" zoomScaleNormal="70" workbookViewId="0" topLeftCell="A1">
      <pane xSplit="1" ySplit="4" topLeftCell="B5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10.25390625" defaultRowHeight="13.5"/>
  <cols>
    <col min="1" max="4" width="11.25390625" style="134" customWidth="1"/>
    <col min="5" max="7" width="10.00390625" style="134" customWidth="1"/>
    <col min="8" max="10" width="7.125" style="134" customWidth="1"/>
    <col min="11" max="20" width="8.75390625" style="134" customWidth="1"/>
    <col min="21" max="22" width="8.75390625" style="135" customWidth="1"/>
    <col min="23" max="23" width="2.50390625" style="134" customWidth="1"/>
    <col min="24" max="24" width="27.50390625" style="134" customWidth="1"/>
    <col min="25" max="16384" width="10.25390625" style="134" customWidth="1"/>
  </cols>
  <sheetData>
    <row r="1" spans="1:11" ht="22.5" customHeight="1">
      <c r="A1" s="263" t="s">
        <v>510</v>
      </c>
      <c r="E1" s="200"/>
      <c r="F1" s="200"/>
      <c r="G1" s="200"/>
      <c r="H1" s="200"/>
      <c r="I1" s="200"/>
      <c r="J1" s="200"/>
      <c r="K1" s="200"/>
    </row>
    <row r="2" spans="1:11" ht="6.75" customHeight="1">
      <c r="A2" s="263"/>
      <c r="E2" s="200"/>
      <c r="F2" s="200"/>
      <c r="G2" s="200"/>
      <c r="H2" s="200"/>
      <c r="I2" s="200"/>
      <c r="J2" s="200"/>
      <c r="K2" s="200"/>
    </row>
    <row r="3" spans="1:22" ht="15" customHeight="1">
      <c r="A3" s="816" t="s">
        <v>269</v>
      </c>
      <c r="B3" s="814" t="s">
        <v>458</v>
      </c>
      <c r="C3" s="812"/>
      <c r="D3" s="813"/>
      <c r="E3" s="814" t="s">
        <v>459</v>
      </c>
      <c r="F3" s="812"/>
      <c r="G3" s="813"/>
      <c r="H3" s="814" t="s">
        <v>528</v>
      </c>
      <c r="I3" s="812"/>
      <c r="J3" s="813"/>
      <c r="K3" s="814" t="s">
        <v>460</v>
      </c>
      <c r="L3" s="812"/>
      <c r="M3" s="813"/>
      <c r="N3" s="814" t="s">
        <v>461</v>
      </c>
      <c r="O3" s="812"/>
      <c r="P3" s="813"/>
      <c r="Q3" s="814" t="s">
        <v>326</v>
      </c>
      <c r="R3" s="812"/>
      <c r="S3" s="815"/>
      <c r="T3" s="812" t="s">
        <v>454</v>
      </c>
      <c r="U3" s="812"/>
      <c r="V3" s="813"/>
    </row>
    <row r="4" spans="1:22" s="238" customFormat="1" ht="15" customHeight="1">
      <c r="A4" s="817"/>
      <c r="B4" s="536" t="s">
        <v>83</v>
      </c>
      <c r="C4" s="535" t="s">
        <v>211</v>
      </c>
      <c r="D4" s="537" t="s">
        <v>212</v>
      </c>
      <c r="E4" s="536" t="s">
        <v>83</v>
      </c>
      <c r="F4" s="536" t="s">
        <v>16</v>
      </c>
      <c r="G4" s="535" t="s">
        <v>17</v>
      </c>
      <c r="H4" s="536" t="s">
        <v>83</v>
      </c>
      <c r="I4" s="536" t="s">
        <v>16</v>
      </c>
      <c r="J4" s="535" t="s">
        <v>17</v>
      </c>
      <c r="K4" s="536" t="s">
        <v>83</v>
      </c>
      <c r="L4" s="536" t="s">
        <v>16</v>
      </c>
      <c r="M4" s="535" t="s">
        <v>17</v>
      </c>
      <c r="N4" s="535" t="s">
        <v>83</v>
      </c>
      <c r="O4" s="535" t="s">
        <v>16</v>
      </c>
      <c r="P4" s="535" t="s">
        <v>17</v>
      </c>
      <c r="Q4" s="535" t="s">
        <v>83</v>
      </c>
      <c r="R4" s="535" t="s">
        <v>16</v>
      </c>
      <c r="S4" s="668" t="s">
        <v>17</v>
      </c>
      <c r="T4" s="537" t="s">
        <v>83</v>
      </c>
      <c r="U4" s="535" t="s">
        <v>16</v>
      </c>
      <c r="V4" s="537" t="s">
        <v>17</v>
      </c>
    </row>
    <row r="5" spans="1:45" ht="15" customHeight="1">
      <c r="A5" s="226" t="s">
        <v>327</v>
      </c>
      <c r="B5" s="324">
        <v>6395991</v>
      </c>
      <c r="C5" s="325">
        <v>3315985</v>
      </c>
      <c r="D5" s="326">
        <v>3080006</v>
      </c>
      <c r="E5" s="325">
        <v>121082</v>
      </c>
      <c r="F5" s="327">
        <v>84359</v>
      </c>
      <c r="G5" s="327">
        <v>36723</v>
      </c>
      <c r="H5" s="338">
        <f>E5/B5*100</f>
        <v>1.8930920947199583</v>
      </c>
      <c r="I5" s="338">
        <f aca="true" t="shared" si="0" ref="I5:J20">F5/C5*100</f>
        <v>2.544010301614754</v>
      </c>
      <c r="J5" s="338">
        <f t="shared" si="0"/>
        <v>1.192302872137262</v>
      </c>
      <c r="K5" s="51">
        <v>16.73816014319118</v>
      </c>
      <c r="L5" s="51">
        <v>24.125415424773536</v>
      </c>
      <c r="M5" s="53">
        <v>9.41838937348322</v>
      </c>
      <c r="N5" s="53">
        <v>19.298110529269017</v>
      </c>
      <c r="O5" s="53">
        <v>27.61860758628564</v>
      </c>
      <c r="P5" s="53">
        <v>11.405024054249491</v>
      </c>
      <c r="Q5" s="53">
        <v>100</v>
      </c>
      <c r="R5" s="53">
        <v>100</v>
      </c>
      <c r="S5" s="669">
        <v>100</v>
      </c>
      <c r="T5" s="211">
        <v>100</v>
      </c>
      <c r="U5" s="53">
        <v>100</v>
      </c>
      <c r="V5" s="211">
        <v>100</v>
      </c>
      <c r="X5" s="543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</row>
    <row r="6" spans="1:24" ht="15" customHeight="1">
      <c r="A6" s="536" t="s">
        <v>91</v>
      </c>
      <c r="B6" s="327">
        <v>273259</v>
      </c>
      <c r="C6" s="327">
        <v>147984</v>
      </c>
      <c r="D6" s="327">
        <v>125275</v>
      </c>
      <c r="E6" s="327">
        <f>SUM(E7:E60)</f>
        <v>5855</v>
      </c>
      <c r="F6" s="327">
        <f>SUM(F7:F60)</f>
        <v>4100</v>
      </c>
      <c r="G6" s="327">
        <f>SUM(G7:G60)</f>
        <v>1755</v>
      </c>
      <c r="H6" s="338">
        <f>E6/B6*100</f>
        <v>2.1426558686081703</v>
      </c>
      <c r="I6" s="338">
        <f t="shared" si="0"/>
        <v>2.7705697913287923</v>
      </c>
      <c r="J6" s="338">
        <f t="shared" si="0"/>
        <v>1.4009179804430254</v>
      </c>
      <c r="K6" s="272">
        <v>16.22508590504979</v>
      </c>
      <c r="L6" s="272">
        <v>22.955171650230096</v>
      </c>
      <c r="M6" s="104">
        <v>9.293022860279965</v>
      </c>
      <c r="N6" s="104">
        <v>18.726113211459975</v>
      </c>
      <c r="O6" s="104">
        <v>26.2486885258916</v>
      </c>
      <c r="P6" s="104">
        <v>11.216443421095772</v>
      </c>
      <c r="Q6" s="253">
        <v>97.76090641376484</v>
      </c>
      <c r="R6" s="253">
        <v>95.57056527781029</v>
      </c>
      <c r="S6" s="670">
        <v>100.02121852466854</v>
      </c>
      <c r="T6" s="254" t="s">
        <v>470</v>
      </c>
      <c r="U6" s="253" t="s">
        <v>332</v>
      </c>
      <c r="V6" s="254" t="s">
        <v>332</v>
      </c>
      <c r="X6" s="543"/>
    </row>
    <row r="7" spans="1:24" ht="15" customHeight="1">
      <c r="A7" s="299" t="s">
        <v>175</v>
      </c>
      <c r="B7" s="328">
        <v>39011</v>
      </c>
      <c r="C7" s="329">
        <v>21613</v>
      </c>
      <c r="D7" s="330">
        <v>17398</v>
      </c>
      <c r="E7" s="334">
        <v>848</v>
      </c>
      <c r="F7" s="334">
        <v>584</v>
      </c>
      <c r="G7" s="335">
        <v>264</v>
      </c>
      <c r="H7" s="339">
        <f>E7/B7*100</f>
        <v>2.17374586655046</v>
      </c>
      <c r="I7" s="339">
        <f t="shared" si="0"/>
        <v>2.702077453384537</v>
      </c>
      <c r="J7" s="339">
        <f t="shared" si="0"/>
        <v>1.5174157949189562</v>
      </c>
      <c r="K7" s="50">
        <v>15.471770245388154</v>
      </c>
      <c r="L7" s="50">
        <v>21.42835971301684</v>
      </c>
      <c r="M7" s="52">
        <v>9.416661087959573</v>
      </c>
      <c r="N7" s="52">
        <v>17.653610350678143</v>
      </c>
      <c r="O7" s="52">
        <v>24.389520691626668</v>
      </c>
      <c r="P7" s="52">
        <v>10.958544738466443</v>
      </c>
      <c r="Q7" s="250">
        <v>92.81091776508431</v>
      </c>
      <c r="R7" s="250">
        <v>89.43059791922795</v>
      </c>
      <c r="S7" s="671">
        <v>98.6540813375391</v>
      </c>
      <c r="T7" s="251">
        <v>93.194876</v>
      </c>
      <c r="U7" s="250">
        <v>90.366753</v>
      </c>
      <c r="V7" s="251">
        <v>98.699911</v>
      </c>
      <c r="X7" s="543"/>
    </row>
    <row r="8" spans="1:24" ht="15" customHeight="1">
      <c r="A8" s="299" t="s">
        <v>203</v>
      </c>
      <c r="B8" s="328">
        <v>4961</v>
      </c>
      <c r="C8" s="329">
        <v>2572</v>
      </c>
      <c r="D8" s="329">
        <v>2389</v>
      </c>
      <c r="E8" s="336">
        <v>76</v>
      </c>
      <c r="F8" s="336">
        <v>55</v>
      </c>
      <c r="G8" s="337">
        <v>21</v>
      </c>
      <c r="H8" s="339">
        <f>E8/B8*100</f>
        <v>1.5319492037895586</v>
      </c>
      <c r="I8" s="339">
        <f t="shared" si="0"/>
        <v>2.1384136858475893</v>
      </c>
      <c r="J8" s="339">
        <f t="shared" si="0"/>
        <v>0.8790288823775638</v>
      </c>
      <c r="K8" s="50">
        <v>18.60124525726023</v>
      </c>
      <c r="L8" s="50">
        <v>29.4251331870819</v>
      </c>
      <c r="M8" s="52">
        <v>7.377677110021808</v>
      </c>
      <c r="N8" s="52">
        <v>22.484209280653225</v>
      </c>
      <c r="O8" s="52">
        <v>33.674775144342334</v>
      </c>
      <c r="P8" s="52">
        <v>12.021432496794285</v>
      </c>
      <c r="Q8" s="250">
        <v>111.08954004842901</v>
      </c>
      <c r="R8" s="250">
        <v>116.23772879950376</v>
      </c>
      <c r="S8" s="671">
        <v>99.10633799209245</v>
      </c>
      <c r="T8" s="251">
        <v>109.950672</v>
      </c>
      <c r="U8" s="250">
        <v>113.023464</v>
      </c>
      <c r="V8" s="251">
        <v>99.340563</v>
      </c>
      <c r="X8" s="543"/>
    </row>
    <row r="9" spans="1:24" ht="15" customHeight="1">
      <c r="A9" s="299" t="s">
        <v>177</v>
      </c>
      <c r="B9" s="328">
        <v>16744</v>
      </c>
      <c r="C9" s="329">
        <v>9193</v>
      </c>
      <c r="D9" s="330">
        <v>7551</v>
      </c>
      <c r="E9" s="328">
        <v>416</v>
      </c>
      <c r="F9" s="328">
        <v>280</v>
      </c>
      <c r="G9" s="328">
        <v>136</v>
      </c>
      <c r="H9" s="339">
        <f aca="true" t="shared" si="1" ref="H9:H59">E9/B9*100</f>
        <v>2.484472049689441</v>
      </c>
      <c r="I9" s="339">
        <f t="shared" si="0"/>
        <v>3.0457957141303162</v>
      </c>
      <c r="J9" s="339">
        <f t="shared" si="0"/>
        <v>1.8010859488809428</v>
      </c>
      <c r="K9" s="50">
        <v>15.089524102333115</v>
      </c>
      <c r="L9" s="50">
        <v>20.138474529735085</v>
      </c>
      <c r="M9" s="52">
        <v>9.708927273656077</v>
      </c>
      <c r="N9" s="52">
        <v>17.608525235217726</v>
      </c>
      <c r="O9" s="52">
        <v>23.280544698230095</v>
      </c>
      <c r="P9" s="52">
        <v>11.726452894580051</v>
      </c>
      <c r="Q9" s="250">
        <v>92.25611569283035</v>
      </c>
      <c r="R9" s="250">
        <v>84.79786382513865</v>
      </c>
      <c r="S9" s="671">
        <v>106.31340051939819</v>
      </c>
      <c r="T9" s="251">
        <v>93.042754</v>
      </c>
      <c r="U9" s="250">
        <v>86.993493</v>
      </c>
      <c r="V9" s="251">
        <v>105.778645</v>
      </c>
      <c r="X9" s="543"/>
    </row>
    <row r="10" spans="1:24" ht="15" customHeight="1">
      <c r="A10" s="299" t="s">
        <v>176</v>
      </c>
      <c r="B10" s="328">
        <v>23274</v>
      </c>
      <c r="C10" s="329">
        <v>13004</v>
      </c>
      <c r="D10" s="330">
        <v>10270</v>
      </c>
      <c r="E10" s="328">
        <v>538</v>
      </c>
      <c r="F10" s="328">
        <v>366</v>
      </c>
      <c r="G10" s="328">
        <v>172</v>
      </c>
      <c r="H10" s="339">
        <f t="shared" si="1"/>
        <v>2.3115923347941907</v>
      </c>
      <c r="I10" s="339">
        <f t="shared" si="0"/>
        <v>2.8145186096585664</v>
      </c>
      <c r="J10" s="339">
        <f t="shared" si="0"/>
        <v>1.6747809152872444</v>
      </c>
      <c r="K10" s="50">
        <v>15.478813401254488</v>
      </c>
      <c r="L10" s="50">
        <v>21.11859334887759</v>
      </c>
      <c r="M10" s="52">
        <v>9.625334750555385</v>
      </c>
      <c r="N10" s="52">
        <v>17.338842229427044</v>
      </c>
      <c r="O10" s="52">
        <v>23.479087574430633</v>
      </c>
      <c r="P10" s="52">
        <v>11.139708787287262</v>
      </c>
      <c r="Q10" s="250">
        <v>91.65364713962018</v>
      </c>
      <c r="R10" s="250">
        <v>86.61361246012746</v>
      </c>
      <c r="S10" s="671">
        <v>100.89447540565477</v>
      </c>
      <c r="T10" s="251">
        <v>92.290712</v>
      </c>
      <c r="U10" s="250">
        <v>88.230647</v>
      </c>
      <c r="V10" s="251">
        <v>100.824393</v>
      </c>
      <c r="X10" s="543"/>
    </row>
    <row r="11" spans="1:24" ht="15" customHeight="1">
      <c r="A11" s="299" t="s">
        <v>208</v>
      </c>
      <c r="B11" s="328">
        <v>3445</v>
      </c>
      <c r="C11" s="329">
        <v>1731</v>
      </c>
      <c r="D11" s="330">
        <v>1714</v>
      </c>
      <c r="E11" s="328">
        <v>59</v>
      </c>
      <c r="F11" s="328">
        <v>48</v>
      </c>
      <c r="G11" s="328">
        <v>11</v>
      </c>
      <c r="H11" s="339">
        <f t="shared" si="1"/>
        <v>1.7126269956458633</v>
      </c>
      <c r="I11" s="339">
        <f t="shared" si="0"/>
        <v>2.772963604852686</v>
      </c>
      <c r="J11" s="339">
        <f t="shared" si="0"/>
        <v>0.6417736289381564</v>
      </c>
      <c r="K11" s="50">
        <v>20.29103916920019</v>
      </c>
      <c r="L11" s="50">
        <v>33.850657069672764</v>
      </c>
      <c r="M11" s="52">
        <v>6.659471630752483</v>
      </c>
      <c r="N11" s="52">
        <v>24.076522533992787</v>
      </c>
      <c r="O11" s="52">
        <v>40.840636433251085</v>
      </c>
      <c r="P11" s="52">
        <v>8.625962579005975</v>
      </c>
      <c r="Q11" s="250">
        <v>121.32227346577274</v>
      </c>
      <c r="R11" s="250">
        <v>144.01107708310218</v>
      </c>
      <c r="S11" s="671">
        <v>71.86233281661868</v>
      </c>
      <c r="T11" s="251">
        <v>116.35205</v>
      </c>
      <c r="U11" s="250">
        <v>126.163971</v>
      </c>
      <c r="V11" s="251">
        <v>83.775246</v>
      </c>
      <c r="X11" s="543"/>
    </row>
    <row r="12" spans="1:24" ht="15" customHeight="1">
      <c r="A12" s="299" t="s">
        <v>192</v>
      </c>
      <c r="B12" s="328">
        <v>6159</v>
      </c>
      <c r="C12" s="329">
        <v>3303</v>
      </c>
      <c r="D12" s="330">
        <v>2856</v>
      </c>
      <c r="E12" s="328">
        <v>144</v>
      </c>
      <c r="F12" s="328">
        <v>101</v>
      </c>
      <c r="G12" s="328">
        <v>43</v>
      </c>
      <c r="H12" s="339">
        <f t="shared" si="1"/>
        <v>2.338041889917194</v>
      </c>
      <c r="I12" s="339">
        <f t="shared" si="0"/>
        <v>3.0578262185891614</v>
      </c>
      <c r="J12" s="339">
        <f t="shared" si="0"/>
        <v>1.5056022408963585</v>
      </c>
      <c r="K12" s="50">
        <v>19.127444978675637</v>
      </c>
      <c r="L12" s="50">
        <v>26.595770654354073</v>
      </c>
      <c r="M12" s="52">
        <v>11.421003761676674</v>
      </c>
      <c r="N12" s="52">
        <v>21.744185695345838</v>
      </c>
      <c r="O12" s="52">
        <v>30.32768918022154</v>
      </c>
      <c r="P12" s="52">
        <v>13.061293918600802</v>
      </c>
      <c r="Q12" s="250">
        <v>114.5848671138306</v>
      </c>
      <c r="R12" s="250">
        <v>111.45005239155097</v>
      </c>
      <c r="S12" s="671">
        <v>117.05315043079946</v>
      </c>
      <c r="T12" s="251">
        <v>113.285835</v>
      </c>
      <c r="U12" s="250">
        <v>110.653125</v>
      </c>
      <c r="V12" s="251">
        <v>112.962376</v>
      </c>
      <c r="X12" s="543"/>
    </row>
    <row r="13" spans="1:24" ht="15" customHeight="1">
      <c r="A13" s="299" t="s">
        <v>179</v>
      </c>
      <c r="B13" s="328">
        <v>19196</v>
      </c>
      <c r="C13" s="329">
        <v>10750</v>
      </c>
      <c r="D13" s="330">
        <v>8446</v>
      </c>
      <c r="E13" s="328">
        <v>450</v>
      </c>
      <c r="F13" s="328">
        <v>312</v>
      </c>
      <c r="G13" s="328">
        <v>138</v>
      </c>
      <c r="H13" s="339">
        <f t="shared" si="1"/>
        <v>2.3442383829964575</v>
      </c>
      <c r="I13" s="339">
        <f t="shared" si="0"/>
        <v>2.902325581395349</v>
      </c>
      <c r="J13" s="339">
        <f t="shared" si="0"/>
        <v>1.633909542978925</v>
      </c>
      <c r="K13" s="50">
        <v>15.803137971533427</v>
      </c>
      <c r="L13" s="50">
        <v>21.917355026957818</v>
      </c>
      <c r="M13" s="52">
        <v>9.576756752673308</v>
      </c>
      <c r="N13" s="52">
        <v>18.448898600753534</v>
      </c>
      <c r="O13" s="52">
        <v>25.560026739720282</v>
      </c>
      <c r="P13" s="52">
        <v>11.325269959967633</v>
      </c>
      <c r="Q13" s="250">
        <v>96.18406498627466</v>
      </c>
      <c r="R13" s="250">
        <v>92.89993082486828</v>
      </c>
      <c r="S13" s="671">
        <v>101.11172506464752</v>
      </c>
      <c r="T13" s="251">
        <v>96.740025</v>
      </c>
      <c r="U13" s="250">
        <v>94.323248</v>
      </c>
      <c r="V13" s="251">
        <v>101.008791</v>
      </c>
      <c r="X13" s="543"/>
    </row>
    <row r="14" spans="1:24" ht="15" customHeight="1">
      <c r="A14" s="299" t="s">
        <v>180</v>
      </c>
      <c r="B14" s="328">
        <v>7354</v>
      </c>
      <c r="C14" s="329">
        <v>3974</v>
      </c>
      <c r="D14" s="330">
        <v>3380</v>
      </c>
      <c r="E14" s="328">
        <v>164</v>
      </c>
      <c r="F14" s="328">
        <v>114</v>
      </c>
      <c r="G14" s="328">
        <v>50</v>
      </c>
      <c r="H14" s="339">
        <f t="shared" si="1"/>
        <v>2.2300788686429156</v>
      </c>
      <c r="I14" s="339">
        <f t="shared" si="0"/>
        <v>2.868646200301963</v>
      </c>
      <c r="J14" s="339">
        <f t="shared" si="0"/>
        <v>1.4792899408284024</v>
      </c>
      <c r="K14" s="50">
        <v>18.33457259633286</v>
      </c>
      <c r="L14" s="50">
        <v>25.49385264626781</v>
      </c>
      <c r="M14" s="52">
        <v>10.912303691755477</v>
      </c>
      <c r="N14" s="52">
        <v>20.999902683377808</v>
      </c>
      <c r="O14" s="52">
        <v>29.058578525710466</v>
      </c>
      <c r="P14" s="52">
        <v>12.86521118244156</v>
      </c>
      <c r="Q14" s="52">
        <v>109.6687546486493</v>
      </c>
      <c r="R14" s="52">
        <v>106.12998117339785</v>
      </c>
      <c r="S14" s="672">
        <v>114.14413073136708</v>
      </c>
      <c r="T14" s="252">
        <v>109.265049</v>
      </c>
      <c r="U14" s="52">
        <v>106.698237</v>
      </c>
      <c r="V14" s="252">
        <v>111.177786</v>
      </c>
      <c r="X14" s="543"/>
    </row>
    <row r="15" spans="1:24" ht="15" customHeight="1">
      <c r="A15" s="299" t="s">
        <v>188</v>
      </c>
      <c r="B15" s="328">
        <v>4997</v>
      </c>
      <c r="C15" s="329">
        <v>2613</v>
      </c>
      <c r="D15" s="330">
        <v>2384</v>
      </c>
      <c r="E15" s="328">
        <v>103</v>
      </c>
      <c r="F15" s="328">
        <v>79</v>
      </c>
      <c r="G15" s="328">
        <v>24</v>
      </c>
      <c r="H15" s="339">
        <f t="shared" si="1"/>
        <v>2.061236742045227</v>
      </c>
      <c r="I15" s="339">
        <f t="shared" si="0"/>
        <v>3.0233448143895907</v>
      </c>
      <c r="J15" s="339">
        <f t="shared" si="0"/>
        <v>1.006711409395973</v>
      </c>
      <c r="K15" s="50">
        <v>19.874059773163825</v>
      </c>
      <c r="L15" s="50">
        <v>31.991839154821506</v>
      </c>
      <c r="M15" s="52">
        <v>7.500196969102036</v>
      </c>
      <c r="N15" s="52">
        <v>22.349665948439537</v>
      </c>
      <c r="O15" s="52">
        <v>34.812497245846735</v>
      </c>
      <c r="P15" s="52">
        <v>10.259610904256457</v>
      </c>
      <c r="Q15" s="52">
        <v>113.99653385004468</v>
      </c>
      <c r="R15" s="52">
        <v>123.97271610018426</v>
      </c>
      <c r="S15" s="672">
        <v>88.56265786719445</v>
      </c>
      <c r="T15" s="252">
        <v>112.431636</v>
      </c>
      <c r="U15" s="52">
        <v>118.624424</v>
      </c>
      <c r="V15" s="252">
        <v>91.882296</v>
      </c>
      <c r="X15" s="543"/>
    </row>
    <row r="16" spans="1:24" ht="15" customHeight="1">
      <c r="A16" s="299" t="s">
        <v>181</v>
      </c>
      <c r="B16" s="328">
        <v>5368</v>
      </c>
      <c r="C16" s="329">
        <v>2817</v>
      </c>
      <c r="D16" s="330">
        <v>2551</v>
      </c>
      <c r="E16" s="328">
        <v>92</v>
      </c>
      <c r="F16" s="328">
        <v>53</v>
      </c>
      <c r="G16" s="328">
        <v>39</v>
      </c>
      <c r="H16" s="339">
        <f t="shared" si="1"/>
        <v>1.713859910581222</v>
      </c>
      <c r="I16" s="339">
        <f t="shared" si="0"/>
        <v>1.8814341498047567</v>
      </c>
      <c r="J16" s="339">
        <f t="shared" si="0"/>
        <v>1.528812230497844</v>
      </c>
      <c r="K16" s="50">
        <v>12.884175385993968</v>
      </c>
      <c r="L16" s="50">
        <v>14.850600150064324</v>
      </c>
      <c r="M16" s="52">
        <v>10.909388405936499</v>
      </c>
      <c r="N16" s="52">
        <v>14.04082828677476</v>
      </c>
      <c r="O16" s="52">
        <v>16.07600004853132</v>
      </c>
      <c r="P16" s="52">
        <v>11.979800213793359</v>
      </c>
      <c r="Q16" s="52">
        <v>75.2747682809334</v>
      </c>
      <c r="R16" s="52">
        <v>60.177003438065235</v>
      </c>
      <c r="S16" s="672">
        <v>110.50812027376018</v>
      </c>
      <c r="T16" s="252">
        <v>80.75046</v>
      </c>
      <c r="U16" s="52">
        <v>73.551326</v>
      </c>
      <c r="V16" s="252">
        <v>107.888454</v>
      </c>
      <c r="X16" s="543"/>
    </row>
    <row r="17" spans="1:24" ht="15" customHeight="1">
      <c r="A17" s="299" t="s">
        <v>182</v>
      </c>
      <c r="B17" s="328">
        <v>7791</v>
      </c>
      <c r="C17" s="329">
        <v>4206</v>
      </c>
      <c r="D17" s="330">
        <v>3585</v>
      </c>
      <c r="E17" s="328">
        <v>179</v>
      </c>
      <c r="F17" s="328">
        <v>128</v>
      </c>
      <c r="G17" s="328">
        <v>51</v>
      </c>
      <c r="H17" s="339">
        <f t="shared" si="1"/>
        <v>2.297522782697985</v>
      </c>
      <c r="I17" s="339">
        <f t="shared" si="0"/>
        <v>3.0432715168806466</v>
      </c>
      <c r="J17" s="339">
        <f t="shared" si="0"/>
        <v>1.4225941422594142</v>
      </c>
      <c r="K17" s="50">
        <v>17.399292774812892</v>
      </c>
      <c r="L17" s="50">
        <v>26.114771698900846</v>
      </c>
      <c r="M17" s="52">
        <v>8.588151420829954</v>
      </c>
      <c r="N17" s="52">
        <v>20.156817790249733</v>
      </c>
      <c r="O17" s="52">
        <v>29.21093949684157</v>
      </c>
      <c r="P17" s="52">
        <v>11.337238382109394</v>
      </c>
      <c r="Q17" s="52">
        <v>103.84541119429412</v>
      </c>
      <c r="R17" s="52">
        <v>105.37292313455575</v>
      </c>
      <c r="S17" s="672">
        <v>99.32066621461534</v>
      </c>
      <c r="T17" s="252">
        <v>104.240957</v>
      </c>
      <c r="U17" s="52">
        <v>106.054092</v>
      </c>
      <c r="V17" s="252">
        <v>99.403379</v>
      </c>
      <c r="X17" s="543"/>
    </row>
    <row r="18" spans="1:24" ht="15" customHeight="1">
      <c r="A18" s="299" t="s">
        <v>206</v>
      </c>
      <c r="B18" s="328">
        <v>2979</v>
      </c>
      <c r="C18" s="329">
        <v>1558</v>
      </c>
      <c r="D18" s="330">
        <v>1421</v>
      </c>
      <c r="E18" s="328">
        <v>62</v>
      </c>
      <c r="F18" s="328">
        <v>47</v>
      </c>
      <c r="G18" s="328">
        <v>15</v>
      </c>
      <c r="H18" s="339">
        <f t="shared" si="1"/>
        <v>2.0812353138637127</v>
      </c>
      <c r="I18" s="339">
        <f t="shared" si="0"/>
        <v>3.0166880616174585</v>
      </c>
      <c r="J18" s="339">
        <f t="shared" si="0"/>
        <v>1.0555946516537649</v>
      </c>
      <c r="K18" s="50">
        <v>17.552462202168215</v>
      </c>
      <c r="L18" s="50">
        <v>26.855913746331947</v>
      </c>
      <c r="M18" s="52">
        <v>8.125275288141767</v>
      </c>
      <c r="N18" s="52">
        <v>20.550215445807094</v>
      </c>
      <c r="O18" s="52">
        <v>31.40178923386316</v>
      </c>
      <c r="P18" s="52">
        <v>9.866668420741053</v>
      </c>
      <c r="Q18" s="52">
        <v>106.05439760595074</v>
      </c>
      <c r="R18" s="52">
        <v>113.23273095029593</v>
      </c>
      <c r="S18" s="672">
        <v>86.80553086702736</v>
      </c>
      <c r="T18" s="252">
        <v>106.313541</v>
      </c>
      <c r="U18" s="52">
        <v>111.116574</v>
      </c>
      <c r="V18" s="252">
        <v>91.960195</v>
      </c>
      <c r="X18" s="543"/>
    </row>
    <row r="19" spans="1:24" ht="15" customHeight="1">
      <c r="A19" s="299" t="s">
        <v>204</v>
      </c>
      <c r="B19" s="328">
        <v>4114</v>
      </c>
      <c r="C19" s="329">
        <v>2073</v>
      </c>
      <c r="D19" s="330">
        <v>2041</v>
      </c>
      <c r="E19" s="328">
        <v>63</v>
      </c>
      <c r="F19" s="328">
        <v>47</v>
      </c>
      <c r="G19" s="328">
        <v>16</v>
      </c>
      <c r="H19" s="339">
        <f t="shared" si="1"/>
        <v>1.5313563441905689</v>
      </c>
      <c r="I19" s="339">
        <f t="shared" si="0"/>
        <v>2.2672455378678245</v>
      </c>
      <c r="J19" s="339">
        <f t="shared" si="0"/>
        <v>0.7839294463498285</v>
      </c>
      <c r="K19" s="50">
        <v>15.247496847241505</v>
      </c>
      <c r="L19" s="50">
        <v>23.580577876291624</v>
      </c>
      <c r="M19" s="52">
        <v>6.519162864036068</v>
      </c>
      <c r="N19" s="52">
        <v>18.452183947771534</v>
      </c>
      <c r="O19" s="52">
        <v>28.07579269312561</v>
      </c>
      <c r="P19" s="52">
        <v>9.19439831282791</v>
      </c>
      <c r="Q19" s="52">
        <v>95.35184141761361</v>
      </c>
      <c r="R19" s="52">
        <v>101.25507919615832</v>
      </c>
      <c r="S19" s="672">
        <v>80.17172060712493</v>
      </c>
      <c r="T19" s="252">
        <v>98.577164</v>
      </c>
      <c r="U19" s="52">
        <v>104.306374</v>
      </c>
      <c r="V19" s="252">
        <v>87.297506</v>
      </c>
      <c r="X19" s="543"/>
    </row>
    <row r="20" spans="1:24" ht="15" customHeight="1">
      <c r="A20" s="299" t="s">
        <v>199</v>
      </c>
      <c r="B20" s="328">
        <v>6060</v>
      </c>
      <c r="C20" s="329">
        <v>3371</v>
      </c>
      <c r="D20" s="330">
        <v>2689</v>
      </c>
      <c r="E20" s="328">
        <v>121</v>
      </c>
      <c r="F20" s="328">
        <v>76</v>
      </c>
      <c r="G20" s="328">
        <v>45</v>
      </c>
      <c r="H20" s="339">
        <f t="shared" si="1"/>
        <v>1.9966996699669968</v>
      </c>
      <c r="I20" s="339">
        <f t="shared" si="0"/>
        <v>2.254523880154257</v>
      </c>
      <c r="J20" s="339">
        <f t="shared" si="0"/>
        <v>1.6734845667534402</v>
      </c>
      <c r="K20" s="50">
        <v>12.655570776892366</v>
      </c>
      <c r="L20" s="50">
        <v>15.952347310221969</v>
      </c>
      <c r="M20" s="52">
        <v>9.44898769884662</v>
      </c>
      <c r="N20" s="52">
        <v>14.593715777133456</v>
      </c>
      <c r="O20" s="52">
        <v>18.355758757025306</v>
      </c>
      <c r="P20" s="52">
        <v>10.841153016851969</v>
      </c>
      <c r="Q20" s="52">
        <v>77.36642828134478</v>
      </c>
      <c r="R20" s="52">
        <v>68.01660839362465</v>
      </c>
      <c r="S20" s="672">
        <v>98.40853853904439</v>
      </c>
      <c r="T20" s="252">
        <v>81.519616</v>
      </c>
      <c r="U20" s="52">
        <v>77.398396</v>
      </c>
      <c r="V20" s="252">
        <v>98.681362</v>
      </c>
      <c r="X20" s="543"/>
    </row>
    <row r="21" spans="1:22" ht="15" customHeight="1">
      <c r="A21" s="299" t="s">
        <v>196</v>
      </c>
      <c r="B21" s="328">
        <v>15196</v>
      </c>
      <c r="C21" s="329">
        <v>8316</v>
      </c>
      <c r="D21" s="330">
        <v>6880</v>
      </c>
      <c r="E21" s="328">
        <v>349</v>
      </c>
      <c r="F21" s="328">
        <v>242</v>
      </c>
      <c r="G21" s="328">
        <v>107</v>
      </c>
      <c r="H21" s="339">
        <f t="shared" si="1"/>
        <v>2.2966570150039485</v>
      </c>
      <c r="I21" s="339">
        <f aca="true" t="shared" si="2" ref="I21:I60">F21/C21*100</f>
        <v>2.91005291005291</v>
      </c>
      <c r="J21" s="339">
        <f aca="true" t="shared" si="3" ref="J21:J60">G21/D21*100</f>
        <v>1.555232558139535</v>
      </c>
      <c r="K21" s="50">
        <v>15.83275347515933</v>
      </c>
      <c r="L21" s="50">
        <v>22.232942531282667</v>
      </c>
      <c r="M21" s="52">
        <v>9.217783884590505</v>
      </c>
      <c r="N21" s="52">
        <v>17.230373049919205</v>
      </c>
      <c r="O21" s="52">
        <v>24.014583401556582</v>
      </c>
      <c r="P21" s="52">
        <v>10.513160118376218</v>
      </c>
      <c r="Q21" s="52">
        <v>90.77121455278906</v>
      </c>
      <c r="R21" s="52">
        <v>88.39284042403733</v>
      </c>
      <c r="S21" s="672">
        <v>94.75833780425683</v>
      </c>
      <c r="T21" s="252">
        <v>91.777949</v>
      </c>
      <c r="U21" s="52">
        <v>90.597391</v>
      </c>
      <c r="V21" s="252">
        <v>95.218329</v>
      </c>
    </row>
    <row r="22" spans="1:22" ht="15" customHeight="1">
      <c r="A22" s="299" t="s">
        <v>189</v>
      </c>
      <c r="B22" s="328">
        <v>1607</v>
      </c>
      <c r="C22" s="329">
        <v>830</v>
      </c>
      <c r="D22" s="330">
        <v>777</v>
      </c>
      <c r="E22" s="328">
        <v>32</v>
      </c>
      <c r="F22" s="328">
        <v>24</v>
      </c>
      <c r="G22" s="328">
        <v>8</v>
      </c>
      <c r="H22" s="339">
        <f t="shared" si="1"/>
        <v>1.9912881144990666</v>
      </c>
      <c r="I22" s="339">
        <f t="shared" si="2"/>
        <v>2.891566265060241</v>
      </c>
      <c r="J22" s="339">
        <f t="shared" si="3"/>
        <v>1.0296010296010296</v>
      </c>
      <c r="K22" s="50">
        <v>27.45258338422912</v>
      </c>
      <c r="L22" s="50">
        <v>39.73085132052844</v>
      </c>
      <c r="M22" s="52">
        <v>15.492192932722585</v>
      </c>
      <c r="N22" s="52">
        <v>32.55340793489318</v>
      </c>
      <c r="O22" s="52">
        <v>48.45645985180399</v>
      </c>
      <c r="P22" s="52">
        <v>16.403190420536795</v>
      </c>
      <c r="Q22" s="52">
        <v>159.94751085218275</v>
      </c>
      <c r="R22" s="52">
        <v>166.86507908488664</v>
      </c>
      <c r="S22" s="672">
        <v>131.91403775714315</v>
      </c>
      <c r="T22" s="252">
        <v>130.180512</v>
      </c>
      <c r="U22" s="52">
        <v>125.967233</v>
      </c>
      <c r="V22" s="252">
        <v>110.938257</v>
      </c>
    </row>
    <row r="23" spans="1:22" ht="15" customHeight="1">
      <c r="A23" s="116" t="s">
        <v>191</v>
      </c>
      <c r="B23" s="328">
        <v>12537</v>
      </c>
      <c r="C23" s="329">
        <v>7053</v>
      </c>
      <c r="D23" s="330">
        <v>5484</v>
      </c>
      <c r="E23" s="483">
        <v>280</v>
      </c>
      <c r="F23" s="483">
        <v>209</v>
      </c>
      <c r="G23" s="483">
        <v>71</v>
      </c>
      <c r="H23" s="339">
        <f t="shared" si="1"/>
        <v>2.233389168062535</v>
      </c>
      <c r="I23" s="339">
        <f t="shared" si="2"/>
        <v>2.9632780377144474</v>
      </c>
      <c r="J23" s="339">
        <f t="shared" si="3"/>
        <v>1.2946754194018963</v>
      </c>
      <c r="K23" s="482">
        <v>17.850377229198983</v>
      </c>
      <c r="L23" s="482">
        <v>25.964019351458262</v>
      </c>
      <c r="M23" s="250">
        <v>8.89179615958946</v>
      </c>
      <c r="N23" s="250">
        <v>19.926244429547204</v>
      </c>
      <c r="O23" s="250">
        <v>28.956311991099742</v>
      </c>
      <c r="P23" s="250">
        <v>10.3891543082067</v>
      </c>
      <c r="Q23" s="250">
        <v>103.51132377059027</v>
      </c>
      <c r="R23" s="250">
        <v>104.56127650143945</v>
      </c>
      <c r="S23" s="671">
        <v>92.43660425166425</v>
      </c>
      <c r="T23" s="251">
        <v>103.804648</v>
      </c>
      <c r="U23" s="250">
        <v>105.13087</v>
      </c>
      <c r="V23" s="251">
        <v>93.384879</v>
      </c>
    </row>
    <row r="24" spans="1:22" ht="15" customHeight="1">
      <c r="A24" s="299" t="s">
        <v>197</v>
      </c>
      <c r="B24" s="328">
        <v>6253</v>
      </c>
      <c r="C24" s="329">
        <v>3357</v>
      </c>
      <c r="D24" s="330">
        <v>2896</v>
      </c>
      <c r="E24" s="328">
        <v>139</v>
      </c>
      <c r="F24" s="328">
        <v>95</v>
      </c>
      <c r="G24" s="328">
        <v>44</v>
      </c>
      <c r="H24" s="339">
        <f t="shared" si="1"/>
        <v>2.222932992163761</v>
      </c>
      <c r="I24" s="339">
        <f t="shared" si="2"/>
        <v>2.829907655644921</v>
      </c>
      <c r="J24" s="339">
        <f t="shared" si="3"/>
        <v>1.5193370165745856</v>
      </c>
      <c r="K24" s="50">
        <v>15.351705381151447</v>
      </c>
      <c r="L24" s="50">
        <v>20.520827237173425</v>
      </c>
      <c r="M24" s="52">
        <v>10.315263698877011</v>
      </c>
      <c r="N24" s="52">
        <v>16.227057392416945</v>
      </c>
      <c r="O24" s="52">
        <v>22.37278715472313</v>
      </c>
      <c r="P24" s="52">
        <v>10.185868958795844</v>
      </c>
      <c r="Q24" s="52">
        <v>86.26822443099871</v>
      </c>
      <c r="R24" s="52">
        <v>83.08393161144515</v>
      </c>
      <c r="S24" s="672">
        <v>92.56395583926292</v>
      </c>
      <c r="T24" s="252">
        <v>89.09637</v>
      </c>
      <c r="U24" s="52">
        <v>88.871145</v>
      </c>
      <c r="V24" s="252">
        <v>93.958668</v>
      </c>
    </row>
    <row r="25" spans="1:22" ht="15" customHeight="1">
      <c r="A25" s="299" t="s">
        <v>200</v>
      </c>
      <c r="B25" s="328">
        <v>7364</v>
      </c>
      <c r="C25" s="329">
        <v>4164</v>
      </c>
      <c r="D25" s="330">
        <v>3200</v>
      </c>
      <c r="E25" s="328">
        <v>168</v>
      </c>
      <c r="F25" s="328">
        <v>117</v>
      </c>
      <c r="G25" s="328">
        <v>51</v>
      </c>
      <c r="H25" s="339">
        <f t="shared" si="1"/>
        <v>2.2813688212927756</v>
      </c>
      <c r="I25" s="339">
        <f t="shared" si="2"/>
        <v>2.809798270893372</v>
      </c>
      <c r="J25" s="339">
        <f t="shared" si="3"/>
        <v>1.59375</v>
      </c>
      <c r="K25" s="50">
        <v>14.998523457051322</v>
      </c>
      <c r="L25" s="50">
        <v>22.213183472555684</v>
      </c>
      <c r="M25" s="52">
        <v>7.622307071099137</v>
      </c>
      <c r="N25" s="52">
        <v>17.33789072175162</v>
      </c>
      <c r="O25" s="52">
        <v>24.346494312908636</v>
      </c>
      <c r="P25" s="52">
        <v>10.441961123145528</v>
      </c>
      <c r="Q25" s="52">
        <v>91.52396783189833</v>
      </c>
      <c r="R25" s="52">
        <v>89.35178977228135</v>
      </c>
      <c r="S25" s="672">
        <v>95.38618737930227</v>
      </c>
      <c r="T25" s="252">
        <v>93.425642</v>
      </c>
      <c r="U25" s="52">
        <v>93.326719</v>
      </c>
      <c r="V25" s="252">
        <v>96.157482</v>
      </c>
    </row>
    <row r="26" spans="1:22" ht="15" customHeight="1">
      <c r="A26" s="299" t="s">
        <v>198</v>
      </c>
      <c r="B26" s="328">
        <v>5728</v>
      </c>
      <c r="C26" s="329">
        <v>3102</v>
      </c>
      <c r="D26" s="330">
        <v>2626</v>
      </c>
      <c r="E26" s="328">
        <v>121</v>
      </c>
      <c r="F26" s="328">
        <v>87</v>
      </c>
      <c r="G26" s="328">
        <v>34</v>
      </c>
      <c r="H26" s="339">
        <f t="shared" si="1"/>
        <v>2.1124301675977653</v>
      </c>
      <c r="I26" s="339">
        <f t="shared" si="2"/>
        <v>2.804642166344294</v>
      </c>
      <c r="J26" s="339">
        <f t="shared" si="3"/>
        <v>1.2947448591012947</v>
      </c>
      <c r="K26" s="50">
        <v>14.895031848151179</v>
      </c>
      <c r="L26" s="50">
        <v>21.889949457224063</v>
      </c>
      <c r="M26" s="52">
        <v>8.126574603784666</v>
      </c>
      <c r="N26" s="52">
        <v>18.105830825700703</v>
      </c>
      <c r="O26" s="52">
        <v>26.42810492261426</v>
      </c>
      <c r="P26" s="52">
        <v>10.0265999799468</v>
      </c>
      <c r="Q26" s="52">
        <v>94.00444208953162</v>
      </c>
      <c r="R26" s="52">
        <v>96.05982539667754</v>
      </c>
      <c r="S26" s="672">
        <v>88.17688192101458</v>
      </c>
      <c r="T26" s="252">
        <v>96.14374</v>
      </c>
      <c r="U26" s="52">
        <v>99.435719</v>
      </c>
      <c r="V26" s="252">
        <v>90.823025</v>
      </c>
    </row>
    <row r="27" spans="1:22" ht="15" customHeight="1">
      <c r="A27" s="299" t="s">
        <v>209</v>
      </c>
      <c r="B27" s="328">
        <v>2678</v>
      </c>
      <c r="C27" s="329">
        <v>1350</v>
      </c>
      <c r="D27" s="330">
        <v>1328</v>
      </c>
      <c r="E27" s="328">
        <v>34</v>
      </c>
      <c r="F27" s="328">
        <v>25</v>
      </c>
      <c r="G27" s="328">
        <v>9</v>
      </c>
      <c r="H27" s="339">
        <f t="shared" si="1"/>
        <v>1.2696041822255415</v>
      </c>
      <c r="I27" s="339">
        <f t="shared" si="2"/>
        <v>1.8518518518518516</v>
      </c>
      <c r="J27" s="339">
        <f t="shared" si="3"/>
        <v>0.677710843373494</v>
      </c>
      <c r="K27" s="50">
        <v>16.657808437369283</v>
      </c>
      <c r="L27" s="50">
        <v>28.4816537957829</v>
      </c>
      <c r="M27" s="52">
        <v>4.908015259245756</v>
      </c>
      <c r="N27" s="52">
        <v>19.383380461552495</v>
      </c>
      <c r="O27" s="52">
        <v>29.844331964473305</v>
      </c>
      <c r="P27" s="52">
        <v>9.821038847664775</v>
      </c>
      <c r="Q27" s="52">
        <v>97.1404289543215</v>
      </c>
      <c r="R27" s="52">
        <v>104.1424614674715</v>
      </c>
      <c r="S27" s="672">
        <v>81.75082223668026</v>
      </c>
      <c r="T27" s="252">
        <v>101.264394</v>
      </c>
      <c r="U27" s="52">
        <v>106.692806</v>
      </c>
      <c r="V27" s="252">
        <v>90.919243</v>
      </c>
    </row>
    <row r="28" spans="1:22" ht="15" customHeight="1">
      <c r="A28" s="299" t="s">
        <v>201</v>
      </c>
      <c r="B28" s="328">
        <v>4549</v>
      </c>
      <c r="C28" s="329">
        <v>2596</v>
      </c>
      <c r="D28" s="330">
        <v>1953</v>
      </c>
      <c r="E28" s="328">
        <v>117</v>
      </c>
      <c r="F28" s="328">
        <v>80</v>
      </c>
      <c r="G28" s="328">
        <v>37</v>
      </c>
      <c r="H28" s="339">
        <f t="shared" si="1"/>
        <v>2.5719938448010553</v>
      </c>
      <c r="I28" s="339">
        <f t="shared" si="2"/>
        <v>3.0816640986132513</v>
      </c>
      <c r="J28" s="339">
        <f t="shared" si="3"/>
        <v>1.894521249359959</v>
      </c>
      <c r="K28" s="50">
        <v>17.90701385271737</v>
      </c>
      <c r="L28" s="50">
        <v>24.89148608434054</v>
      </c>
      <c r="M28" s="52">
        <v>10.759066473772071</v>
      </c>
      <c r="N28" s="52">
        <v>21.33848861491323</v>
      </c>
      <c r="O28" s="52">
        <v>29.361569375883143</v>
      </c>
      <c r="P28" s="52">
        <v>13.413573085846867</v>
      </c>
      <c r="Q28" s="52">
        <v>111.75557277465545</v>
      </c>
      <c r="R28" s="52">
        <v>107.26462292827799</v>
      </c>
      <c r="S28" s="672">
        <v>120.06365450413988</v>
      </c>
      <c r="T28" s="252">
        <v>110.80304</v>
      </c>
      <c r="U28" s="52">
        <v>107.652103</v>
      </c>
      <c r="V28" s="252">
        <v>114.58659</v>
      </c>
    </row>
    <row r="29" spans="1:22" ht="15" customHeight="1">
      <c r="A29" s="299" t="s">
        <v>193</v>
      </c>
      <c r="B29" s="328">
        <v>4665</v>
      </c>
      <c r="C29" s="329">
        <v>2495</v>
      </c>
      <c r="D29" s="330">
        <v>2170</v>
      </c>
      <c r="E29" s="328">
        <v>97</v>
      </c>
      <c r="F29" s="328">
        <v>68</v>
      </c>
      <c r="G29" s="328">
        <v>29</v>
      </c>
      <c r="H29" s="339">
        <f t="shared" si="1"/>
        <v>2.0793140407288315</v>
      </c>
      <c r="I29" s="339">
        <f t="shared" si="2"/>
        <v>2.7254509018036073</v>
      </c>
      <c r="J29" s="339">
        <f t="shared" si="3"/>
        <v>1.336405529953917</v>
      </c>
      <c r="K29" s="50">
        <v>18.410494856291496</v>
      </c>
      <c r="L29" s="50">
        <v>26.640594991181604</v>
      </c>
      <c r="M29" s="52">
        <v>9.111644790576287</v>
      </c>
      <c r="N29" s="52">
        <v>21.951064966100315</v>
      </c>
      <c r="O29" s="52">
        <v>30.19672276744083</v>
      </c>
      <c r="P29" s="52">
        <v>13.382433018615426</v>
      </c>
      <c r="Q29" s="52">
        <v>112.8332647742697</v>
      </c>
      <c r="R29" s="52">
        <v>108.47138274520425</v>
      </c>
      <c r="S29" s="672">
        <v>116.11823671150341</v>
      </c>
      <c r="T29" s="252">
        <v>111.473655</v>
      </c>
      <c r="U29" s="52">
        <v>108.484802</v>
      </c>
      <c r="V29" s="252">
        <v>110.997614</v>
      </c>
    </row>
    <row r="30" spans="1:22" ht="15" customHeight="1">
      <c r="A30" s="299" t="s">
        <v>194</v>
      </c>
      <c r="B30" s="328">
        <v>3317</v>
      </c>
      <c r="C30" s="329">
        <v>1746</v>
      </c>
      <c r="D30" s="330">
        <v>1571</v>
      </c>
      <c r="E30" s="483">
        <v>53</v>
      </c>
      <c r="F30" s="483">
        <v>36</v>
      </c>
      <c r="G30" s="483">
        <v>17</v>
      </c>
      <c r="H30" s="339">
        <f t="shared" si="1"/>
        <v>1.5978293638830268</v>
      </c>
      <c r="I30" s="339">
        <f t="shared" si="2"/>
        <v>2.0618556701030926</v>
      </c>
      <c r="J30" s="339">
        <f t="shared" si="3"/>
        <v>1.0821133036282622</v>
      </c>
      <c r="K30" s="50">
        <v>17.33935383349492</v>
      </c>
      <c r="L30" s="50">
        <v>23.83721143652606</v>
      </c>
      <c r="M30" s="52">
        <v>10.440094784842877</v>
      </c>
      <c r="N30" s="52">
        <v>22.355134510422555</v>
      </c>
      <c r="O30" s="52">
        <v>30.196782365079102</v>
      </c>
      <c r="P30" s="52">
        <v>14.423403244417294</v>
      </c>
      <c r="Q30" s="52">
        <v>111.05098858723134</v>
      </c>
      <c r="R30" s="52">
        <v>104.43281033477092</v>
      </c>
      <c r="S30" s="672">
        <v>119.72587168288061</v>
      </c>
      <c r="T30" s="252">
        <v>109.604209</v>
      </c>
      <c r="U30" s="52">
        <v>106.448055</v>
      </c>
      <c r="V30" s="252">
        <v>110.843219</v>
      </c>
    </row>
    <row r="31" spans="1:22" ht="15" customHeight="1">
      <c r="A31" s="299" t="s">
        <v>178</v>
      </c>
      <c r="B31" s="328">
        <v>3886</v>
      </c>
      <c r="C31" s="329">
        <v>2126</v>
      </c>
      <c r="D31" s="330">
        <v>1760</v>
      </c>
      <c r="E31" s="328">
        <v>114</v>
      </c>
      <c r="F31" s="328">
        <v>84</v>
      </c>
      <c r="G31" s="328">
        <v>30</v>
      </c>
      <c r="H31" s="339">
        <f t="shared" si="1"/>
        <v>2.9336078229541944</v>
      </c>
      <c r="I31" s="339">
        <f t="shared" si="2"/>
        <v>3.951081843838194</v>
      </c>
      <c r="J31" s="339">
        <f t="shared" si="3"/>
        <v>1.7045454545454544</v>
      </c>
      <c r="K31" s="50">
        <v>12.740275690056382</v>
      </c>
      <c r="L31" s="50">
        <v>19.271383300873104</v>
      </c>
      <c r="M31" s="52">
        <v>6.40636522787769</v>
      </c>
      <c r="N31" s="52">
        <v>13.954923149993391</v>
      </c>
      <c r="O31" s="52">
        <v>20.73306182895224</v>
      </c>
      <c r="P31" s="52">
        <v>7.285691387827067</v>
      </c>
      <c r="Q31" s="52">
        <v>76.2513772311244</v>
      </c>
      <c r="R31" s="52">
        <v>78.87536780880632</v>
      </c>
      <c r="S31" s="672">
        <v>69.89412249173856</v>
      </c>
      <c r="T31" s="252">
        <v>80.731016</v>
      </c>
      <c r="U31" s="52">
        <v>85.997953</v>
      </c>
      <c r="V31" s="252">
        <v>76.163561</v>
      </c>
    </row>
    <row r="32" spans="1:22" ht="15" customHeight="1">
      <c r="A32" s="299" t="s">
        <v>183</v>
      </c>
      <c r="B32" s="328">
        <v>3871</v>
      </c>
      <c r="C32" s="329">
        <v>2179</v>
      </c>
      <c r="D32" s="330">
        <v>1692</v>
      </c>
      <c r="E32" s="328">
        <v>81</v>
      </c>
      <c r="F32" s="328">
        <v>57</v>
      </c>
      <c r="G32" s="328">
        <v>24</v>
      </c>
      <c r="H32" s="339">
        <f t="shared" si="1"/>
        <v>2.092482562645311</v>
      </c>
      <c r="I32" s="339">
        <f t="shared" si="2"/>
        <v>2.6158788435061955</v>
      </c>
      <c r="J32" s="339">
        <f t="shared" si="3"/>
        <v>1.4184397163120568</v>
      </c>
      <c r="K32" s="50">
        <v>15.787313363283545</v>
      </c>
      <c r="L32" s="50">
        <v>22.87824267721539</v>
      </c>
      <c r="M32" s="52">
        <v>8.524981567439067</v>
      </c>
      <c r="N32" s="52">
        <v>17.798481635702437</v>
      </c>
      <c r="O32" s="52">
        <v>25.076880436073754</v>
      </c>
      <c r="P32" s="52">
        <v>10.535835008823762</v>
      </c>
      <c r="Q32" s="52">
        <v>93.65685854606932</v>
      </c>
      <c r="R32" s="52">
        <v>92.45894908259854</v>
      </c>
      <c r="S32" s="672">
        <v>94.0920323169265</v>
      </c>
      <c r="T32" s="252">
        <v>96.681644</v>
      </c>
      <c r="U32" s="52">
        <v>98.131379</v>
      </c>
      <c r="V32" s="252">
        <v>95.847358</v>
      </c>
    </row>
    <row r="33" spans="1:22" ht="15" customHeight="1">
      <c r="A33" s="299" t="s">
        <v>195</v>
      </c>
      <c r="B33" s="328">
        <v>2824</v>
      </c>
      <c r="C33" s="329">
        <v>1499</v>
      </c>
      <c r="D33" s="330">
        <v>1325</v>
      </c>
      <c r="E33" s="328">
        <v>71</v>
      </c>
      <c r="F33" s="328">
        <v>49</v>
      </c>
      <c r="G33" s="328">
        <v>22</v>
      </c>
      <c r="H33" s="339">
        <f t="shared" si="1"/>
        <v>2.5141643059490084</v>
      </c>
      <c r="I33" s="339">
        <f t="shared" si="2"/>
        <v>3.268845897264843</v>
      </c>
      <c r="J33" s="339">
        <f t="shared" si="3"/>
        <v>1.6603773584905661</v>
      </c>
      <c r="K33" s="50">
        <v>20.21823745723689</v>
      </c>
      <c r="L33" s="50">
        <v>30.454202553602364</v>
      </c>
      <c r="M33" s="52">
        <v>9.119548584151062</v>
      </c>
      <c r="N33" s="52">
        <v>22.976677054713615</v>
      </c>
      <c r="O33" s="52">
        <v>31.41166590808562</v>
      </c>
      <c r="P33" s="52">
        <v>14.377581429393004</v>
      </c>
      <c r="Q33" s="52">
        <v>121.45245613672904</v>
      </c>
      <c r="R33" s="52">
        <v>115.83673445803915</v>
      </c>
      <c r="S33" s="672">
        <v>130.03860478099472</v>
      </c>
      <c r="T33" s="252">
        <v>117.023813</v>
      </c>
      <c r="U33" s="52">
        <v>112.588113</v>
      </c>
      <c r="V33" s="252">
        <v>117.858115</v>
      </c>
    </row>
    <row r="34" spans="1:22" ht="15" customHeight="1">
      <c r="A34" s="299" t="s">
        <v>184</v>
      </c>
      <c r="B34" s="328">
        <v>3629</v>
      </c>
      <c r="C34" s="329">
        <v>1959</v>
      </c>
      <c r="D34" s="330">
        <v>1670</v>
      </c>
      <c r="E34" s="328">
        <v>87</v>
      </c>
      <c r="F34" s="328">
        <v>61</v>
      </c>
      <c r="G34" s="328">
        <v>26</v>
      </c>
      <c r="H34" s="339">
        <f t="shared" si="1"/>
        <v>2.397354643152384</v>
      </c>
      <c r="I34" s="339">
        <f t="shared" si="2"/>
        <v>3.1138335885655946</v>
      </c>
      <c r="J34" s="339">
        <f t="shared" si="3"/>
        <v>1.5568862275449102</v>
      </c>
      <c r="K34" s="50">
        <v>20.201236644942043</v>
      </c>
      <c r="L34" s="50">
        <v>26.484885596982778</v>
      </c>
      <c r="M34" s="52">
        <v>13.57892026299194</v>
      </c>
      <c r="N34" s="52">
        <v>23.5360317709376</v>
      </c>
      <c r="O34" s="52">
        <v>32.52483351017601</v>
      </c>
      <c r="P34" s="52">
        <v>14.278104526708292</v>
      </c>
      <c r="Q34" s="52">
        <v>121.14308713731047</v>
      </c>
      <c r="R34" s="52">
        <v>116.37289274919169</v>
      </c>
      <c r="S34" s="672">
        <v>126.51612046727895</v>
      </c>
      <c r="T34" s="252">
        <v>117.403011</v>
      </c>
      <c r="U34" s="52">
        <v>113.296136</v>
      </c>
      <c r="V34" s="252">
        <v>116.97723</v>
      </c>
    </row>
    <row r="35" spans="1:22" ht="15" customHeight="1">
      <c r="A35" s="299" t="s">
        <v>185</v>
      </c>
      <c r="B35" s="328">
        <v>3391</v>
      </c>
      <c r="C35" s="329">
        <v>1755</v>
      </c>
      <c r="D35" s="330">
        <v>1636</v>
      </c>
      <c r="E35" s="328">
        <v>78</v>
      </c>
      <c r="F35" s="328">
        <v>59</v>
      </c>
      <c r="G35" s="328">
        <v>19</v>
      </c>
      <c r="H35" s="339">
        <f t="shared" si="1"/>
        <v>2.30020642878207</v>
      </c>
      <c r="I35" s="339">
        <f t="shared" si="2"/>
        <v>3.361823361823362</v>
      </c>
      <c r="J35" s="339">
        <f t="shared" si="3"/>
        <v>1.1613691931540342</v>
      </c>
      <c r="K35" s="50">
        <v>15.036755600163302</v>
      </c>
      <c r="L35" s="50">
        <v>22.88414121781676</v>
      </c>
      <c r="M35" s="52">
        <v>7.718286375398977</v>
      </c>
      <c r="N35" s="52">
        <v>16.746894309920602</v>
      </c>
      <c r="O35" s="52">
        <v>25.500501365789567</v>
      </c>
      <c r="P35" s="52">
        <v>8.106147873202781</v>
      </c>
      <c r="Q35" s="52">
        <v>89.82273053097373</v>
      </c>
      <c r="R35" s="52">
        <v>95.50419850541567</v>
      </c>
      <c r="S35" s="672">
        <v>75.17751396196934</v>
      </c>
      <c r="T35" s="252">
        <v>93.71067</v>
      </c>
      <c r="U35" s="52">
        <v>100.094242</v>
      </c>
      <c r="V35" s="252">
        <v>82.822328</v>
      </c>
    </row>
    <row r="36" spans="1:22" ht="15" customHeight="1">
      <c r="A36" s="299" t="s">
        <v>186</v>
      </c>
      <c r="B36" s="328">
        <v>2095</v>
      </c>
      <c r="C36" s="329">
        <v>1168</v>
      </c>
      <c r="D36" s="330">
        <v>927</v>
      </c>
      <c r="E36" s="328">
        <v>58</v>
      </c>
      <c r="F36" s="328">
        <v>40</v>
      </c>
      <c r="G36" s="328">
        <v>18</v>
      </c>
      <c r="H36" s="339">
        <f t="shared" si="1"/>
        <v>2.768496420047733</v>
      </c>
      <c r="I36" s="339">
        <f t="shared" si="2"/>
        <v>3.4246575342465753</v>
      </c>
      <c r="J36" s="339">
        <f t="shared" si="3"/>
        <v>1.9417475728155338</v>
      </c>
      <c r="K36" s="50">
        <v>16.69054740545623</v>
      </c>
      <c r="L36" s="50">
        <v>22.904088767019996</v>
      </c>
      <c r="M36" s="52">
        <v>10.674067913176586</v>
      </c>
      <c r="N36" s="52">
        <v>18.544037292698444</v>
      </c>
      <c r="O36" s="52">
        <v>25.55698248707775</v>
      </c>
      <c r="P36" s="52">
        <v>11.519557648986279</v>
      </c>
      <c r="Q36" s="52">
        <v>100.27226799604034</v>
      </c>
      <c r="R36" s="52">
        <v>96.62208237483935</v>
      </c>
      <c r="S36" s="672">
        <v>107.12465293866846</v>
      </c>
      <c r="T36" s="252">
        <v>102.306654</v>
      </c>
      <c r="U36" s="52">
        <v>101.956177</v>
      </c>
      <c r="V36" s="252">
        <v>104.154806</v>
      </c>
    </row>
    <row r="37" spans="1:22" ht="15" customHeight="1">
      <c r="A37" s="299" t="s">
        <v>187</v>
      </c>
      <c r="B37" s="328">
        <v>2143</v>
      </c>
      <c r="C37" s="329">
        <v>1147</v>
      </c>
      <c r="D37" s="330">
        <v>996</v>
      </c>
      <c r="E37" s="328">
        <v>47</v>
      </c>
      <c r="F37" s="328">
        <v>32</v>
      </c>
      <c r="G37" s="328">
        <v>15</v>
      </c>
      <c r="H37" s="339">
        <f t="shared" si="1"/>
        <v>2.1931871208586093</v>
      </c>
      <c r="I37" s="339">
        <f t="shared" si="2"/>
        <v>2.789886660854403</v>
      </c>
      <c r="J37" s="339">
        <f t="shared" si="3"/>
        <v>1.5060240963855422</v>
      </c>
      <c r="K37" s="50">
        <v>15.61605270333225</v>
      </c>
      <c r="L37" s="50">
        <v>21.51730873822621</v>
      </c>
      <c r="M37" s="52">
        <v>9.043957281838635</v>
      </c>
      <c r="N37" s="52">
        <v>18.788876984824984</v>
      </c>
      <c r="O37" s="52">
        <v>25.1465572791425</v>
      </c>
      <c r="P37" s="52">
        <v>12.205640633391377</v>
      </c>
      <c r="Q37" s="52">
        <v>97.61220423922612</v>
      </c>
      <c r="R37" s="52">
        <v>90.98256100606534</v>
      </c>
      <c r="S37" s="672">
        <v>109.51271019175212</v>
      </c>
      <c r="T37" s="252">
        <v>100.837069</v>
      </c>
      <c r="U37" s="52">
        <v>99.558259</v>
      </c>
      <c r="V37" s="252">
        <v>105.090729</v>
      </c>
    </row>
    <row r="38" spans="1:22" ht="15" customHeight="1">
      <c r="A38" s="299" t="s">
        <v>210</v>
      </c>
      <c r="B38" s="328">
        <v>3764</v>
      </c>
      <c r="C38" s="329">
        <v>1825</v>
      </c>
      <c r="D38" s="330">
        <v>1939</v>
      </c>
      <c r="E38" s="328">
        <v>52</v>
      </c>
      <c r="F38" s="328">
        <v>37</v>
      </c>
      <c r="G38" s="328">
        <v>15</v>
      </c>
      <c r="H38" s="339">
        <f t="shared" si="1"/>
        <v>1.381509032943677</v>
      </c>
      <c r="I38" s="339">
        <f t="shared" si="2"/>
        <v>2.0273972602739727</v>
      </c>
      <c r="J38" s="339">
        <f t="shared" si="3"/>
        <v>0.773594636410521</v>
      </c>
      <c r="K38" s="50">
        <v>20.37992006527706</v>
      </c>
      <c r="L38" s="50">
        <v>27.350864462779754</v>
      </c>
      <c r="M38" s="52">
        <v>13.550528684831422</v>
      </c>
      <c r="N38" s="52">
        <v>25.12065159105512</v>
      </c>
      <c r="O38" s="52">
        <v>37.304403936118725</v>
      </c>
      <c r="P38" s="52">
        <v>13.912462784162054</v>
      </c>
      <c r="Q38" s="52">
        <v>122.42504672828328</v>
      </c>
      <c r="R38" s="52">
        <v>126.08840255906917</v>
      </c>
      <c r="S38" s="672">
        <v>111.50948766862312</v>
      </c>
      <c r="T38" s="252">
        <v>116.59072</v>
      </c>
      <c r="U38" s="52">
        <v>116.692517</v>
      </c>
      <c r="V38" s="252">
        <v>106.128053</v>
      </c>
    </row>
    <row r="39" spans="1:22" ht="15" customHeight="1">
      <c r="A39" s="299" t="s">
        <v>205</v>
      </c>
      <c r="B39" s="328">
        <v>2714</v>
      </c>
      <c r="C39" s="329">
        <v>1387</v>
      </c>
      <c r="D39" s="330">
        <v>1327</v>
      </c>
      <c r="E39" s="328">
        <v>48</v>
      </c>
      <c r="F39" s="328">
        <v>33</v>
      </c>
      <c r="G39" s="328">
        <v>15</v>
      </c>
      <c r="H39" s="339">
        <f t="shared" si="1"/>
        <v>1.7686072218128224</v>
      </c>
      <c r="I39" s="339">
        <f t="shared" si="2"/>
        <v>2.3792357606344625</v>
      </c>
      <c r="J39" s="339">
        <f t="shared" si="3"/>
        <v>1.1303692539562924</v>
      </c>
      <c r="K39" s="50">
        <v>18.05533785371999</v>
      </c>
      <c r="L39" s="50">
        <v>28.57706399325108</v>
      </c>
      <c r="M39" s="52">
        <v>6.857160601628108</v>
      </c>
      <c r="N39" s="52">
        <v>24.609831627735282</v>
      </c>
      <c r="O39" s="52">
        <v>34.38968726226826</v>
      </c>
      <c r="P39" s="52">
        <v>15.138517434525912</v>
      </c>
      <c r="Q39" s="52">
        <v>124.62406179269539</v>
      </c>
      <c r="R39" s="52">
        <v>121.02082830867059</v>
      </c>
      <c r="S39" s="672">
        <v>128.78375780005334</v>
      </c>
      <c r="T39" s="252">
        <v>117.551645</v>
      </c>
      <c r="U39" s="52">
        <v>114.105818</v>
      </c>
      <c r="V39" s="252">
        <v>114.437914</v>
      </c>
    </row>
    <row r="40" spans="1:22" ht="15" customHeight="1">
      <c r="A40" s="299" t="s">
        <v>202</v>
      </c>
      <c r="B40" s="328">
        <v>5445</v>
      </c>
      <c r="C40" s="329">
        <v>2756</v>
      </c>
      <c r="D40" s="330">
        <v>2689</v>
      </c>
      <c r="E40" s="328">
        <v>98</v>
      </c>
      <c r="F40" s="328">
        <v>69</v>
      </c>
      <c r="G40" s="328">
        <v>29</v>
      </c>
      <c r="H40" s="339">
        <f t="shared" si="1"/>
        <v>1.7998163452708906</v>
      </c>
      <c r="I40" s="339">
        <f t="shared" si="2"/>
        <v>2.5036284470246732</v>
      </c>
      <c r="J40" s="339">
        <f t="shared" si="3"/>
        <v>1.0784678319077723</v>
      </c>
      <c r="K40" s="50">
        <v>20.59614461572474</v>
      </c>
      <c r="L40" s="50">
        <v>28.767959846971074</v>
      </c>
      <c r="M40" s="52">
        <v>11.985734724395103</v>
      </c>
      <c r="N40" s="52">
        <v>23.97377562503058</v>
      </c>
      <c r="O40" s="52">
        <v>34.143034573533704</v>
      </c>
      <c r="P40" s="52">
        <v>14.030741839188344</v>
      </c>
      <c r="Q40" s="52">
        <v>120.34504698700894</v>
      </c>
      <c r="R40" s="52">
        <v>119.31908786625019</v>
      </c>
      <c r="S40" s="672">
        <v>118.08986103197402</v>
      </c>
      <c r="T40" s="252">
        <v>117.131849</v>
      </c>
      <c r="U40" s="52">
        <v>115.33955</v>
      </c>
      <c r="V40" s="252">
        <v>112.284902</v>
      </c>
    </row>
    <row r="41" spans="1:22" ht="15" customHeight="1">
      <c r="A41" s="116" t="s">
        <v>207</v>
      </c>
      <c r="B41" s="328">
        <v>3578</v>
      </c>
      <c r="C41" s="329">
        <v>1814</v>
      </c>
      <c r="D41" s="330">
        <v>1764</v>
      </c>
      <c r="E41" s="483">
        <v>68</v>
      </c>
      <c r="F41" s="483">
        <v>47</v>
      </c>
      <c r="G41" s="483">
        <v>21</v>
      </c>
      <c r="H41" s="339">
        <f t="shared" si="1"/>
        <v>1.9005030743432085</v>
      </c>
      <c r="I41" s="339">
        <f t="shared" si="2"/>
        <v>2.5909592061742006</v>
      </c>
      <c r="J41" s="339">
        <f t="shared" si="3"/>
        <v>1.1904761904761905</v>
      </c>
      <c r="K41" s="482">
        <v>20.066076973621172</v>
      </c>
      <c r="L41" s="482">
        <v>27.154218298809386</v>
      </c>
      <c r="M41" s="250">
        <v>12.851592782854363</v>
      </c>
      <c r="N41" s="250">
        <v>24.507683879710523</v>
      </c>
      <c r="O41" s="250">
        <v>33.956348030893054</v>
      </c>
      <c r="P41" s="250">
        <v>15.102372510805388</v>
      </c>
      <c r="Q41" s="250">
        <v>123.29523952580111</v>
      </c>
      <c r="R41" s="250">
        <v>118.97632101623053</v>
      </c>
      <c r="S41" s="671">
        <v>128.26662118997572</v>
      </c>
      <c r="T41" s="251">
        <v>118.101212</v>
      </c>
      <c r="U41" s="250">
        <v>114.158332</v>
      </c>
      <c r="V41" s="251">
        <v>116.573907</v>
      </c>
    </row>
    <row r="42" spans="1:22" ht="15" customHeight="1">
      <c r="A42" s="299" t="s">
        <v>190</v>
      </c>
      <c r="B42" s="328">
        <v>3171</v>
      </c>
      <c r="C42" s="329">
        <v>1627</v>
      </c>
      <c r="D42" s="330">
        <v>1544</v>
      </c>
      <c r="E42" s="328">
        <v>50</v>
      </c>
      <c r="F42" s="328">
        <v>38</v>
      </c>
      <c r="G42" s="328">
        <v>12</v>
      </c>
      <c r="H42" s="339">
        <f t="shared" si="1"/>
        <v>1.5767896562598551</v>
      </c>
      <c r="I42" s="339">
        <f t="shared" si="2"/>
        <v>2.3355869698832206</v>
      </c>
      <c r="J42" s="339">
        <f t="shared" si="3"/>
        <v>0.7772020725388601</v>
      </c>
      <c r="K42" s="50">
        <v>19.958775500196545</v>
      </c>
      <c r="L42" s="50">
        <v>32.02774375796619</v>
      </c>
      <c r="M42" s="52">
        <v>7.35099988819453</v>
      </c>
      <c r="N42" s="52">
        <v>24.50187684376623</v>
      </c>
      <c r="O42" s="52">
        <v>37.96810679029615</v>
      </c>
      <c r="P42" s="52">
        <v>11.540458925583273</v>
      </c>
      <c r="Q42" s="52">
        <v>118.547155036882</v>
      </c>
      <c r="R42" s="52">
        <v>126.8429479951277</v>
      </c>
      <c r="S42" s="672">
        <v>94.59244609507556</v>
      </c>
      <c r="T42" s="252">
        <v>114.096039</v>
      </c>
      <c r="U42" s="52">
        <v>117.016544</v>
      </c>
      <c r="V42" s="252">
        <v>97.045461</v>
      </c>
    </row>
    <row r="43" spans="1:22" ht="15" customHeight="1">
      <c r="A43" s="299" t="s">
        <v>437</v>
      </c>
      <c r="B43" s="328">
        <v>2642</v>
      </c>
      <c r="C43" s="329">
        <v>1378</v>
      </c>
      <c r="D43" s="330">
        <v>1264</v>
      </c>
      <c r="E43" s="328">
        <v>57</v>
      </c>
      <c r="F43" s="328">
        <v>46</v>
      </c>
      <c r="G43" s="328">
        <v>11</v>
      </c>
      <c r="H43" s="339">
        <f>E43/B43*100</f>
        <v>2.157456472369417</v>
      </c>
      <c r="I43" s="339">
        <f>F43/C43*100</f>
        <v>3.3381712626995643</v>
      </c>
      <c r="J43" s="339">
        <f>G43/D43*100</f>
        <v>0.870253164556962</v>
      </c>
      <c r="K43" s="50">
        <v>21.99889817616203</v>
      </c>
      <c r="L43" s="50">
        <v>34.13957722402115</v>
      </c>
      <c r="M43" s="52">
        <v>9.710007109439006</v>
      </c>
      <c r="N43" s="52">
        <v>22.431407118233192</v>
      </c>
      <c r="O43" s="52">
        <v>36.5842989732537</v>
      </c>
      <c r="P43" s="52">
        <v>8.568913539662384</v>
      </c>
      <c r="Q43" s="52">
        <v>114.79878520705664</v>
      </c>
      <c r="R43" s="52">
        <v>130.48597776993626</v>
      </c>
      <c r="S43" s="672">
        <v>74.65352941746308</v>
      </c>
      <c r="T43" s="252">
        <v>112.114509</v>
      </c>
      <c r="U43" s="52">
        <v>119.746147</v>
      </c>
      <c r="V43" s="252">
        <v>85.610048</v>
      </c>
    </row>
    <row r="44" spans="1:22" ht="15" customHeight="1">
      <c r="A44" s="299" t="s">
        <v>270</v>
      </c>
      <c r="B44" s="328">
        <v>938</v>
      </c>
      <c r="C44" s="329">
        <v>519</v>
      </c>
      <c r="D44" s="330">
        <v>419</v>
      </c>
      <c r="E44" s="328">
        <v>10</v>
      </c>
      <c r="F44" s="328">
        <v>5</v>
      </c>
      <c r="G44" s="328">
        <v>5</v>
      </c>
      <c r="H44" s="339">
        <f t="shared" si="1"/>
        <v>1.0660980810234542</v>
      </c>
      <c r="I44" s="339">
        <f t="shared" si="2"/>
        <v>0.9633911368015413</v>
      </c>
      <c r="J44" s="339">
        <f t="shared" si="3"/>
        <v>1.1933174224343674</v>
      </c>
      <c r="K44" s="50">
        <v>8.401726706957266</v>
      </c>
      <c r="L44" s="50">
        <v>9.156680749636156</v>
      </c>
      <c r="M44" s="52">
        <v>8.343924367158364</v>
      </c>
      <c r="N44" s="52">
        <v>9.35970273584111</v>
      </c>
      <c r="O44" s="52">
        <v>9.349988780013465</v>
      </c>
      <c r="P44" s="52">
        <v>9.3694368968425</v>
      </c>
      <c r="Q44" s="52">
        <v>48.65625821869271</v>
      </c>
      <c r="R44" s="52">
        <v>34.06438546950611</v>
      </c>
      <c r="S44" s="672">
        <v>82.66128779329888</v>
      </c>
      <c r="T44" s="252">
        <v>80.959004</v>
      </c>
      <c r="U44" s="52">
        <v>85.92042</v>
      </c>
      <c r="V44" s="252">
        <v>93.841838</v>
      </c>
    </row>
    <row r="45" spans="1:22" ht="15" customHeight="1">
      <c r="A45" s="299" t="s">
        <v>271</v>
      </c>
      <c r="B45" s="328">
        <v>1129</v>
      </c>
      <c r="C45" s="329">
        <v>597</v>
      </c>
      <c r="D45" s="330">
        <v>532</v>
      </c>
      <c r="E45" s="328">
        <v>33</v>
      </c>
      <c r="F45" s="328">
        <v>20</v>
      </c>
      <c r="G45" s="328">
        <v>13</v>
      </c>
      <c r="H45" s="339">
        <f t="shared" si="1"/>
        <v>2.9229406554472983</v>
      </c>
      <c r="I45" s="339">
        <f t="shared" si="2"/>
        <v>3.350083752093802</v>
      </c>
      <c r="J45" s="339">
        <f t="shared" si="3"/>
        <v>2.443609022556391</v>
      </c>
      <c r="K45" s="50">
        <v>23.36374682219953</v>
      </c>
      <c r="L45" s="50">
        <v>31.92718492534113</v>
      </c>
      <c r="M45" s="52">
        <v>14.747052162664398</v>
      </c>
      <c r="N45" s="52">
        <v>30.00681973175722</v>
      </c>
      <c r="O45" s="52">
        <v>37.27587877884221</v>
      </c>
      <c r="P45" s="52">
        <v>23.08197652740541</v>
      </c>
      <c r="Q45" s="52">
        <v>148.6065244027725</v>
      </c>
      <c r="R45" s="52">
        <v>128.4344969405851</v>
      </c>
      <c r="S45" s="672">
        <v>195.3371843770263</v>
      </c>
      <c r="T45" s="252">
        <v>126.281183</v>
      </c>
      <c r="U45" s="52">
        <v>114.807493</v>
      </c>
      <c r="V45" s="252">
        <v>135.007077</v>
      </c>
    </row>
    <row r="46" spans="1:22" ht="15" customHeight="1">
      <c r="A46" s="299" t="s">
        <v>272</v>
      </c>
      <c r="B46" s="328">
        <v>426</v>
      </c>
      <c r="C46" s="329">
        <v>211</v>
      </c>
      <c r="D46" s="330">
        <v>215</v>
      </c>
      <c r="E46" s="328">
        <v>4</v>
      </c>
      <c r="F46" s="328">
        <v>4</v>
      </c>
      <c r="G46" s="328">
        <v>0</v>
      </c>
      <c r="H46" s="339">
        <f t="shared" si="1"/>
        <v>0.9389671361502347</v>
      </c>
      <c r="I46" s="339">
        <f t="shared" si="2"/>
        <v>1.8957345971563981</v>
      </c>
      <c r="J46" s="339">
        <f t="shared" si="3"/>
        <v>0</v>
      </c>
      <c r="K46" s="50">
        <v>7.388646980506919</v>
      </c>
      <c r="L46" s="50">
        <v>14.305560102856123</v>
      </c>
      <c r="M46" s="52">
        <v>0</v>
      </c>
      <c r="N46" s="52">
        <v>12.44206662726679</v>
      </c>
      <c r="O46" s="52">
        <v>24.74481905351067</v>
      </c>
      <c r="P46" s="52">
        <v>0</v>
      </c>
      <c r="Q46" s="52">
        <v>62.51994680923304</v>
      </c>
      <c r="R46" s="52">
        <v>86.34147274857983</v>
      </c>
      <c r="S46" s="672">
        <v>0</v>
      </c>
      <c r="T46" s="252">
        <v>98.027157</v>
      </c>
      <c r="U46" s="52">
        <v>105.830232</v>
      </c>
      <c r="V46" s="252">
        <v>85.551792</v>
      </c>
    </row>
    <row r="47" spans="1:22" ht="15" customHeight="1">
      <c r="A47" s="299" t="s">
        <v>273</v>
      </c>
      <c r="B47" s="328">
        <v>1129</v>
      </c>
      <c r="C47" s="329">
        <v>591</v>
      </c>
      <c r="D47" s="330">
        <v>538</v>
      </c>
      <c r="E47" s="328">
        <v>17</v>
      </c>
      <c r="F47" s="328">
        <v>12</v>
      </c>
      <c r="G47" s="328">
        <v>5</v>
      </c>
      <c r="H47" s="339">
        <f t="shared" si="1"/>
        <v>1.5057573073516386</v>
      </c>
      <c r="I47" s="339">
        <f t="shared" si="2"/>
        <v>2.030456852791878</v>
      </c>
      <c r="J47" s="339">
        <f t="shared" si="3"/>
        <v>0.929368029739777</v>
      </c>
      <c r="K47" s="50">
        <v>18.804770912433785</v>
      </c>
      <c r="L47" s="50">
        <v>27.94234357477351</v>
      </c>
      <c r="M47" s="52">
        <v>9.005465433202586</v>
      </c>
      <c r="N47" s="52">
        <v>21.789564080544483</v>
      </c>
      <c r="O47" s="52">
        <v>30.81189339084887</v>
      </c>
      <c r="P47" s="52">
        <v>12.7965602845955</v>
      </c>
      <c r="Q47" s="52">
        <v>107.94302271040128</v>
      </c>
      <c r="R47" s="52">
        <v>105.87251201466653</v>
      </c>
      <c r="S47" s="672">
        <v>105.89618005916228</v>
      </c>
      <c r="T47" s="252">
        <v>107.300873</v>
      </c>
      <c r="U47" s="52">
        <v>107.845942</v>
      </c>
      <c r="V47" s="252">
        <v>101.568887</v>
      </c>
    </row>
    <row r="48" spans="1:22" ht="15" customHeight="1">
      <c r="A48" s="299" t="s">
        <v>274</v>
      </c>
      <c r="B48" s="328">
        <v>980</v>
      </c>
      <c r="C48" s="329">
        <v>501</v>
      </c>
      <c r="D48" s="330">
        <v>479</v>
      </c>
      <c r="E48" s="328">
        <v>12</v>
      </c>
      <c r="F48" s="328">
        <v>9</v>
      </c>
      <c r="G48" s="328">
        <v>3</v>
      </c>
      <c r="H48" s="339">
        <f t="shared" si="1"/>
        <v>1.2244897959183674</v>
      </c>
      <c r="I48" s="339">
        <f t="shared" si="2"/>
        <v>1.7964071856287425</v>
      </c>
      <c r="J48" s="339">
        <f t="shared" si="3"/>
        <v>0.6263048016701461</v>
      </c>
      <c r="K48" s="50">
        <v>6.269007412387286</v>
      </c>
      <c r="L48" s="50">
        <v>11.838444950848519</v>
      </c>
      <c r="M48" s="52">
        <v>0.7379502588376976</v>
      </c>
      <c r="N48" s="52">
        <v>16.053296945860254</v>
      </c>
      <c r="O48" s="52">
        <v>24.179248831336306</v>
      </c>
      <c r="P48" s="52">
        <v>7.993818113991846</v>
      </c>
      <c r="Q48" s="52">
        <v>80.62081743884663</v>
      </c>
      <c r="R48" s="52">
        <v>84.26658301875615</v>
      </c>
      <c r="S48" s="672">
        <v>67.35963781535688</v>
      </c>
      <c r="T48" s="252">
        <v>97.238679</v>
      </c>
      <c r="U48" s="52">
        <v>102.674848</v>
      </c>
      <c r="V48" s="252">
        <v>90.667395</v>
      </c>
    </row>
    <row r="49" spans="1:22" ht="15" customHeight="1">
      <c r="A49" s="299" t="s">
        <v>275</v>
      </c>
      <c r="B49" s="328">
        <v>1242</v>
      </c>
      <c r="C49" s="329">
        <v>612</v>
      </c>
      <c r="D49" s="330">
        <v>630</v>
      </c>
      <c r="E49" s="328">
        <v>17</v>
      </c>
      <c r="F49" s="328">
        <v>15</v>
      </c>
      <c r="G49" s="328">
        <v>2</v>
      </c>
      <c r="H49" s="339">
        <f t="shared" si="1"/>
        <v>1.3687600644122384</v>
      </c>
      <c r="I49" s="339">
        <f t="shared" si="2"/>
        <v>2.450980392156863</v>
      </c>
      <c r="J49" s="339">
        <f t="shared" si="3"/>
        <v>0.31746031746031744</v>
      </c>
      <c r="K49" s="50">
        <v>20.617022877843034</v>
      </c>
      <c r="L49" s="50">
        <v>36.903366733679604</v>
      </c>
      <c r="M49" s="52">
        <v>3.2072294929543075</v>
      </c>
      <c r="N49" s="52">
        <v>19.307869660522222</v>
      </c>
      <c r="O49" s="52">
        <v>34.756818129156336</v>
      </c>
      <c r="P49" s="52">
        <v>4.455335263978615</v>
      </c>
      <c r="Q49" s="52">
        <v>95.44026783258414</v>
      </c>
      <c r="R49" s="52">
        <v>119.77056970219986</v>
      </c>
      <c r="S49" s="672">
        <v>36.84457977483211</v>
      </c>
      <c r="T49" s="252">
        <v>102.199939</v>
      </c>
      <c r="U49" s="52">
        <v>111.561109</v>
      </c>
      <c r="V49" s="252">
        <v>79.47215</v>
      </c>
    </row>
    <row r="50" spans="1:22" ht="15" customHeight="1">
      <c r="A50" s="299" t="s">
        <v>276</v>
      </c>
      <c r="B50" s="328">
        <v>538</v>
      </c>
      <c r="C50" s="329">
        <v>281</v>
      </c>
      <c r="D50" s="330">
        <v>257</v>
      </c>
      <c r="E50" s="328">
        <v>10</v>
      </c>
      <c r="F50" s="328">
        <v>9</v>
      </c>
      <c r="G50" s="328">
        <v>1</v>
      </c>
      <c r="H50" s="339">
        <f t="shared" si="1"/>
        <v>1.858736059479554</v>
      </c>
      <c r="I50" s="339">
        <f t="shared" si="2"/>
        <v>3.202846975088968</v>
      </c>
      <c r="J50" s="339">
        <f t="shared" si="3"/>
        <v>0.38910505836575876</v>
      </c>
      <c r="K50" s="50">
        <v>21.994590143240423</v>
      </c>
      <c r="L50" s="50">
        <v>40.17578320965667</v>
      </c>
      <c r="M50" s="52">
        <v>2.9536448134106252</v>
      </c>
      <c r="N50" s="52">
        <v>25.66998665160694</v>
      </c>
      <c r="O50" s="52">
        <v>45.98640846149916</v>
      </c>
      <c r="P50" s="52">
        <v>5.158627805003869</v>
      </c>
      <c r="Q50" s="52">
        <v>128.93174945047468</v>
      </c>
      <c r="R50" s="52">
        <v>159.9773324316847</v>
      </c>
      <c r="S50" s="672">
        <v>43.88064640348093</v>
      </c>
      <c r="T50" s="252">
        <v>112.029193</v>
      </c>
      <c r="U50" s="52">
        <v>115.873462</v>
      </c>
      <c r="V50" s="252">
        <v>90.461414</v>
      </c>
    </row>
    <row r="51" spans="1:22" ht="15" customHeight="1">
      <c r="A51" s="299" t="s">
        <v>277</v>
      </c>
      <c r="B51" s="328">
        <v>1813</v>
      </c>
      <c r="C51" s="329">
        <v>929</v>
      </c>
      <c r="D51" s="330">
        <v>884</v>
      </c>
      <c r="E51" s="328">
        <v>22</v>
      </c>
      <c r="F51" s="328">
        <v>14</v>
      </c>
      <c r="G51" s="328">
        <v>8</v>
      </c>
      <c r="H51" s="339">
        <f t="shared" si="1"/>
        <v>1.2134583563154993</v>
      </c>
      <c r="I51" s="339">
        <f t="shared" si="2"/>
        <v>1.5069967707212055</v>
      </c>
      <c r="J51" s="339">
        <f t="shared" si="3"/>
        <v>0.904977375565611</v>
      </c>
      <c r="K51" s="50">
        <v>15.379550290103706</v>
      </c>
      <c r="L51" s="50">
        <v>21.356794596105534</v>
      </c>
      <c r="M51" s="52">
        <v>9.009923968754448</v>
      </c>
      <c r="N51" s="52">
        <v>17.46045603536536</v>
      </c>
      <c r="O51" s="52">
        <v>22.577003709079182</v>
      </c>
      <c r="P51" s="52">
        <v>12.502148806826174</v>
      </c>
      <c r="Q51" s="52">
        <v>88.35688205950825</v>
      </c>
      <c r="R51" s="52">
        <v>79.85985571488854</v>
      </c>
      <c r="S51" s="672">
        <v>105.43107111182266</v>
      </c>
      <c r="T51" s="252">
        <v>97.757642</v>
      </c>
      <c r="U51" s="52">
        <v>98.70505</v>
      </c>
      <c r="V51" s="252">
        <v>102.03633</v>
      </c>
    </row>
    <row r="52" spans="1:22" ht="15" customHeight="1">
      <c r="A52" s="299" t="s">
        <v>213</v>
      </c>
      <c r="B52" s="328">
        <v>790</v>
      </c>
      <c r="C52" s="329">
        <v>385</v>
      </c>
      <c r="D52" s="330">
        <v>405</v>
      </c>
      <c r="E52" s="328">
        <v>11</v>
      </c>
      <c r="F52" s="328">
        <v>11</v>
      </c>
      <c r="G52" s="328">
        <v>0</v>
      </c>
      <c r="H52" s="339">
        <f t="shared" si="1"/>
        <v>1.3924050632911391</v>
      </c>
      <c r="I52" s="339">
        <f t="shared" si="2"/>
        <v>2.857142857142857</v>
      </c>
      <c r="J52" s="339">
        <f t="shared" si="3"/>
        <v>0</v>
      </c>
      <c r="K52" s="50">
        <v>15.051752641856252</v>
      </c>
      <c r="L52" s="50">
        <v>30.10599731668446</v>
      </c>
      <c r="M52" s="52">
        <v>0</v>
      </c>
      <c r="N52" s="52">
        <v>17.644605562862917</v>
      </c>
      <c r="O52" s="52">
        <v>35.91133165747119</v>
      </c>
      <c r="P52" s="52">
        <v>0</v>
      </c>
      <c r="Q52" s="52">
        <v>91.14666777462278</v>
      </c>
      <c r="R52" s="52">
        <v>130.27414396468308</v>
      </c>
      <c r="S52" s="672">
        <v>0</v>
      </c>
      <c r="T52" s="252">
        <v>101.854931</v>
      </c>
      <c r="U52" s="52">
        <v>112.870903</v>
      </c>
      <c r="V52" s="252">
        <v>75.385841</v>
      </c>
    </row>
    <row r="53" spans="1:22" ht="15" customHeight="1">
      <c r="A53" s="299" t="s">
        <v>214</v>
      </c>
      <c r="B53" s="328">
        <v>481</v>
      </c>
      <c r="C53" s="329">
        <v>234</v>
      </c>
      <c r="D53" s="330">
        <v>247</v>
      </c>
      <c r="E53" s="328">
        <v>13</v>
      </c>
      <c r="F53" s="328">
        <v>7</v>
      </c>
      <c r="G53" s="328">
        <v>6</v>
      </c>
      <c r="H53" s="339">
        <f t="shared" si="1"/>
        <v>2.7027027027027026</v>
      </c>
      <c r="I53" s="339">
        <f t="shared" si="2"/>
        <v>2.9914529914529915</v>
      </c>
      <c r="J53" s="339">
        <f t="shared" si="3"/>
        <v>2.42914979757085</v>
      </c>
      <c r="K53" s="50">
        <v>22.106237622280645</v>
      </c>
      <c r="L53" s="50">
        <v>26.699727518454928</v>
      </c>
      <c r="M53" s="52">
        <v>16.840489530786517</v>
      </c>
      <c r="N53" s="52">
        <v>35.13513513513514</v>
      </c>
      <c r="O53" s="52">
        <v>39.2222782540483</v>
      </c>
      <c r="P53" s="52">
        <v>31.326685114603453</v>
      </c>
      <c r="Q53" s="273">
        <v>173.23469093387408</v>
      </c>
      <c r="R53" s="52">
        <v>133.71294661088032</v>
      </c>
      <c r="S53" s="672">
        <v>259.25795185904235</v>
      </c>
      <c r="T53" s="673">
        <v>121.947379</v>
      </c>
      <c r="U53" s="52">
        <v>111.898949</v>
      </c>
      <c r="V53" s="252">
        <v>126.695825</v>
      </c>
    </row>
    <row r="54" spans="1:22" ht="15" customHeight="1">
      <c r="A54" s="299" t="s">
        <v>215</v>
      </c>
      <c r="B54" s="328">
        <v>869</v>
      </c>
      <c r="C54" s="329">
        <v>448</v>
      </c>
      <c r="D54" s="330">
        <v>421</v>
      </c>
      <c r="E54" s="328">
        <v>24</v>
      </c>
      <c r="F54" s="328">
        <v>20</v>
      </c>
      <c r="G54" s="328">
        <v>4</v>
      </c>
      <c r="H54" s="339">
        <f t="shared" si="1"/>
        <v>2.761795166858458</v>
      </c>
      <c r="I54" s="339">
        <f t="shared" si="2"/>
        <v>4.464285714285714</v>
      </c>
      <c r="J54" s="339">
        <f t="shared" si="3"/>
        <v>0.9501187648456058</v>
      </c>
      <c r="K54" s="50">
        <v>22.21181910096128</v>
      </c>
      <c r="L54" s="50">
        <v>36.319669940446886</v>
      </c>
      <c r="M54" s="52">
        <v>9.078933624702028</v>
      </c>
      <c r="N54" s="52">
        <v>32.34283404083283</v>
      </c>
      <c r="O54" s="52">
        <v>54.525627044711015</v>
      </c>
      <c r="P54" s="52">
        <v>10.659560293137908</v>
      </c>
      <c r="Q54" s="52">
        <v>165.04901930788628</v>
      </c>
      <c r="R54" s="52">
        <v>194.1239125900472</v>
      </c>
      <c r="S54" s="672">
        <v>91.55093827854735</v>
      </c>
      <c r="T54" s="252">
        <v>127.974888</v>
      </c>
      <c r="U54" s="52">
        <v>128.557574</v>
      </c>
      <c r="V54" s="252">
        <v>97.496606</v>
      </c>
    </row>
    <row r="55" spans="1:22" ht="15" customHeight="1">
      <c r="A55" s="299" t="s">
        <v>216</v>
      </c>
      <c r="B55" s="328">
        <v>909</v>
      </c>
      <c r="C55" s="329">
        <v>484</v>
      </c>
      <c r="D55" s="330">
        <v>425</v>
      </c>
      <c r="E55" s="328">
        <v>15</v>
      </c>
      <c r="F55" s="328">
        <v>12</v>
      </c>
      <c r="G55" s="328">
        <v>3</v>
      </c>
      <c r="H55" s="339">
        <f t="shared" si="1"/>
        <v>1.65016501650165</v>
      </c>
      <c r="I55" s="339">
        <f t="shared" si="2"/>
        <v>2.479338842975207</v>
      </c>
      <c r="J55" s="339">
        <f t="shared" si="3"/>
        <v>0.7058823529411765</v>
      </c>
      <c r="K55" s="50">
        <v>21.092564129006053</v>
      </c>
      <c r="L55" s="50">
        <v>33.56002104584859</v>
      </c>
      <c r="M55" s="52">
        <v>7.334096922224085</v>
      </c>
      <c r="N55" s="52">
        <v>24.743900628495076</v>
      </c>
      <c r="O55" s="52">
        <v>39.82080637132902</v>
      </c>
      <c r="P55" s="52">
        <v>9.8405825624877</v>
      </c>
      <c r="Q55" s="52">
        <v>121.49035711097784</v>
      </c>
      <c r="R55" s="52">
        <v>136.08996945507462</v>
      </c>
      <c r="S55" s="672">
        <v>80.66029363329835</v>
      </c>
      <c r="T55" s="252">
        <v>111.652664</v>
      </c>
      <c r="U55" s="52">
        <v>114.230272</v>
      </c>
      <c r="V55" s="252">
        <v>95.072516</v>
      </c>
    </row>
    <row r="56" spans="1:22" ht="15" customHeight="1">
      <c r="A56" s="299" t="s">
        <v>217</v>
      </c>
      <c r="B56" s="328">
        <v>512</v>
      </c>
      <c r="C56" s="329">
        <v>266</v>
      </c>
      <c r="D56" s="330">
        <v>246</v>
      </c>
      <c r="E56" s="328">
        <v>3</v>
      </c>
      <c r="F56" s="328">
        <v>3</v>
      </c>
      <c r="G56" s="328">
        <v>0</v>
      </c>
      <c r="H56" s="339">
        <f t="shared" si="1"/>
        <v>0.5859375</v>
      </c>
      <c r="I56" s="339">
        <f t="shared" si="2"/>
        <v>1.1278195488721803</v>
      </c>
      <c r="J56" s="339">
        <f t="shared" si="3"/>
        <v>0</v>
      </c>
      <c r="K56" s="50">
        <v>9.629091555860061</v>
      </c>
      <c r="L56" s="50">
        <v>18.657390184020787</v>
      </c>
      <c r="M56" s="52">
        <v>0</v>
      </c>
      <c r="N56" s="52">
        <v>7.895775759968417</v>
      </c>
      <c r="O56" s="52">
        <v>15.75299306868305</v>
      </c>
      <c r="P56" s="52">
        <v>0</v>
      </c>
      <c r="Q56" s="52">
        <v>38.84701567482222</v>
      </c>
      <c r="R56" s="52">
        <v>53.79604975015834</v>
      </c>
      <c r="S56" s="672">
        <v>0</v>
      </c>
      <c r="T56" s="252">
        <v>91.126722</v>
      </c>
      <c r="U56" s="52">
        <v>100.740347</v>
      </c>
      <c r="V56" s="252">
        <v>83.069002</v>
      </c>
    </row>
    <row r="57" spans="1:22" ht="15" customHeight="1">
      <c r="A57" s="299" t="s">
        <v>218</v>
      </c>
      <c r="B57" s="328">
        <v>713</v>
      </c>
      <c r="C57" s="329">
        <v>331</v>
      </c>
      <c r="D57" s="330">
        <v>382</v>
      </c>
      <c r="E57" s="328">
        <v>6</v>
      </c>
      <c r="F57" s="328">
        <v>4</v>
      </c>
      <c r="G57" s="328">
        <v>2</v>
      </c>
      <c r="H57" s="339">
        <f t="shared" si="1"/>
        <v>0.8415147265077139</v>
      </c>
      <c r="I57" s="339">
        <f t="shared" si="2"/>
        <v>1.2084592145015105</v>
      </c>
      <c r="J57" s="339">
        <f t="shared" si="3"/>
        <v>0.5235602094240838</v>
      </c>
      <c r="K57" s="50">
        <v>11.190203942283164</v>
      </c>
      <c r="L57" s="50">
        <v>19.06856605859834</v>
      </c>
      <c r="M57" s="52">
        <v>2.4015541134534106</v>
      </c>
      <c r="N57" s="52">
        <v>13.583265417006247</v>
      </c>
      <c r="O57" s="52">
        <v>18.51766121938799</v>
      </c>
      <c r="P57" s="52">
        <v>8.860927739134288</v>
      </c>
      <c r="Q57" s="52">
        <v>65.57265853533436</v>
      </c>
      <c r="R57" s="52">
        <v>61.74761019250946</v>
      </c>
      <c r="S57" s="672">
        <v>71.46684807180344</v>
      </c>
      <c r="T57" s="252">
        <v>96.01807</v>
      </c>
      <c r="U57" s="52">
        <v>100.969259</v>
      </c>
      <c r="V57" s="252">
        <v>94.194942</v>
      </c>
    </row>
    <row r="58" spans="1:22" ht="15" customHeight="1">
      <c r="A58" s="299" t="s">
        <v>278</v>
      </c>
      <c r="B58" s="328">
        <v>797</v>
      </c>
      <c r="C58" s="329">
        <v>400</v>
      </c>
      <c r="D58" s="330">
        <v>397</v>
      </c>
      <c r="E58" s="328">
        <v>20</v>
      </c>
      <c r="F58" s="328">
        <v>12</v>
      </c>
      <c r="G58" s="328">
        <v>8</v>
      </c>
      <c r="H58" s="339">
        <f t="shared" si="1"/>
        <v>2.5094102885821834</v>
      </c>
      <c r="I58" s="339">
        <f t="shared" si="2"/>
        <v>3</v>
      </c>
      <c r="J58" s="339">
        <f t="shared" si="3"/>
        <v>2.0151133501259446</v>
      </c>
      <c r="K58" s="50">
        <v>25.736339703565378</v>
      </c>
      <c r="L58" s="50">
        <v>33.088949183816474</v>
      </c>
      <c r="M58" s="52">
        <v>18.45396799324043</v>
      </c>
      <c r="N58" s="52">
        <v>39.57261574990107</v>
      </c>
      <c r="O58" s="52">
        <v>48.66969500324465</v>
      </c>
      <c r="P58" s="52">
        <v>30.90712409210323</v>
      </c>
      <c r="Q58" s="52">
        <v>194.28417686246175</v>
      </c>
      <c r="R58" s="52">
        <v>164.13490412763997</v>
      </c>
      <c r="S58" s="672">
        <v>253.2900282783322</v>
      </c>
      <c r="T58" s="252">
        <v>131.974223</v>
      </c>
      <c r="U58" s="52">
        <v>118.427302</v>
      </c>
      <c r="V58" s="252">
        <v>133.088986</v>
      </c>
    </row>
    <row r="59" spans="1:22" ht="15" customHeight="1">
      <c r="A59" s="299" t="s">
        <v>279</v>
      </c>
      <c r="B59" s="328">
        <v>722</v>
      </c>
      <c r="C59" s="329">
        <v>377</v>
      </c>
      <c r="D59" s="330">
        <v>345</v>
      </c>
      <c r="E59" s="328">
        <v>12</v>
      </c>
      <c r="F59" s="328">
        <v>8</v>
      </c>
      <c r="G59" s="328">
        <v>4</v>
      </c>
      <c r="H59" s="339">
        <f t="shared" si="1"/>
        <v>1.662049861495845</v>
      </c>
      <c r="I59" s="339">
        <f t="shared" si="2"/>
        <v>2.122015915119363</v>
      </c>
      <c r="J59" s="339">
        <f t="shared" si="3"/>
        <v>1.1594202898550725</v>
      </c>
      <c r="K59" s="50">
        <v>20.833814791003327</v>
      </c>
      <c r="L59" s="50">
        <v>28.38762069065018</v>
      </c>
      <c r="M59" s="52">
        <v>12.51629480465108</v>
      </c>
      <c r="N59" s="52">
        <v>30.36283588887202</v>
      </c>
      <c r="O59" s="52">
        <v>42.600777464188724</v>
      </c>
      <c r="P59" s="52">
        <v>19.283613749216602</v>
      </c>
      <c r="Q59" s="52">
        <v>144.62987362518075</v>
      </c>
      <c r="R59" s="52">
        <v>140.9140894827909</v>
      </c>
      <c r="S59" s="672">
        <v>150.28349607821937</v>
      </c>
      <c r="T59" s="252">
        <v>116.142992</v>
      </c>
      <c r="U59" s="52">
        <v>113.182265</v>
      </c>
      <c r="V59" s="252">
        <v>109.338739</v>
      </c>
    </row>
    <row r="60" spans="1:22" ht="15" customHeight="1">
      <c r="A60" s="536" t="s">
        <v>280</v>
      </c>
      <c r="B60" s="331">
        <v>771</v>
      </c>
      <c r="C60" s="332">
        <v>411</v>
      </c>
      <c r="D60" s="333">
        <v>360</v>
      </c>
      <c r="E60" s="331">
        <v>12</v>
      </c>
      <c r="F60" s="331">
        <v>10</v>
      </c>
      <c r="G60" s="331">
        <v>2</v>
      </c>
      <c r="H60" s="340">
        <f>E60/B60*100</f>
        <v>1.556420233463035</v>
      </c>
      <c r="I60" s="340">
        <f t="shared" si="2"/>
        <v>2.4330900243309004</v>
      </c>
      <c r="J60" s="340">
        <f t="shared" si="3"/>
        <v>0.5555555555555556</v>
      </c>
      <c r="K60" s="51">
        <v>22.593719624960098</v>
      </c>
      <c r="L60" s="51">
        <v>42.07126355447723</v>
      </c>
      <c r="M60" s="53">
        <v>1.3594977606114975</v>
      </c>
      <c r="N60" s="53">
        <v>27.699552190572916</v>
      </c>
      <c r="O60" s="53">
        <v>48.05612955932529</v>
      </c>
      <c r="P60" s="53">
        <v>8.88375605205881</v>
      </c>
      <c r="Q60" s="53">
        <v>133.06098659128565</v>
      </c>
      <c r="R60" s="53">
        <v>160.53636777246854</v>
      </c>
      <c r="S60" s="669">
        <v>69.92408267537743</v>
      </c>
      <c r="T60" s="211">
        <v>113.721893</v>
      </c>
      <c r="U60" s="53">
        <v>116.62717</v>
      </c>
      <c r="V60" s="211">
        <v>93.78699</v>
      </c>
    </row>
    <row r="61" spans="1:21" ht="6.75" customHeight="1">
      <c r="A61" s="222"/>
      <c r="B61" s="330"/>
      <c r="C61" s="330"/>
      <c r="D61" s="330"/>
      <c r="E61" s="330"/>
      <c r="F61" s="330"/>
      <c r="G61" s="330"/>
      <c r="H61" s="369"/>
      <c r="I61" s="369"/>
      <c r="J61" s="369"/>
      <c r="K61" s="154"/>
      <c r="L61" s="154"/>
      <c r="M61" s="154"/>
      <c r="N61" s="154"/>
      <c r="O61" s="154"/>
      <c r="P61" s="154"/>
      <c r="Q61" s="154"/>
      <c r="R61" s="154"/>
      <c r="S61" s="154"/>
      <c r="U61" s="201"/>
    </row>
    <row r="62" ht="18.75" customHeight="1"/>
    <row r="65" spans="5:11" ht="11.25">
      <c r="E65" s="200"/>
      <c r="F65" s="200"/>
      <c r="G65" s="200"/>
      <c r="H65" s="200"/>
      <c r="I65" s="200"/>
      <c r="J65" s="200"/>
      <c r="K65" s="200"/>
    </row>
    <row r="66" spans="5:11" ht="11.25">
      <c r="E66" s="200"/>
      <c r="F66" s="200"/>
      <c r="G66" s="200"/>
      <c r="H66" s="200"/>
      <c r="I66" s="200"/>
      <c r="J66" s="200"/>
      <c r="K66" s="200"/>
    </row>
    <row r="67" spans="5:11" ht="11.25">
      <c r="E67" s="200"/>
      <c r="F67" s="200"/>
      <c r="G67" s="200"/>
      <c r="H67" s="200"/>
      <c r="I67" s="200"/>
      <c r="J67" s="200"/>
      <c r="K67" s="200"/>
    </row>
    <row r="68" spans="5:11" ht="11.25">
      <c r="E68" s="202"/>
      <c r="F68" s="202"/>
      <c r="G68" s="202"/>
      <c r="H68" s="202"/>
      <c r="I68" s="202"/>
      <c r="J68" s="202"/>
      <c r="K68" s="202"/>
    </row>
    <row r="69" spans="5:11" ht="11.25">
      <c r="E69" s="202"/>
      <c r="F69" s="202"/>
      <c r="G69" s="202"/>
      <c r="H69" s="202"/>
      <c r="I69" s="202"/>
      <c r="J69" s="202"/>
      <c r="K69" s="202"/>
    </row>
    <row r="70" spans="5:11" ht="11.25">
      <c r="E70" s="202"/>
      <c r="F70" s="202"/>
      <c r="G70" s="202"/>
      <c r="H70" s="202"/>
      <c r="I70" s="202"/>
      <c r="J70" s="202"/>
      <c r="K70" s="202"/>
    </row>
  </sheetData>
  <sheetProtection/>
  <mergeCells count="8">
    <mergeCell ref="T3:V3"/>
    <mergeCell ref="K3:M3"/>
    <mergeCell ref="N3:P3"/>
    <mergeCell ref="Q3:S3"/>
    <mergeCell ref="A3:A4"/>
    <mergeCell ref="B3:D3"/>
    <mergeCell ref="E3:G3"/>
    <mergeCell ref="H3:J3"/>
  </mergeCells>
  <printOptions/>
  <pageMargins left="0.7480314960629921" right="0.7480314960629921" top="0.7874015748031497" bottom="0.5905511811023623" header="0.5118110236220472" footer="0.3937007874015748"/>
  <pageSetup firstPageNumber="18" useFirstPageNumber="1" fitToHeight="1" fitToWidth="1" horizontalDpi="600" verticalDpi="600" orientation="landscape" paperSize="8" scale="91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4"/>
  <sheetViews>
    <sheetView workbookViewId="0" topLeftCell="A1">
      <pane xSplit="1" ySplit="4" topLeftCell="C35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24" t="s">
        <v>441</v>
      </c>
      <c r="B1" s="24"/>
      <c r="C1" s="24"/>
      <c r="D1" s="24"/>
      <c r="E1" s="24"/>
      <c r="F1" s="24"/>
      <c r="G1" s="24"/>
    </row>
    <row r="2" ht="9" customHeight="1">
      <c r="A2" s="264"/>
    </row>
    <row r="3" spans="1:9" ht="16.5" customHeight="1">
      <c r="A3" s="1"/>
      <c r="B3" s="756" t="s">
        <v>106</v>
      </c>
      <c r="C3" s="758"/>
      <c r="D3" s="758"/>
      <c r="E3" s="757"/>
      <c r="F3" s="756" t="s">
        <v>107</v>
      </c>
      <c r="G3" s="758"/>
      <c r="H3" s="758"/>
      <c r="I3" s="757"/>
    </row>
    <row r="4" spans="1:9" s="13" customFormat="1" ht="30.75" customHeight="1">
      <c r="A4" s="133" t="s">
        <v>89</v>
      </c>
      <c r="B4" s="133" t="s">
        <v>16</v>
      </c>
      <c r="C4" s="133" t="s">
        <v>17</v>
      </c>
      <c r="D4" s="133" t="s">
        <v>83</v>
      </c>
      <c r="E4" s="265" t="s">
        <v>90</v>
      </c>
      <c r="F4" s="133" t="s">
        <v>16</v>
      </c>
      <c r="G4" s="133" t="s">
        <v>17</v>
      </c>
      <c r="H4" s="133" t="s">
        <v>84</v>
      </c>
      <c r="I4" s="265" t="s">
        <v>90</v>
      </c>
    </row>
    <row r="5" spans="1:9" ht="18.75" customHeight="1">
      <c r="A5" s="1" t="s">
        <v>50</v>
      </c>
      <c r="B5" s="2">
        <v>12859</v>
      </c>
      <c r="C5" s="2">
        <v>7929</v>
      </c>
      <c r="D5" s="2">
        <v>20788</v>
      </c>
      <c r="E5" s="2">
        <v>20199</v>
      </c>
      <c r="F5" s="20"/>
      <c r="G5" s="7"/>
      <c r="H5" s="7"/>
      <c r="I5" s="27"/>
    </row>
    <row r="6" spans="1:9" ht="18.75" customHeight="1">
      <c r="A6" s="1" t="s">
        <v>51</v>
      </c>
      <c r="B6" s="2">
        <v>13386</v>
      </c>
      <c r="C6" s="2">
        <v>8117</v>
      </c>
      <c r="D6" s="2">
        <v>21503</v>
      </c>
      <c r="E6" s="2">
        <v>20823</v>
      </c>
      <c r="F6" s="20"/>
      <c r="G6" s="7"/>
      <c r="H6" s="7"/>
      <c r="I6" s="27"/>
    </row>
    <row r="7" spans="1:9" ht="18.75" customHeight="1">
      <c r="A7" s="1" t="s">
        <v>52</v>
      </c>
      <c r="B7" s="2">
        <v>13155</v>
      </c>
      <c r="C7" s="2">
        <v>7893</v>
      </c>
      <c r="D7" s="2">
        <v>21048</v>
      </c>
      <c r="E7" s="2">
        <v>20542</v>
      </c>
      <c r="F7" s="20"/>
      <c r="G7" s="7"/>
      <c r="H7" s="7"/>
      <c r="I7" s="27"/>
    </row>
    <row r="8" spans="1:9" ht="18.75" customHeight="1">
      <c r="A8" s="1" t="s">
        <v>53</v>
      </c>
      <c r="B8" s="2">
        <v>12942</v>
      </c>
      <c r="C8" s="2">
        <v>7492</v>
      </c>
      <c r="D8" s="2">
        <v>20434</v>
      </c>
      <c r="E8" s="2">
        <v>20096</v>
      </c>
      <c r="F8" s="20"/>
      <c r="G8" s="7"/>
      <c r="H8" s="7"/>
      <c r="I8" s="27"/>
    </row>
    <row r="9" spans="1:9" ht="18.75" customHeight="1">
      <c r="A9" s="1" t="s">
        <v>54</v>
      </c>
      <c r="B9" s="2">
        <v>13654</v>
      </c>
      <c r="C9" s="2">
        <v>7574</v>
      </c>
      <c r="D9" s="2">
        <v>21228</v>
      </c>
      <c r="E9" s="2">
        <v>20668</v>
      </c>
      <c r="F9" s="20"/>
      <c r="G9" s="7"/>
      <c r="H9" s="7"/>
      <c r="I9" s="27"/>
    </row>
    <row r="10" spans="1:9" ht="18.75" customHeight="1">
      <c r="A10" s="1" t="s">
        <v>55</v>
      </c>
      <c r="B10" s="2">
        <v>17116</v>
      </c>
      <c r="C10" s="2">
        <v>8086</v>
      </c>
      <c r="D10" s="2">
        <v>25202</v>
      </c>
      <c r="E10" s="2">
        <v>24985</v>
      </c>
      <c r="F10" s="20"/>
      <c r="G10" s="7"/>
      <c r="H10" s="7"/>
      <c r="I10" s="27"/>
    </row>
    <row r="11" spans="1:9" ht="18.75" customHeight="1">
      <c r="A11" s="1" t="s">
        <v>56</v>
      </c>
      <c r="B11" s="2">
        <v>16508</v>
      </c>
      <c r="C11" s="2">
        <v>8088</v>
      </c>
      <c r="D11" s="2">
        <v>24596</v>
      </c>
      <c r="E11" s="2">
        <v>24344</v>
      </c>
      <c r="F11" s="20"/>
      <c r="G11" s="7"/>
      <c r="H11" s="7"/>
      <c r="I11" s="27"/>
    </row>
    <row r="12" spans="1:9" ht="18.75" customHeight="1">
      <c r="A12" s="1" t="s">
        <v>57</v>
      </c>
      <c r="B12" s="2">
        <v>15624</v>
      </c>
      <c r="C12" s="2">
        <v>7975</v>
      </c>
      <c r="D12" s="2">
        <v>23599</v>
      </c>
      <c r="E12" s="2">
        <v>23383</v>
      </c>
      <c r="F12" s="20"/>
      <c r="G12" s="7"/>
      <c r="H12" s="7"/>
      <c r="I12" s="27"/>
    </row>
    <row r="13" spans="1:9" ht="18.75" customHeight="1">
      <c r="A13" s="1" t="s">
        <v>58</v>
      </c>
      <c r="B13" s="2">
        <v>16497</v>
      </c>
      <c r="C13" s="2">
        <v>9027</v>
      </c>
      <c r="D13" s="2">
        <v>25524</v>
      </c>
      <c r="E13" s="2">
        <v>25667</v>
      </c>
      <c r="F13" s="20"/>
      <c r="G13" s="7"/>
      <c r="H13" s="7"/>
      <c r="I13" s="27"/>
    </row>
    <row r="14" spans="1:9" ht="18.75" customHeight="1">
      <c r="A14" s="1" t="s">
        <v>59</v>
      </c>
      <c r="B14" s="2">
        <v>15802</v>
      </c>
      <c r="C14" s="2">
        <v>8658</v>
      </c>
      <c r="D14" s="2">
        <v>24460</v>
      </c>
      <c r="E14" s="2">
        <v>23831</v>
      </c>
      <c r="F14" s="20"/>
      <c r="G14" s="7"/>
      <c r="H14" s="7"/>
      <c r="I14" s="27"/>
    </row>
    <row r="15" spans="1:9" ht="18.75" customHeight="1">
      <c r="A15" s="1" t="s">
        <v>60</v>
      </c>
      <c r="B15" s="2">
        <v>14934</v>
      </c>
      <c r="C15" s="2">
        <v>8808</v>
      </c>
      <c r="D15" s="2">
        <v>23742</v>
      </c>
      <c r="E15" s="2">
        <v>22795</v>
      </c>
      <c r="F15" s="20"/>
      <c r="G15" s="7"/>
      <c r="H15" s="7"/>
      <c r="I15" s="27"/>
    </row>
    <row r="16" spans="1:9" ht="18.75" customHeight="1">
      <c r="A16" s="1" t="s">
        <v>61</v>
      </c>
      <c r="B16" s="2">
        <v>13818</v>
      </c>
      <c r="C16" s="2">
        <v>8618</v>
      </c>
      <c r="D16" s="2">
        <v>22436</v>
      </c>
      <c r="E16" s="2">
        <v>21125</v>
      </c>
      <c r="F16" s="20"/>
      <c r="G16" s="7"/>
      <c r="H16" s="7"/>
      <c r="I16" s="27"/>
    </row>
    <row r="17" spans="1:9" ht="18.75" customHeight="1">
      <c r="A17" s="1" t="s">
        <v>62</v>
      </c>
      <c r="B17" s="2">
        <v>13102</v>
      </c>
      <c r="C17" s="2">
        <v>8244</v>
      </c>
      <c r="D17" s="2">
        <v>21346</v>
      </c>
      <c r="E17" s="2">
        <v>20088</v>
      </c>
      <c r="F17" s="20"/>
      <c r="G17" s="7"/>
      <c r="H17" s="7"/>
      <c r="I17" s="27"/>
    </row>
    <row r="18" spans="1:9" ht="18.75" customHeight="1">
      <c r="A18" s="1" t="s">
        <v>63</v>
      </c>
      <c r="B18" s="2">
        <v>13242</v>
      </c>
      <c r="C18" s="2">
        <v>7842</v>
      </c>
      <c r="D18" s="2">
        <v>21084</v>
      </c>
      <c r="E18" s="2">
        <v>19875</v>
      </c>
      <c r="F18" s="20"/>
      <c r="G18" s="7"/>
      <c r="H18" s="7"/>
      <c r="I18" s="27"/>
    </row>
    <row r="19" spans="1:9" ht="18.75" customHeight="1">
      <c r="A19" s="1" t="s">
        <v>64</v>
      </c>
      <c r="B19" s="2">
        <v>14296</v>
      </c>
      <c r="C19" s="2">
        <v>7808</v>
      </c>
      <c r="D19" s="2">
        <v>22104</v>
      </c>
      <c r="E19" s="2">
        <v>20893</v>
      </c>
      <c r="F19" s="20"/>
      <c r="G19" s="7"/>
      <c r="H19" s="7"/>
      <c r="I19" s="27"/>
    </row>
    <row r="20" spans="1:9" ht="18.75" customHeight="1">
      <c r="A20" s="1" t="s">
        <v>65</v>
      </c>
      <c r="B20" s="2">
        <v>14468</v>
      </c>
      <c r="C20" s="2">
        <v>7383</v>
      </c>
      <c r="D20" s="2">
        <v>21851</v>
      </c>
      <c r="E20" s="2">
        <v>20516</v>
      </c>
      <c r="F20" s="20"/>
      <c r="G20" s="7"/>
      <c r="H20" s="7"/>
      <c r="I20" s="27"/>
    </row>
    <row r="21" spans="1:9" ht="18.75" customHeight="1">
      <c r="A21" s="1" t="s">
        <v>66</v>
      </c>
      <c r="B21" s="2">
        <v>14560</v>
      </c>
      <c r="C21" s="2">
        <v>7119</v>
      </c>
      <c r="D21" s="2">
        <v>21679</v>
      </c>
      <c r="E21" s="2">
        <v>20923</v>
      </c>
      <c r="F21" s="20"/>
      <c r="G21" s="7"/>
      <c r="H21" s="7"/>
      <c r="I21" s="27"/>
    </row>
    <row r="22" spans="1:9" ht="18.75" customHeight="1">
      <c r="A22" s="1" t="s">
        <v>67</v>
      </c>
      <c r="B22" s="2">
        <v>14874</v>
      </c>
      <c r="C22" s="2">
        <v>7571</v>
      </c>
      <c r="D22" s="2">
        <v>22445</v>
      </c>
      <c r="E22" s="2">
        <v>21420</v>
      </c>
      <c r="F22" s="20"/>
      <c r="G22" s="7"/>
      <c r="H22" s="7"/>
      <c r="I22" s="27"/>
    </row>
    <row r="23" spans="1:9" ht="18.75" customHeight="1">
      <c r="A23" s="1" t="s">
        <v>68</v>
      </c>
      <c r="B23" s="2">
        <v>15393</v>
      </c>
      <c r="C23" s="2">
        <v>7711</v>
      </c>
      <c r="D23" s="2">
        <v>23104</v>
      </c>
      <c r="E23" s="2">
        <v>22138</v>
      </c>
      <c r="F23" s="20"/>
      <c r="G23" s="7"/>
      <c r="H23" s="7"/>
      <c r="I23" s="27"/>
    </row>
    <row r="24" spans="1:9" ht="18.75" customHeight="1">
      <c r="A24" s="1" t="s">
        <v>69</v>
      </c>
      <c r="B24" s="2">
        <v>16416</v>
      </c>
      <c r="C24" s="2">
        <v>7975</v>
      </c>
      <c r="D24" s="2">
        <v>24391</v>
      </c>
      <c r="E24" s="2">
        <v>23494</v>
      </c>
      <c r="F24" s="203">
        <v>708</v>
      </c>
      <c r="G24" s="203">
        <v>332</v>
      </c>
      <c r="H24" s="203">
        <v>1040</v>
      </c>
      <c r="I24" s="28">
        <v>924</v>
      </c>
    </row>
    <row r="25" spans="1:9" ht="18.75" customHeight="1">
      <c r="A25" s="1" t="s">
        <v>70</v>
      </c>
      <c r="B25" s="2">
        <v>23013</v>
      </c>
      <c r="C25" s="2">
        <v>9850</v>
      </c>
      <c r="D25" s="2">
        <v>32863</v>
      </c>
      <c r="E25" s="2">
        <v>31755</v>
      </c>
      <c r="F25" s="203">
        <v>949</v>
      </c>
      <c r="G25" s="203">
        <v>386</v>
      </c>
      <c r="H25" s="203">
        <v>1335</v>
      </c>
      <c r="I25" s="28">
        <v>1223</v>
      </c>
    </row>
    <row r="26" spans="1:9" ht="18.75" customHeight="1">
      <c r="A26" s="1" t="s">
        <v>71</v>
      </c>
      <c r="B26" s="2">
        <v>23512</v>
      </c>
      <c r="C26" s="2">
        <v>9536</v>
      </c>
      <c r="D26" s="2">
        <v>33048</v>
      </c>
      <c r="E26" s="2">
        <v>31413</v>
      </c>
      <c r="F26" s="203">
        <v>980</v>
      </c>
      <c r="G26" s="203">
        <v>376</v>
      </c>
      <c r="H26" s="203">
        <v>1356</v>
      </c>
      <c r="I26" s="28">
        <v>1229</v>
      </c>
    </row>
    <row r="27" spans="1:9" ht="18.75" customHeight="1">
      <c r="A27" s="1" t="s">
        <v>72</v>
      </c>
      <c r="B27" s="2">
        <v>22727</v>
      </c>
      <c r="C27" s="2">
        <v>9230</v>
      </c>
      <c r="D27" s="2">
        <v>31957</v>
      </c>
      <c r="E27" s="2">
        <v>30251</v>
      </c>
      <c r="F27" s="203">
        <v>1021</v>
      </c>
      <c r="G27" s="203">
        <v>376</v>
      </c>
      <c r="H27" s="203">
        <v>1397</v>
      </c>
      <c r="I27" s="28">
        <v>1269</v>
      </c>
    </row>
    <row r="28" spans="1:9" ht="18.75" customHeight="1">
      <c r="A28" s="1" t="s">
        <v>73</v>
      </c>
      <c r="B28" s="2">
        <v>22144</v>
      </c>
      <c r="C28" s="2">
        <v>8898</v>
      </c>
      <c r="D28" s="2">
        <v>31042</v>
      </c>
      <c r="E28" s="2">
        <v>29375</v>
      </c>
      <c r="F28" s="203">
        <v>943</v>
      </c>
      <c r="G28" s="203">
        <v>360</v>
      </c>
      <c r="H28" s="203">
        <v>1303</v>
      </c>
      <c r="I28" s="28">
        <v>1190</v>
      </c>
    </row>
    <row r="29" spans="1:9" ht="18.75" customHeight="1">
      <c r="A29" s="1" t="s">
        <v>74</v>
      </c>
      <c r="B29" s="2">
        <v>23080</v>
      </c>
      <c r="C29" s="2">
        <v>9063</v>
      </c>
      <c r="D29" s="2">
        <v>32143</v>
      </c>
      <c r="E29" s="2">
        <v>29949</v>
      </c>
      <c r="F29" s="203">
        <v>960</v>
      </c>
      <c r="G29" s="203">
        <v>399</v>
      </c>
      <c r="H29" s="203">
        <v>1359</v>
      </c>
      <c r="I29" s="28">
        <v>1212</v>
      </c>
    </row>
    <row r="30" spans="1:9" ht="18.75" customHeight="1">
      <c r="A30" s="1" t="s">
        <v>75</v>
      </c>
      <c r="B30" s="2">
        <v>24963</v>
      </c>
      <c r="C30" s="2">
        <v>9464</v>
      </c>
      <c r="D30" s="2">
        <v>34427</v>
      </c>
      <c r="E30" s="2">
        <v>32109</v>
      </c>
      <c r="F30" s="203">
        <v>1054</v>
      </c>
      <c r="G30" s="203">
        <v>415</v>
      </c>
      <c r="H30" s="203">
        <v>1469</v>
      </c>
      <c r="I30" s="28">
        <v>1326</v>
      </c>
    </row>
    <row r="31" spans="1:9" ht="18.75" customHeight="1">
      <c r="A31" s="1" t="s">
        <v>76</v>
      </c>
      <c r="B31" s="2">
        <v>23272</v>
      </c>
      <c r="C31" s="2">
        <v>9053</v>
      </c>
      <c r="D31" s="2">
        <v>32325</v>
      </c>
      <c r="E31" s="2">
        <v>30247</v>
      </c>
      <c r="F31" s="203">
        <v>969</v>
      </c>
      <c r="G31" s="203">
        <v>411</v>
      </c>
      <c r="H31" s="203">
        <v>1380</v>
      </c>
      <c r="I31" s="29">
        <v>1231</v>
      </c>
    </row>
    <row r="32" spans="1:9" ht="18.75" customHeight="1">
      <c r="A32" s="1" t="s">
        <v>77</v>
      </c>
      <c r="B32" s="2">
        <v>23540</v>
      </c>
      <c r="C32" s="2">
        <v>9012</v>
      </c>
      <c r="D32" s="2">
        <v>32552</v>
      </c>
      <c r="E32" s="2">
        <v>30553</v>
      </c>
      <c r="F32" s="203">
        <v>1017</v>
      </c>
      <c r="G32" s="203">
        <v>430</v>
      </c>
      <c r="H32" s="203">
        <v>1447</v>
      </c>
      <c r="I32" s="28">
        <v>1318</v>
      </c>
    </row>
    <row r="33" spans="1:9" ht="18.75" customHeight="1">
      <c r="A33" s="1" t="s">
        <v>78</v>
      </c>
      <c r="B33" s="2">
        <v>22813</v>
      </c>
      <c r="C33" s="2">
        <v>9342</v>
      </c>
      <c r="D33" s="2">
        <v>32155</v>
      </c>
      <c r="E33" s="2">
        <v>29921</v>
      </c>
      <c r="F33" s="203">
        <v>950</v>
      </c>
      <c r="G33" s="203">
        <v>444</v>
      </c>
      <c r="H33" s="203">
        <v>1394</v>
      </c>
      <c r="I33" s="28">
        <v>1290</v>
      </c>
    </row>
    <row r="34" spans="1:9" ht="18.75" customHeight="1">
      <c r="A34" s="1" t="s">
        <v>282</v>
      </c>
      <c r="B34" s="2">
        <v>23478</v>
      </c>
      <c r="C34" s="2">
        <v>9615</v>
      </c>
      <c r="D34" s="2">
        <v>33093</v>
      </c>
      <c r="E34" s="2">
        <v>30827</v>
      </c>
      <c r="F34" s="203">
        <v>972</v>
      </c>
      <c r="G34" s="203">
        <v>409</v>
      </c>
      <c r="H34" s="203">
        <v>1381</v>
      </c>
      <c r="I34" s="28">
        <v>1294</v>
      </c>
    </row>
    <row r="35" spans="1:9" ht="18.75" customHeight="1">
      <c r="A35" s="1" t="s">
        <v>283</v>
      </c>
      <c r="B35" s="2">
        <v>22831</v>
      </c>
      <c r="C35" s="2">
        <v>9418</v>
      </c>
      <c r="D35" s="2">
        <v>32249</v>
      </c>
      <c r="E35" s="2">
        <v>30229</v>
      </c>
      <c r="F35" s="203">
        <v>949</v>
      </c>
      <c r="G35" s="203">
        <v>393</v>
      </c>
      <c r="H35" s="203">
        <v>1342</v>
      </c>
      <c r="I35" s="28">
        <v>1258</v>
      </c>
    </row>
    <row r="36" spans="1:9" ht="18.75" customHeight="1">
      <c r="A36" s="1" t="s">
        <v>247</v>
      </c>
      <c r="B36" s="2">
        <v>23462</v>
      </c>
      <c r="C36" s="2">
        <v>9367</v>
      </c>
      <c r="D36" s="2">
        <v>32829</v>
      </c>
      <c r="E36" s="2">
        <v>30707</v>
      </c>
      <c r="F36" s="203">
        <v>1012</v>
      </c>
      <c r="G36" s="203">
        <v>430</v>
      </c>
      <c r="H36" s="203">
        <v>1442</v>
      </c>
      <c r="I36" s="28">
        <v>1326</v>
      </c>
    </row>
    <row r="37" spans="1:9" ht="18.75" customHeight="1">
      <c r="A37" s="1" t="s">
        <v>328</v>
      </c>
      <c r="B37" s="2">
        <v>22283</v>
      </c>
      <c r="C37" s="2">
        <v>9407</v>
      </c>
      <c r="D37" s="2">
        <v>31690</v>
      </c>
      <c r="E37" s="2">
        <v>29554</v>
      </c>
      <c r="F37" s="286">
        <v>963</v>
      </c>
      <c r="G37" s="286">
        <v>446</v>
      </c>
      <c r="H37" s="203">
        <v>1409</v>
      </c>
      <c r="I37" s="28">
        <v>1329</v>
      </c>
    </row>
    <row r="38" spans="1:9" ht="18.75" customHeight="1">
      <c r="A38" s="33" t="s">
        <v>358</v>
      </c>
      <c r="B38" s="2">
        <v>20955</v>
      </c>
      <c r="C38" s="2">
        <v>9696</v>
      </c>
      <c r="D38" s="2">
        <v>30651</v>
      </c>
      <c r="E38" s="2">
        <v>28846</v>
      </c>
      <c r="F38" s="286">
        <v>991</v>
      </c>
      <c r="G38" s="286">
        <v>448</v>
      </c>
      <c r="H38" s="203">
        <v>1439</v>
      </c>
      <c r="I38" s="28">
        <v>1370</v>
      </c>
    </row>
    <row r="39" spans="1:9" ht="18.75" customHeight="1">
      <c r="A39" s="33" t="s">
        <v>373</v>
      </c>
      <c r="B39" s="2">
        <v>19052</v>
      </c>
      <c r="C39" s="2">
        <v>8537</v>
      </c>
      <c r="D39" s="2">
        <v>27589</v>
      </c>
      <c r="E39" s="2">
        <v>26433</v>
      </c>
      <c r="F39" s="286">
        <v>854</v>
      </c>
      <c r="G39" s="286">
        <v>396</v>
      </c>
      <c r="H39" s="203">
        <v>1250</v>
      </c>
      <c r="I39" s="28">
        <v>1215</v>
      </c>
    </row>
    <row r="40" spans="1:9" ht="18.75" customHeight="1">
      <c r="A40" s="33" t="s">
        <v>386</v>
      </c>
      <c r="B40" s="2">
        <v>18586</v>
      </c>
      <c r="C40" s="2">
        <v>8455</v>
      </c>
      <c r="D40" s="2">
        <v>27041</v>
      </c>
      <c r="E40" s="2">
        <v>26063</v>
      </c>
      <c r="F40" s="286">
        <v>863</v>
      </c>
      <c r="G40" s="286">
        <v>363</v>
      </c>
      <c r="H40" s="203">
        <v>1226</v>
      </c>
      <c r="I40" s="28">
        <v>1217</v>
      </c>
    </row>
    <row r="41" spans="1:9" ht="18.75" customHeight="1">
      <c r="A41" s="33" t="s">
        <v>450</v>
      </c>
      <c r="B41" s="2">
        <v>17219</v>
      </c>
      <c r="C41" s="2">
        <v>7999</v>
      </c>
      <c r="D41" s="2">
        <v>25218</v>
      </c>
      <c r="E41" s="2">
        <v>24417</v>
      </c>
      <c r="F41" s="286">
        <v>821</v>
      </c>
      <c r="G41" s="286">
        <v>405</v>
      </c>
      <c r="H41" s="203">
        <v>1226</v>
      </c>
      <c r="I41" s="28">
        <v>1215</v>
      </c>
    </row>
    <row r="42" spans="1:9" ht="18.75" customHeight="1">
      <c r="A42" s="33" t="s">
        <v>462</v>
      </c>
      <c r="B42" s="2">
        <v>16499</v>
      </c>
      <c r="C42" s="2">
        <v>7307</v>
      </c>
      <c r="D42" s="2">
        <v>23806</v>
      </c>
      <c r="E42" s="2">
        <v>23152</v>
      </c>
      <c r="F42" s="286">
        <v>816</v>
      </c>
      <c r="G42" s="286">
        <v>349</v>
      </c>
      <c r="H42" s="203">
        <v>1165</v>
      </c>
      <c r="I42" s="28">
        <v>1182</v>
      </c>
    </row>
    <row r="43" spans="1:9" ht="18.75" customHeight="1">
      <c r="A43" s="33" t="s">
        <v>495</v>
      </c>
      <c r="B43" s="2">
        <v>14964</v>
      </c>
      <c r="C43" s="2">
        <v>6739</v>
      </c>
      <c r="D43" s="2">
        <v>21703</v>
      </c>
      <c r="E43" s="2">
        <v>21017</v>
      </c>
      <c r="F43" s="286">
        <v>717</v>
      </c>
      <c r="G43" s="286">
        <v>303</v>
      </c>
      <c r="H43" s="203">
        <v>1020</v>
      </c>
      <c r="I43" s="28">
        <v>1026</v>
      </c>
    </row>
    <row r="44" spans="1:9" ht="12" customHeight="1">
      <c r="A44" s="7"/>
      <c r="B44" s="57"/>
      <c r="C44" s="57"/>
      <c r="D44" s="57"/>
      <c r="E44" s="57"/>
      <c r="F44" s="204"/>
      <c r="G44" s="204"/>
      <c r="H44" s="204"/>
      <c r="I44" s="266"/>
    </row>
    <row r="45" ht="13.5">
      <c r="A45" s="243" t="s">
        <v>0</v>
      </c>
    </row>
    <row r="46" spans="1:7" ht="13.5">
      <c r="A46" s="243" t="s">
        <v>1</v>
      </c>
      <c r="C46" s="55"/>
      <c r="E46" s="55"/>
      <c r="F46" s="55"/>
      <c r="G46" s="55"/>
    </row>
    <row r="47" spans="1:9" ht="13.5">
      <c r="A47" s="243" t="s">
        <v>367</v>
      </c>
      <c r="C47" s="55"/>
      <c r="E47" s="7"/>
      <c r="F47" s="54"/>
      <c r="G47" s="54"/>
      <c r="H47" s="54"/>
      <c r="I47" s="7"/>
    </row>
    <row r="48" spans="1:9" ht="13.5">
      <c r="A48" s="243"/>
      <c r="F48" s="7"/>
      <c r="G48" s="7"/>
      <c r="H48" s="7"/>
      <c r="I48" s="7"/>
    </row>
    <row r="52" ht="13.5">
      <c r="E52" s="55"/>
    </row>
    <row r="53" ht="13.5">
      <c r="E53" s="55"/>
    </row>
    <row r="54" ht="13.5">
      <c r="E54" s="55"/>
    </row>
  </sheetData>
  <sheetProtection/>
  <mergeCells count="2"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portrait" paperSize="9" scale="8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1"/>
  <sheetViews>
    <sheetView zoomScale="70" zoomScaleNormal="70" workbookViewId="0" topLeftCell="A1">
      <selection activeCell="A1" sqref="A1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264" t="s">
        <v>442</v>
      </c>
    </row>
    <row r="2" ht="6" customHeight="1"/>
    <row r="3" ht="18" customHeight="1">
      <c r="A3" t="s">
        <v>227</v>
      </c>
    </row>
    <row r="4" spans="1:12" ht="18" customHeight="1">
      <c r="A4" s="756" t="s">
        <v>106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7"/>
    </row>
    <row r="5" spans="1:12" ht="18" customHeight="1">
      <c r="A5" s="755"/>
      <c r="B5" s="759" t="s">
        <v>284</v>
      </c>
      <c r="C5" s="759" t="s">
        <v>285</v>
      </c>
      <c r="D5" s="820"/>
      <c r="E5" s="760"/>
      <c r="F5" s="756" t="s">
        <v>286</v>
      </c>
      <c r="G5" s="758"/>
      <c r="H5" s="758"/>
      <c r="I5" s="758"/>
      <c r="J5" s="757"/>
      <c r="K5" s="755" t="s">
        <v>287</v>
      </c>
      <c r="L5" s="755" t="s">
        <v>79</v>
      </c>
    </row>
    <row r="6" spans="1:12" ht="18" customHeight="1">
      <c r="A6" s="744"/>
      <c r="B6" s="774"/>
      <c r="C6" s="761"/>
      <c r="D6" s="821"/>
      <c r="E6" s="762"/>
      <c r="F6" s="756" t="s">
        <v>288</v>
      </c>
      <c r="G6" s="758"/>
      <c r="H6" s="757"/>
      <c r="I6" s="755" t="s">
        <v>94</v>
      </c>
      <c r="J6" s="755" t="s">
        <v>150</v>
      </c>
      <c r="K6" s="744"/>
      <c r="L6" s="744"/>
    </row>
    <row r="7" spans="1:12" s="56" customFormat="1" ht="18" customHeight="1">
      <c r="A7" s="745"/>
      <c r="B7" s="761"/>
      <c r="C7" s="43" t="s">
        <v>289</v>
      </c>
      <c r="D7" s="43" t="s">
        <v>92</v>
      </c>
      <c r="E7" s="133" t="s">
        <v>150</v>
      </c>
      <c r="F7" s="43" t="s">
        <v>93</v>
      </c>
      <c r="G7" s="43" t="s">
        <v>290</v>
      </c>
      <c r="H7" s="43" t="s">
        <v>224</v>
      </c>
      <c r="I7" s="745"/>
      <c r="J7" s="745"/>
      <c r="K7" s="745"/>
      <c r="L7" s="745"/>
    </row>
    <row r="8" spans="1:12" ht="18" customHeight="1">
      <c r="A8" s="43" t="s">
        <v>54</v>
      </c>
      <c r="B8" s="2">
        <v>3046</v>
      </c>
      <c r="C8" s="1">
        <v>340</v>
      </c>
      <c r="D8" s="2">
        <v>5468</v>
      </c>
      <c r="E8" s="2">
        <v>5808</v>
      </c>
      <c r="F8" s="2">
        <v>2348</v>
      </c>
      <c r="G8" s="2">
        <v>8967</v>
      </c>
      <c r="H8" s="2">
        <v>11315</v>
      </c>
      <c r="I8" s="1">
        <v>621</v>
      </c>
      <c r="J8" s="2">
        <v>11936</v>
      </c>
      <c r="K8" s="1">
        <v>438</v>
      </c>
      <c r="L8" s="2">
        <v>21228</v>
      </c>
    </row>
    <row r="9" spans="1:12" ht="18" customHeight="1">
      <c r="A9" s="756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7"/>
    </row>
    <row r="10" spans="1:12" ht="18" customHeight="1">
      <c r="A10" s="43" t="s">
        <v>59</v>
      </c>
      <c r="B10" s="2">
        <v>3358</v>
      </c>
      <c r="C10" s="1">
        <v>390</v>
      </c>
      <c r="D10" s="2">
        <v>5767</v>
      </c>
      <c r="E10" s="2">
        <v>6157</v>
      </c>
      <c r="F10" s="2">
        <v>2543</v>
      </c>
      <c r="G10" s="2">
        <v>11362</v>
      </c>
      <c r="H10" s="2">
        <v>13905</v>
      </c>
      <c r="I10" s="1">
        <v>562</v>
      </c>
      <c r="J10" s="2">
        <v>14467</v>
      </c>
      <c r="K10" s="1">
        <v>478</v>
      </c>
      <c r="L10" s="2">
        <v>24460</v>
      </c>
    </row>
    <row r="11" spans="1:12" ht="18" customHeight="1">
      <c r="A11" s="756"/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7"/>
    </row>
    <row r="12" spans="1:12" ht="18" customHeight="1">
      <c r="A12" s="43" t="s">
        <v>96</v>
      </c>
      <c r="B12" s="2">
        <v>2661</v>
      </c>
      <c r="C12" s="1">
        <v>371</v>
      </c>
      <c r="D12" s="2">
        <v>5394</v>
      </c>
      <c r="E12" s="2">
        <v>5765</v>
      </c>
      <c r="F12" s="2">
        <v>2299</v>
      </c>
      <c r="G12" s="2">
        <v>10323</v>
      </c>
      <c r="H12" s="2">
        <v>12622</v>
      </c>
      <c r="I12" s="1">
        <v>535</v>
      </c>
      <c r="J12" s="2">
        <v>13157</v>
      </c>
      <c r="K12" s="1">
        <v>521</v>
      </c>
      <c r="L12" s="2">
        <v>22104</v>
      </c>
    </row>
    <row r="13" spans="1:12" ht="18" customHeight="1">
      <c r="A13" s="756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7"/>
    </row>
    <row r="14" spans="1:12" ht="18" customHeight="1">
      <c r="A14" s="43" t="s">
        <v>97</v>
      </c>
      <c r="B14" s="2">
        <v>3028</v>
      </c>
      <c r="C14" s="1">
        <v>516</v>
      </c>
      <c r="D14" s="2">
        <v>5696</v>
      </c>
      <c r="E14" s="2">
        <v>6212</v>
      </c>
      <c r="F14" s="2">
        <v>2191</v>
      </c>
      <c r="G14" s="2">
        <v>11590</v>
      </c>
      <c r="H14" s="2">
        <v>13781</v>
      </c>
      <c r="I14" s="1">
        <v>617</v>
      </c>
      <c r="J14" s="2">
        <v>14398</v>
      </c>
      <c r="K14" s="1">
        <v>753</v>
      </c>
      <c r="L14" s="2">
        <v>24391</v>
      </c>
    </row>
    <row r="15" spans="1:12" ht="18" customHeight="1">
      <c r="A15" s="43" t="s">
        <v>70</v>
      </c>
      <c r="B15" s="2">
        <v>4355</v>
      </c>
      <c r="C15" s="1">
        <v>713</v>
      </c>
      <c r="D15" s="2">
        <v>7960</v>
      </c>
      <c r="E15" s="2">
        <v>8673</v>
      </c>
      <c r="F15" s="2">
        <v>2684</v>
      </c>
      <c r="G15" s="2">
        <v>15266</v>
      </c>
      <c r="H15" s="2">
        <v>17950</v>
      </c>
      <c r="I15" s="1">
        <v>818</v>
      </c>
      <c r="J15" s="2">
        <v>18768</v>
      </c>
      <c r="K15" s="2">
        <v>1067</v>
      </c>
      <c r="L15" s="2">
        <v>32863</v>
      </c>
    </row>
    <row r="16" spans="1:12" ht="18" customHeight="1">
      <c r="A16" s="43" t="s">
        <v>71</v>
      </c>
      <c r="B16" s="2">
        <v>4280</v>
      </c>
      <c r="C16" s="1">
        <v>728</v>
      </c>
      <c r="D16" s="2">
        <v>7890</v>
      </c>
      <c r="E16" s="2">
        <v>8618</v>
      </c>
      <c r="F16" s="2">
        <v>2681</v>
      </c>
      <c r="G16" s="2">
        <v>15467</v>
      </c>
      <c r="H16" s="2">
        <v>18148</v>
      </c>
      <c r="I16" s="1">
        <v>825</v>
      </c>
      <c r="J16" s="2">
        <v>18973</v>
      </c>
      <c r="K16" s="2">
        <v>1177</v>
      </c>
      <c r="L16" s="2">
        <v>33048</v>
      </c>
    </row>
    <row r="17" spans="1:12" ht="18" customHeight="1">
      <c r="A17" s="43" t="s">
        <v>72</v>
      </c>
      <c r="B17" s="2">
        <v>4366</v>
      </c>
      <c r="C17" s="1">
        <v>696</v>
      </c>
      <c r="D17" s="2">
        <v>7301</v>
      </c>
      <c r="E17" s="2">
        <v>7997</v>
      </c>
      <c r="F17" s="2">
        <v>2762</v>
      </c>
      <c r="G17" s="2">
        <v>14959</v>
      </c>
      <c r="H17" s="2">
        <v>17721</v>
      </c>
      <c r="I17" s="1">
        <v>756</v>
      </c>
      <c r="J17" s="2">
        <v>18477</v>
      </c>
      <c r="K17" s="2">
        <v>1117</v>
      </c>
      <c r="L17" s="2">
        <v>31957</v>
      </c>
    </row>
    <row r="18" spans="1:12" ht="18" customHeight="1">
      <c r="A18" s="43" t="s">
        <v>73</v>
      </c>
      <c r="B18" s="2">
        <v>4149</v>
      </c>
      <c r="C18" s="1">
        <v>692</v>
      </c>
      <c r="D18" s="2">
        <v>7307</v>
      </c>
      <c r="E18" s="2">
        <v>7999</v>
      </c>
      <c r="F18" s="2">
        <v>2705</v>
      </c>
      <c r="G18" s="2">
        <v>14443</v>
      </c>
      <c r="H18" s="2">
        <v>17148</v>
      </c>
      <c r="I18" s="1">
        <v>749</v>
      </c>
      <c r="J18" s="2">
        <v>17897</v>
      </c>
      <c r="K18" s="1">
        <v>997</v>
      </c>
      <c r="L18" s="2">
        <v>31042</v>
      </c>
    </row>
    <row r="19" spans="1:12" ht="18" customHeight="1">
      <c r="A19" s="43" t="s">
        <v>74</v>
      </c>
      <c r="B19" s="2">
        <v>4089</v>
      </c>
      <c r="C19" s="1">
        <v>745</v>
      </c>
      <c r="D19" s="2">
        <v>7470</v>
      </c>
      <c r="E19" s="2">
        <v>8215</v>
      </c>
      <c r="F19" s="2">
        <v>2896</v>
      </c>
      <c r="G19" s="2">
        <v>15117</v>
      </c>
      <c r="H19" s="2">
        <v>18013</v>
      </c>
      <c r="I19" s="1">
        <v>673</v>
      </c>
      <c r="J19" s="2">
        <v>18686</v>
      </c>
      <c r="K19" s="2">
        <v>1153</v>
      </c>
      <c r="L19" s="2">
        <v>32143</v>
      </c>
    </row>
    <row r="20" spans="1:12" ht="18" customHeight="1">
      <c r="A20" s="43" t="s">
        <v>75</v>
      </c>
      <c r="B20" s="2">
        <v>4215</v>
      </c>
      <c r="C20" s="1">
        <v>735</v>
      </c>
      <c r="D20" s="2">
        <v>8474</v>
      </c>
      <c r="E20" s="2">
        <v>9209</v>
      </c>
      <c r="F20" s="2">
        <v>2781</v>
      </c>
      <c r="G20" s="2">
        <v>16307</v>
      </c>
      <c r="H20" s="2">
        <v>19088</v>
      </c>
      <c r="I20" s="1">
        <v>788</v>
      </c>
      <c r="J20" s="2">
        <v>19876</v>
      </c>
      <c r="K20" s="2">
        <v>1127</v>
      </c>
      <c r="L20" s="2">
        <v>34427</v>
      </c>
    </row>
    <row r="21" spans="1:12" ht="18" customHeight="1">
      <c r="A21" s="43" t="s">
        <v>76</v>
      </c>
      <c r="B21" s="2">
        <v>3858</v>
      </c>
      <c r="C21" s="1">
        <v>654</v>
      </c>
      <c r="D21" s="2">
        <v>7893</v>
      </c>
      <c r="E21" s="2">
        <v>8547</v>
      </c>
      <c r="F21" s="2">
        <v>2690</v>
      </c>
      <c r="G21" s="2">
        <v>15463</v>
      </c>
      <c r="H21" s="2">
        <v>18153</v>
      </c>
      <c r="I21" s="1">
        <v>784</v>
      </c>
      <c r="J21" s="2">
        <v>18937</v>
      </c>
      <c r="K21" s="1">
        <v>983</v>
      </c>
      <c r="L21" s="2">
        <v>32325</v>
      </c>
    </row>
    <row r="22" spans="1:12" ht="18" customHeight="1">
      <c r="A22" s="43" t="s">
        <v>77</v>
      </c>
      <c r="B22" s="2">
        <v>3700</v>
      </c>
      <c r="C22" s="1">
        <v>629</v>
      </c>
      <c r="D22" s="2">
        <v>8312</v>
      </c>
      <c r="E22" s="2">
        <v>8941</v>
      </c>
      <c r="F22" s="2">
        <v>2705</v>
      </c>
      <c r="G22" s="2">
        <v>15409</v>
      </c>
      <c r="H22" s="2">
        <v>18114</v>
      </c>
      <c r="I22" s="1">
        <v>861</v>
      </c>
      <c r="J22" s="2">
        <v>18975</v>
      </c>
      <c r="K22" s="1">
        <v>936</v>
      </c>
      <c r="L22" s="2">
        <v>32552</v>
      </c>
    </row>
    <row r="23" spans="1:12" ht="18" customHeight="1">
      <c r="A23" s="43" t="s">
        <v>78</v>
      </c>
      <c r="B23" s="2">
        <v>3567</v>
      </c>
      <c r="C23" s="1">
        <v>627</v>
      </c>
      <c r="D23" s="2">
        <v>8163</v>
      </c>
      <c r="E23" s="2">
        <v>8790</v>
      </c>
      <c r="F23" s="2">
        <v>2658</v>
      </c>
      <c r="G23" s="2">
        <v>15412</v>
      </c>
      <c r="H23" s="2">
        <v>18070</v>
      </c>
      <c r="I23" s="1">
        <v>886</v>
      </c>
      <c r="J23" s="2">
        <v>18956</v>
      </c>
      <c r="K23" s="1">
        <v>842</v>
      </c>
      <c r="L23" s="2">
        <v>32155</v>
      </c>
    </row>
    <row r="24" spans="1:12" ht="18" customHeight="1">
      <c r="A24" s="755"/>
      <c r="B24" s="755" t="s">
        <v>291</v>
      </c>
      <c r="C24" s="759" t="s">
        <v>285</v>
      </c>
      <c r="D24" s="820"/>
      <c r="E24" s="760"/>
      <c r="F24" s="822" t="s">
        <v>286</v>
      </c>
      <c r="G24" s="758"/>
      <c r="H24" s="758"/>
      <c r="I24" s="758"/>
      <c r="J24" s="757"/>
      <c r="K24" s="755" t="s">
        <v>151</v>
      </c>
      <c r="L24" s="755" t="s">
        <v>79</v>
      </c>
    </row>
    <row r="25" spans="1:12" ht="18" customHeight="1">
      <c r="A25" s="744"/>
      <c r="B25" s="818"/>
      <c r="C25" s="761"/>
      <c r="D25" s="821"/>
      <c r="E25" s="762"/>
      <c r="F25" s="822" t="s">
        <v>369</v>
      </c>
      <c r="G25" s="758"/>
      <c r="H25" s="757"/>
      <c r="I25" s="755" t="s">
        <v>219</v>
      </c>
      <c r="J25" s="755" t="s">
        <v>225</v>
      </c>
      <c r="K25" s="818"/>
      <c r="L25" s="818"/>
    </row>
    <row r="26" spans="1:12" s="56" customFormat="1" ht="33.75" customHeight="1">
      <c r="A26" s="745"/>
      <c r="B26" s="819"/>
      <c r="C26" s="43" t="s">
        <v>289</v>
      </c>
      <c r="D26" s="43" t="s">
        <v>92</v>
      </c>
      <c r="E26" s="244" t="s">
        <v>150</v>
      </c>
      <c r="F26" s="43" t="s">
        <v>496</v>
      </c>
      <c r="G26" s="43" t="s">
        <v>290</v>
      </c>
      <c r="H26" s="42" t="s">
        <v>371</v>
      </c>
      <c r="I26" s="819"/>
      <c r="J26" s="819"/>
      <c r="K26" s="819"/>
      <c r="L26" s="819"/>
    </row>
    <row r="27" spans="1:12" s="56" customFormat="1" ht="18" customHeight="1">
      <c r="A27" s="43" t="s">
        <v>292</v>
      </c>
      <c r="B27" s="2">
        <v>3278</v>
      </c>
      <c r="C27" s="824"/>
      <c r="D27" s="825"/>
      <c r="E27" s="58">
        <v>9154</v>
      </c>
      <c r="F27" s="824"/>
      <c r="G27" s="825"/>
      <c r="H27" s="58">
        <v>18990</v>
      </c>
      <c r="I27" s="1">
        <v>886</v>
      </c>
      <c r="J27" s="2">
        <v>19876</v>
      </c>
      <c r="K27" s="1">
        <v>798</v>
      </c>
      <c r="L27" s="2">
        <v>33093</v>
      </c>
    </row>
    <row r="28" spans="1:12" ht="18" customHeight="1">
      <c r="A28" s="43" t="s">
        <v>293</v>
      </c>
      <c r="B28" s="2">
        <v>3206</v>
      </c>
      <c r="C28" s="826"/>
      <c r="D28" s="827"/>
      <c r="E28" s="58">
        <v>8997</v>
      </c>
      <c r="F28" s="826"/>
      <c r="G28" s="827"/>
      <c r="H28" s="58">
        <v>18279</v>
      </c>
      <c r="I28" s="1">
        <v>972</v>
      </c>
      <c r="J28" s="2">
        <v>19251</v>
      </c>
      <c r="K28" s="1">
        <v>795</v>
      </c>
      <c r="L28" s="2">
        <v>32249</v>
      </c>
    </row>
    <row r="29" spans="1:12" ht="18" customHeight="1">
      <c r="A29" s="43" t="s">
        <v>3</v>
      </c>
      <c r="B29" s="2">
        <v>3201</v>
      </c>
      <c r="C29" s="207">
        <v>578</v>
      </c>
      <c r="D29" s="280">
        <v>8579</v>
      </c>
      <c r="E29" s="58">
        <v>9157</v>
      </c>
      <c r="F29" s="281">
        <v>2294</v>
      </c>
      <c r="G29" s="282">
        <v>16414</v>
      </c>
      <c r="H29" s="58">
        <v>18708</v>
      </c>
      <c r="I29" s="1">
        <v>944</v>
      </c>
      <c r="J29" s="2">
        <v>19652</v>
      </c>
      <c r="K29" s="1">
        <v>819</v>
      </c>
      <c r="L29" s="2">
        <v>32829</v>
      </c>
    </row>
    <row r="30" spans="1:12" ht="18" customHeight="1">
      <c r="A30" s="573" t="s">
        <v>331</v>
      </c>
      <c r="B30" s="2">
        <v>2738</v>
      </c>
      <c r="C30" s="208">
        <v>516</v>
      </c>
      <c r="D30" s="280">
        <v>8052</v>
      </c>
      <c r="E30" s="280">
        <v>8568</v>
      </c>
      <c r="F30" s="282">
        <v>2336</v>
      </c>
      <c r="G30" s="282">
        <v>16337</v>
      </c>
      <c r="H30" s="280">
        <v>18673</v>
      </c>
      <c r="I30" s="33">
        <v>928</v>
      </c>
      <c r="J30" s="2">
        <v>19601</v>
      </c>
      <c r="K30" s="33">
        <v>783</v>
      </c>
      <c r="L30" s="2">
        <v>31690</v>
      </c>
    </row>
    <row r="31" spans="1:12" ht="18" customHeight="1">
      <c r="A31" s="574" t="s">
        <v>365</v>
      </c>
      <c r="B31" s="2">
        <v>2678</v>
      </c>
      <c r="C31" s="828"/>
      <c r="D31" s="828"/>
      <c r="E31" s="280">
        <v>8149</v>
      </c>
      <c r="F31" s="282">
        <v>2364</v>
      </c>
      <c r="G31" s="282">
        <v>15561</v>
      </c>
      <c r="H31" s="280">
        <v>17925</v>
      </c>
      <c r="I31" s="33">
        <v>1023</v>
      </c>
      <c r="J31" s="2">
        <v>18948</v>
      </c>
      <c r="K31" s="33">
        <v>595</v>
      </c>
      <c r="L31" s="2">
        <v>30370</v>
      </c>
    </row>
    <row r="32" spans="1:12" ht="18" customHeight="1">
      <c r="A32" s="573" t="s">
        <v>373</v>
      </c>
      <c r="B32" s="2">
        <v>2285</v>
      </c>
      <c r="C32" s="828"/>
      <c r="D32" s="828"/>
      <c r="E32" s="280">
        <v>7375</v>
      </c>
      <c r="F32" s="282">
        <v>1956</v>
      </c>
      <c r="G32" s="282">
        <v>14550</v>
      </c>
      <c r="H32" s="280">
        <v>16506</v>
      </c>
      <c r="I32" s="33">
        <v>962</v>
      </c>
      <c r="J32" s="2">
        <v>17468</v>
      </c>
      <c r="K32" s="33">
        <v>461</v>
      </c>
      <c r="L32" s="2">
        <v>27589</v>
      </c>
    </row>
    <row r="33" spans="1:12" ht="18" customHeight="1">
      <c r="A33" s="573" t="s">
        <v>386</v>
      </c>
      <c r="B33" s="2">
        <v>2114</v>
      </c>
      <c r="C33" s="828"/>
      <c r="D33" s="828"/>
      <c r="E33" s="280">
        <v>7232</v>
      </c>
      <c r="F33" s="282">
        <v>1907</v>
      </c>
      <c r="G33" s="282">
        <v>14405</v>
      </c>
      <c r="H33" s="280">
        <v>16312</v>
      </c>
      <c r="I33" s="33">
        <v>916</v>
      </c>
      <c r="J33" s="2">
        <v>17228</v>
      </c>
      <c r="K33" s="33">
        <v>467</v>
      </c>
      <c r="L33" s="2">
        <v>27041</v>
      </c>
    </row>
    <row r="34" spans="1:12" ht="18" customHeight="1">
      <c r="A34" s="573" t="s">
        <v>450</v>
      </c>
      <c r="B34" s="2">
        <v>1835</v>
      </c>
      <c r="C34" s="828"/>
      <c r="D34" s="828"/>
      <c r="E34" s="280">
        <v>7121</v>
      </c>
      <c r="F34" s="282">
        <v>1671</v>
      </c>
      <c r="G34" s="282">
        <v>13365</v>
      </c>
      <c r="H34" s="280">
        <v>15036</v>
      </c>
      <c r="I34" s="33">
        <v>870</v>
      </c>
      <c r="J34" s="2">
        <v>15906</v>
      </c>
      <c r="K34" s="33">
        <v>356</v>
      </c>
      <c r="L34" s="2">
        <v>25218</v>
      </c>
    </row>
    <row r="35" spans="1:12" ht="18" customHeight="1">
      <c r="A35" s="573" t="s">
        <v>462</v>
      </c>
      <c r="B35" s="2">
        <v>1690</v>
      </c>
      <c r="C35" s="828"/>
      <c r="D35" s="828"/>
      <c r="E35" s="280">
        <v>6741</v>
      </c>
      <c r="F35" s="282">
        <v>1493</v>
      </c>
      <c r="G35" s="282">
        <v>12691</v>
      </c>
      <c r="H35" s="280">
        <v>14184</v>
      </c>
      <c r="I35" s="33">
        <v>831</v>
      </c>
      <c r="J35" s="2">
        <v>15015</v>
      </c>
      <c r="K35" s="33">
        <v>360</v>
      </c>
      <c r="L35" s="2">
        <v>23806</v>
      </c>
    </row>
    <row r="36" spans="1:14" ht="18" customHeight="1">
      <c r="A36" s="573" t="s">
        <v>478</v>
      </c>
      <c r="B36" s="2">
        <v>1525</v>
      </c>
      <c r="C36" s="828"/>
      <c r="D36" s="828"/>
      <c r="E36" s="280">
        <v>6285</v>
      </c>
      <c r="F36" s="282">
        <v>1339</v>
      </c>
      <c r="G36" s="282">
        <v>11422</v>
      </c>
      <c r="H36" s="280">
        <v>12761</v>
      </c>
      <c r="I36" s="33">
        <v>787</v>
      </c>
      <c r="J36" s="2">
        <v>13548</v>
      </c>
      <c r="K36" s="33">
        <v>345</v>
      </c>
      <c r="L36" s="2">
        <v>21703</v>
      </c>
      <c r="N36" s="206"/>
    </row>
    <row r="37" spans="1:12" ht="7.5" customHeight="1">
      <c r="A37" s="243"/>
      <c r="B37" s="57"/>
      <c r="C37" s="289"/>
      <c r="D37" s="290"/>
      <c r="E37" s="290"/>
      <c r="F37" s="291"/>
      <c r="G37" s="291"/>
      <c r="H37" s="290"/>
      <c r="I37" s="243"/>
      <c r="J37" s="57"/>
      <c r="K37" s="243"/>
      <c r="L37" s="57"/>
    </row>
    <row r="38" spans="1:7" ht="18" customHeight="1">
      <c r="A38" t="s">
        <v>220</v>
      </c>
      <c r="G38" s="206"/>
    </row>
    <row r="39" ht="18" customHeight="1">
      <c r="A39" t="s">
        <v>226</v>
      </c>
    </row>
    <row r="40" spans="1:12" ht="18" customHeight="1">
      <c r="A40" s="756" t="s">
        <v>107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7"/>
    </row>
    <row r="41" spans="1:12" ht="18" customHeight="1">
      <c r="A41" s="755"/>
      <c r="B41" s="759" t="s">
        <v>284</v>
      </c>
      <c r="C41" s="759" t="s">
        <v>285</v>
      </c>
      <c r="D41" s="820"/>
      <c r="E41" s="760"/>
      <c r="F41" s="756" t="s">
        <v>286</v>
      </c>
      <c r="G41" s="758"/>
      <c r="H41" s="758"/>
      <c r="I41" s="758"/>
      <c r="J41" s="757"/>
      <c r="K41" s="755" t="s">
        <v>287</v>
      </c>
      <c r="L41" s="755" t="s">
        <v>79</v>
      </c>
    </row>
    <row r="42" spans="1:12" ht="18" customHeight="1">
      <c r="A42" s="744"/>
      <c r="B42" s="774"/>
      <c r="C42" s="761"/>
      <c r="D42" s="821"/>
      <c r="E42" s="762"/>
      <c r="F42" s="756" t="s">
        <v>288</v>
      </c>
      <c r="G42" s="758"/>
      <c r="H42" s="757"/>
      <c r="I42" s="755" t="s">
        <v>94</v>
      </c>
      <c r="J42" s="755" t="s">
        <v>150</v>
      </c>
      <c r="K42" s="744"/>
      <c r="L42" s="744"/>
    </row>
    <row r="43" spans="1:12" ht="18" customHeight="1">
      <c r="A43" s="745"/>
      <c r="B43" s="761"/>
      <c r="C43" s="43" t="s">
        <v>289</v>
      </c>
      <c r="D43" s="43" t="s">
        <v>92</v>
      </c>
      <c r="E43" s="133" t="s">
        <v>150</v>
      </c>
      <c r="F43" s="43" t="s">
        <v>93</v>
      </c>
      <c r="G43" s="43" t="s">
        <v>290</v>
      </c>
      <c r="H43" s="43" t="s">
        <v>224</v>
      </c>
      <c r="I43" s="745"/>
      <c r="J43" s="745"/>
      <c r="K43" s="745"/>
      <c r="L43" s="745"/>
    </row>
    <row r="44" spans="1:12" ht="18" customHeight="1">
      <c r="A44" s="42" t="s">
        <v>97</v>
      </c>
      <c r="B44" s="203">
        <v>114</v>
      </c>
      <c r="C44" s="203">
        <v>28</v>
      </c>
      <c r="D44" s="203">
        <v>212</v>
      </c>
      <c r="E44" s="2">
        <v>240</v>
      </c>
      <c r="F44" s="203"/>
      <c r="G44" s="203">
        <v>654</v>
      </c>
      <c r="H44" s="2">
        <v>654</v>
      </c>
      <c r="I44" s="203">
        <v>32</v>
      </c>
      <c r="J44" s="2">
        <v>686</v>
      </c>
      <c r="K44" s="203"/>
      <c r="L44" s="203">
        <v>1040</v>
      </c>
    </row>
    <row r="45" spans="1:12" ht="18" customHeight="1">
      <c r="A45" s="42" t="s">
        <v>70</v>
      </c>
      <c r="B45" s="203">
        <v>158</v>
      </c>
      <c r="C45" s="203">
        <v>27</v>
      </c>
      <c r="D45" s="203">
        <v>325</v>
      </c>
      <c r="E45" s="2">
        <v>352</v>
      </c>
      <c r="F45" s="203">
        <v>102</v>
      </c>
      <c r="G45" s="203">
        <v>624</v>
      </c>
      <c r="H45" s="2">
        <v>726</v>
      </c>
      <c r="I45" s="203">
        <v>40</v>
      </c>
      <c r="J45" s="2">
        <v>766</v>
      </c>
      <c r="K45" s="203">
        <v>59</v>
      </c>
      <c r="L45" s="203">
        <v>1335</v>
      </c>
    </row>
    <row r="46" spans="1:12" ht="18" customHeight="1">
      <c r="A46" s="42" t="s">
        <v>71</v>
      </c>
      <c r="B46" s="203">
        <v>146</v>
      </c>
      <c r="C46" s="203">
        <v>19</v>
      </c>
      <c r="D46" s="203">
        <v>349</v>
      </c>
      <c r="E46" s="2">
        <v>368</v>
      </c>
      <c r="F46" s="203">
        <v>100</v>
      </c>
      <c r="G46" s="203">
        <v>650</v>
      </c>
      <c r="H46" s="2">
        <v>750</v>
      </c>
      <c r="I46" s="203">
        <v>45</v>
      </c>
      <c r="J46" s="2">
        <v>795</v>
      </c>
      <c r="K46" s="203">
        <v>47</v>
      </c>
      <c r="L46" s="203">
        <v>1356</v>
      </c>
    </row>
    <row r="47" spans="1:12" ht="18" customHeight="1">
      <c r="A47" s="42" t="s">
        <v>72</v>
      </c>
      <c r="B47" s="203">
        <v>202</v>
      </c>
      <c r="C47" s="203">
        <v>14</v>
      </c>
      <c r="D47" s="203">
        <v>320</v>
      </c>
      <c r="E47" s="2">
        <v>334</v>
      </c>
      <c r="F47" s="203">
        <v>116</v>
      </c>
      <c r="G47" s="203">
        <v>650</v>
      </c>
      <c r="H47" s="2">
        <v>766</v>
      </c>
      <c r="I47" s="203">
        <v>38</v>
      </c>
      <c r="J47" s="2">
        <v>804</v>
      </c>
      <c r="K47" s="203">
        <v>57</v>
      </c>
      <c r="L47" s="203">
        <v>1397</v>
      </c>
    </row>
    <row r="48" spans="1:12" ht="18" customHeight="1">
      <c r="A48" s="42" t="s">
        <v>73</v>
      </c>
      <c r="B48" s="203">
        <v>161</v>
      </c>
      <c r="C48" s="203">
        <v>21</v>
      </c>
      <c r="D48" s="203">
        <v>291</v>
      </c>
      <c r="E48" s="2">
        <v>312</v>
      </c>
      <c r="F48" s="203">
        <v>105</v>
      </c>
      <c r="G48" s="203">
        <v>641</v>
      </c>
      <c r="H48" s="2">
        <v>746</v>
      </c>
      <c r="I48" s="203">
        <v>40</v>
      </c>
      <c r="J48" s="2">
        <v>786</v>
      </c>
      <c r="K48" s="203">
        <v>44</v>
      </c>
      <c r="L48" s="203">
        <v>1303</v>
      </c>
    </row>
    <row r="49" spans="1:12" ht="18" customHeight="1">
      <c r="A49" s="42" t="s">
        <v>74</v>
      </c>
      <c r="B49" s="203">
        <v>128</v>
      </c>
      <c r="C49" s="203">
        <v>26</v>
      </c>
      <c r="D49" s="203">
        <v>327</v>
      </c>
      <c r="E49" s="2">
        <v>353</v>
      </c>
      <c r="F49" s="203">
        <v>137</v>
      </c>
      <c r="G49" s="203">
        <v>664</v>
      </c>
      <c r="H49" s="2">
        <v>801</v>
      </c>
      <c r="I49" s="203">
        <v>36</v>
      </c>
      <c r="J49" s="2">
        <v>837</v>
      </c>
      <c r="K49" s="203">
        <v>41</v>
      </c>
      <c r="L49" s="203">
        <v>1359</v>
      </c>
    </row>
    <row r="50" spans="1:12" ht="18" customHeight="1">
      <c r="A50" s="42" t="s">
        <v>75</v>
      </c>
      <c r="B50" s="203">
        <v>148</v>
      </c>
      <c r="C50" s="203">
        <v>43</v>
      </c>
      <c r="D50" s="203">
        <v>368</v>
      </c>
      <c r="E50" s="2">
        <v>411</v>
      </c>
      <c r="F50" s="203">
        <v>110</v>
      </c>
      <c r="G50" s="203">
        <v>730</v>
      </c>
      <c r="H50" s="2">
        <v>840</v>
      </c>
      <c r="I50" s="203">
        <v>26</v>
      </c>
      <c r="J50" s="2">
        <v>866</v>
      </c>
      <c r="K50" s="203">
        <v>44</v>
      </c>
      <c r="L50" s="203">
        <v>1469</v>
      </c>
    </row>
    <row r="51" spans="1:12" ht="18" customHeight="1">
      <c r="A51" s="42" t="s">
        <v>76</v>
      </c>
      <c r="B51" s="203">
        <v>136</v>
      </c>
      <c r="C51" s="203">
        <v>32</v>
      </c>
      <c r="D51" s="203">
        <v>331</v>
      </c>
      <c r="E51" s="2">
        <v>363</v>
      </c>
      <c r="F51" s="203">
        <v>128</v>
      </c>
      <c r="G51" s="203">
        <v>679</v>
      </c>
      <c r="H51" s="2">
        <v>807</v>
      </c>
      <c r="I51" s="203">
        <v>39</v>
      </c>
      <c r="J51" s="2">
        <v>846</v>
      </c>
      <c r="K51" s="203">
        <v>35</v>
      </c>
      <c r="L51" s="203">
        <v>1380</v>
      </c>
    </row>
    <row r="52" spans="1:12" ht="18" customHeight="1">
      <c r="A52" s="42" t="s">
        <v>77</v>
      </c>
      <c r="B52" s="203">
        <v>137</v>
      </c>
      <c r="C52" s="203">
        <v>33</v>
      </c>
      <c r="D52" s="203">
        <v>335</v>
      </c>
      <c r="E52" s="2">
        <v>368</v>
      </c>
      <c r="F52" s="203">
        <v>165</v>
      </c>
      <c r="G52" s="203">
        <v>683</v>
      </c>
      <c r="H52" s="2">
        <v>848</v>
      </c>
      <c r="I52" s="203">
        <v>48</v>
      </c>
      <c r="J52" s="2">
        <v>896</v>
      </c>
      <c r="K52" s="203">
        <v>46</v>
      </c>
      <c r="L52" s="203">
        <v>1447</v>
      </c>
    </row>
    <row r="53" spans="1:12" ht="18" customHeight="1">
      <c r="A53" s="42" t="s">
        <v>78</v>
      </c>
      <c r="B53" s="203">
        <v>121</v>
      </c>
      <c r="C53" s="203">
        <v>32</v>
      </c>
      <c r="D53" s="203">
        <v>354</v>
      </c>
      <c r="E53" s="2">
        <v>386</v>
      </c>
      <c r="F53" s="203">
        <v>143</v>
      </c>
      <c r="G53" s="203">
        <v>671</v>
      </c>
      <c r="H53" s="2">
        <v>814</v>
      </c>
      <c r="I53" s="203">
        <v>39</v>
      </c>
      <c r="J53" s="2">
        <v>853</v>
      </c>
      <c r="K53" s="203">
        <v>34</v>
      </c>
      <c r="L53" s="203">
        <v>1394</v>
      </c>
    </row>
    <row r="54" spans="1:12" ht="18" customHeight="1">
      <c r="A54" s="755"/>
      <c r="B54" s="755" t="s">
        <v>291</v>
      </c>
      <c r="C54" s="829" t="s">
        <v>368</v>
      </c>
      <c r="D54" s="820"/>
      <c r="E54" s="760"/>
      <c r="F54" s="823" t="s">
        <v>370</v>
      </c>
      <c r="G54" s="758"/>
      <c r="H54" s="758"/>
      <c r="I54" s="758"/>
      <c r="J54" s="757"/>
      <c r="K54" s="755" t="s">
        <v>151</v>
      </c>
      <c r="L54" s="755" t="s">
        <v>79</v>
      </c>
    </row>
    <row r="55" spans="1:12" ht="18" customHeight="1">
      <c r="A55" s="744"/>
      <c r="B55" s="818"/>
      <c r="C55" s="761"/>
      <c r="D55" s="821"/>
      <c r="E55" s="762"/>
      <c r="F55" s="823" t="s">
        <v>369</v>
      </c>
      <c r="G55" s="758"/>
      <c r="H55" s="757"/>
      <c r="I55" s="755" t="s">
        <v>219</v>
      </c>
      <c r="J55" s="755" t="s">
        <v>150</v>
      </c>
      <c r="K55" s="818"/>
      <c r="L55" s="744"/>
    </row>
    <row r="56" spans="1:12" ht="33.75" customHeight="1">
      <c r="A56" s="745"/>
      <c r="B56" s="819"/>
      <c r="C56" s="43" t="s">
        <v>289</v>
      </c>
      <c r="D56" s="43" t="s">
        <v>92</v>
      </c>
      <c r="E56" s="244" t="s">
        <v>150</v>
      </c>
      <c r="F56" s="43" t="s">
        <v>496</v>
      </c>
      <c r="G56" s="43" t="s">
        <v>290</v>
      </c>
      <c r="H56" s="42" t="s">
        <v>224</v>
      </c>
      <c r="I56" s="819"/>
      <c r="J56" s="819"/>
      <c r="K56" s="819"/>
      <c r="L56" s="745"/>
    </row>
    <row r="57" spans="1:12" ht="18" customHeight="1">
      <c r="A57" s="42" t="s">
        <v>292</v>
      </c>
      <c r="B57" s="203">
        <v>95</v>
      </c>
      <c r="C57" s="828"/>
      <c r="D57" s="828"/>
      <c r="E57" s="287">
        <v>378</v>
      </c>
      <c r="F57" s="828"/>
      <c r="G57" s="828"/>
      <c r="H57" s="287">
        <v>832</v>
      </c>
      <c r="I57" s="203">
        <v>46</v>
      </c>
      <c r="J57" s="2">
        <v>878</v>
      </c>
      <c r="K57" s="203">
        <v>30</v>
      </c>
      <c r="L57" s="203">
        <v>1381</v>
      </c>
    </row>
    <row r="58" spans="1:12" ht="18" customHeight="1">
      <c r="A58" s="42" t="s">
        <v>293</v>
      </c>
      <c r="B58" s="203">
        <v>101</v>
      </c>
      <c r="C58" s="828"/>
      <c r="D58" s="828"/>
      <c r="E58" s="287">
        <v>407</v>
      </c>
      <c r="F58" s="828"/>
      <c r="G58" s="828"/>
      <c r="H58" s="287">
        <v>758</v>
      </c>
      <c r="I58" s="203">
        <v>47</v>
      </c>
      <c r="J58" s="2">
        <v>805</v>
      </c>
      <c r="K58" s="203">
        <v>29</v>
      </c>
      <c r="L58" s="203">
        <v>1342</v>
      </c>
    </row>
    <row r="59" spans="1:12" ht="18" customHeight="1">
      <c r="A59" s="42" t="s">
        <v>3</v>
      </c>
      <c r="B59" s="203">
        <v>113</v>
      </c>
      <c r="C59" s="828"/>
      <c r="D59" s="828"/>
      <c r="E59" s="287">
        <v>441</v>
      </c>
      <c r="F59" s="208">
        <v>120</v>
      </c>
      <c r="G59" s="208">
        <v>702</v>
      </c>
      <c r="H59" s="287">
        <v>822</v>
      </c>
      <c r="I59" s="203">
        <v>51</v>
      </c>
      <c r="J59" s="2">
        <v>873</v>
      </c>
      <c r="K59" s="203">
        <v>15</v>
      </c>
      <c r="L59" s="203">
        <v>1442</v>
      </c>
    </row>
    <row r="60" spans="1:12" ht="18" customHeight="1">
      <c r="A60" s="573" t="s">
        <v>366</v>
      </c>
      <c r="B60" s="203">
        <v>92</v>
      </c>
      <c r="C60" s="828"/>
      <c r="D60" s="828"/>
      <c r="E60" s="287">
        <v>384</v>
      </c>
      <c r="F60" s="208">
        <v>143</v>
      </c>
      <c r="G60" s="208">
        <v>740</v>
      </c>
      <c r="H60" s="287">
        <v>883</v>
      </c>
      <c r="I60" s="203">
        <v>39</v>
      </c>
      <c r="J60" s="2">
        <v>922</v>
      </c>
      <c r="K60" s="203">
        <v>11</v>
      </c>
      <c r="L60" s="203">
        <v>1409</v>
      </c>
    </row>
    <row r="61" spans="1:12" ht="18" customHeight="1">
      <c r="A61" s="573" t="s">
        <v>365</v>
      </c>
      <c r="B61" s="203">
        <v>121</v>
      </c>
      <c r="C61" s="828"/>
      <c r="D61" s="828"/>
      <c r="E61" s="287">
        <v>374</v>
      </c>
      <c r="F61" s="208">
        <v>157</v>
      </c>
      <c r="G61" s="208">
        <v>731</v>
      </c>
      <c r="H61" s="287">
        <v>888</v>
      </c>
      <c r="I61" s="203">
        <v>46</v>
      </c>
      <c r="J61" s="2">
        <v>934</v>
      </c>
      <c r="K61" s="203">
        <v>10</v>
      </c>
      <c r="L61" s="203">
        <v>1439</v>
      </c>
    </row>
    <row r="62" spans="1:12" ht="18" customHeight="1">
      <c r="A62" s="573" t="s">
        <v>373</v>
      </c>
      <c r="B62" s="203">
        <v>72</v>
      </c>
      <c r="C62" s="828"/>
      <c r="D62" s="828"/>
      <c r="E62" s="287">
        <v>342</v>
      </c>
      <c r="F62" s="208">
        <v>149</v>
      </c>
      <c r="G62" s="208">
        <v>630</v>
      </c>
      <c r="H62" s="287">
        <v>779</v>
      </c>
      <c r="I62" s="203">
        <v>47</v>
      </c>
      <c r="J62" s="2">
        <v>826</v>
      </c>
      <c r="K62" s="203">
        <v>10</v>
      </c>
      <c r="L62" s="203">
        <v>1250</v>
      </c>
    </row>
    <row r="63" spans="1:12" ht="18" customHeight="1">
      <c r="A63" s="573" t="s">
        <v>386</v>
      </c>
      <c r="B63" s="203">
        <v>74</v>
      </c>
      <c r="C63" s="828"/>
      <c r="D63" s="828"/>
      <c r="E63" s="287">
        <v>348</v>
      </c>
      <c r="F63" s="208">
        <v>112</v>
      </c>
      <c r="G63" s="208">
        <v>637</v>
      </c>
      <c r="H63" s="287">
        <v>749</v>
      </c>
      <c r="I63" s="1">
        <v>51</v>
      </c>
      <c r="J63" s="2">
        <v>800</v>
      </c>
      <c r="K63" s="203">
        <v>4</v>
      </c>
      <c r="L63" s="203">
        <v>1226</v>
      </c>
    </row>
    <row r="64" spans="1:12" ht="18" customHeight="1">
      <c r="A64" s="573" t="s">
        <v>448</v>
      </c>
      <c r="B64" s="203">
        <v>64</v>
      </c>
      <c r="C64" s="828"/>
      <c r="D64" s="828"/>
      <c r="E64" s="287">
        <v>348</v>
      </c>
      <c r="F64" s="208">
        <v>88</v>
      </c>
      <c r="G64" s="208">
        <v>674</v>
      </c>
      <c r="H64" s="287">
        <v>762</v>
      </c>
      <c r="I64" s="1">
        <v>45</v>
      </c>
      <c r="J64" s="2">
        <v>807</v>
      </c>
      <c r="K64" s="203">
        <v>7</v>
      </c>
      <c r="L64" s="203">
        <v>1226</v>
      </c>
    </row>
    <row r="65" spans="1:12" ht="18" customHeight="1">
      <c r="A65" s="573" t="s">
        <v>464</v>
      </c>
      <c r="B65" s="203">
        <v>68</v>
      </c>
      <c r="C65" s="828"/>
      <c r="D65" s="828"/>
      <c r="E65" s="287">
        <v>324</v>
      </c>
      <c r="F65" s="208">
        <v>69</v>
      </c>
      <c r="G65" s="208">
        <v>653</v>
      </c>
      <c r="H65" s="287">
        <v>722</v>
      </c>
      <c r="I65" s="1">
        <v>45</v>
      </c>
      <c r="J65" s="2">
        <v>767</v>
      </c>
      <c r="K65" s="203">
        <v>6</v>
      </c>
      <c r="L65" s="203">
        <v>1165</v>
      </c>
    </row>
    <row r="66" spans="1:14" ht="18" customHeight="1">
      <c r="A66" s="573" t="s">
        <v>478</v>
      </c>
      <c r="B66" s="203">
        <v>59</v>
      </c>
      <c r="C66" s="828"/>
      <c r="D66" s="828"/>
      <c r="E66" s="287">
        <v>294</v>
      </c>
      <c r="F66" s="208">
        <v>57</v>
      </c>
      <c r="G66" s="208">
        <v>572</v>
      </c>
      <c r="H66" s="287">
        <v>629</v>
      </c>
      <c r="I66" s="1">
        <v>31</v>
      </c>
      <c r="J66" s="2">
        <v>660</v>
      </c>
      <c r="K66" s="203">
        <v>7</v>
      </c>
      <c r="L66" s="203">
        <v>1020</v>
      </c>
      <c r="N66" s="602"/>
    </row>
    <row r="67" ht="7.5" customHeight="1"/>
    <row r="68" ht="18" customHeight="1">
      <c r="A68" t="s">
        <v>220</v>
      </c>
    </row>
    <row r="69" ht="18" customHeight="1">
      <c r="A69" s="243" t="s">
        <v>281</v>
      </c>
    </row>
    <row r="70" ht="18" customHeight="1">
      <c r="A70" s="243" t="s">
        <v>443</v>
      </c>
    </row>
    <row r="71" ht="18" customHeight="1">
      <c r="A71" s="243"/>
    </row>
  </sheetData>
  <sheetProtection/>
  <mergeCells count="46">
    <mergeCell ref="A5:A7"/>
    <mergeCell ref="A4:L4"/>
    <mergeCell ref="A24:A26"/>
    <mergeCell ref="A54:A56"/>
    <mergeCell ref="C31:D36"/>
    <mergeCell ref="C57:D66"/>
    <mergeCell ref="A9:L9"/>
    <mergeCell ref="A11:L11"/>
    <mergeCell ref="A13:L13"/>
    <mergeCell ref="F5:J5"/>
    <mergeCell ref="L5:L7"/>
    <mergeCell ref="B5:B7"/>
    <mergeCell ref="C5:E6"/>
    <mergeCell ref="F6:H6"/>
    <mergeCell ref="I6:I7"/>
    <mergeCell ref="J6:J7"/>
    <mergeCell ref="K5:K7"/>
    <mergeCell ref="F57:G58"/>
    <mergeCell ref="C41:E42"/>
    <mergeCell ref="F41:J41"/>
    <mergeCell ref="J55:J56"/>
    <mergeCell ref="A40:L40"/>
    <mergeCell ref="B41:B43"/>
    <mergeCell ref="L41:L43"/>
    <mergeCell ref="C54:E55"/>
    <mergeCell ref="F55:H55"/>
    <mergeCell ref="I55:I56"/>
    <mergeCell ref="K54:K56"/>
    <mergeCell ref="C27:D28"/>
    <mergeCell ref="F27:G28"/>
    <mergeCell ref="K24:K26"/>
    <mergeCell ref="L24:L26"/>
    <mergeCell ref="F42:H42"/>
    <mergeCell ref="I42:I43"/>
    <mergeCell ref="J42:J43"/>
    <mergeCell ref="K41:K43"/>
    <mergeCell ref="B54:B56"/>
    <mergeCell ref="A41:A43"/>
    <mergeCell ref="L54:L56"/>
    <mergeCell ref="B24:B26"/>
    <mergeCell ref="C24:E25"/>
    <mergeCell ref="F25:H25"/>
    <mergeCell ref="I25:I26"/>
    <mergeCell ref="J25:J26"/>
    <mergeCell ref="F24:J24"/>
    <mergeCell ref="F54:J54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1" fitToWidth="1" horizontalDpi="600" verticalDpi="600" orientation="portrait" paperSize="9" scale="60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8"/>
  <sheetViews>
    <sheetView workbookViewId="0" topLeftCell="A1">
      <selection activeCell="A1" sqref="A1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263" t="s">
        <v>445</v>
      </c>
      <c r="S1" t="s">
        <v>221</v>
      </c>
    </row>
    <row r="2" ht="6.75" customHeight="1">
      <c r="A2" s="263"/>
    </row>
    <row r="3" ht="22.5" customHeight="1">
      <c r="A3" s="255" t="s">
        <v>444</v>
      </c>
    </row>
    <row r="4" ht="6.75" customHeight="1">
      <c r="A4" s="263"/>
    </row>
    <row r="5" spans="1:19" ht="18.75" customHeight="1">
      <c r="A5" s="14"/>
      <c r="B5" s="746" t="s">
        <v>106</v>
      </c>
      <c r="C5" s="746"/>
      <c r="D5" s="746"/>
      <c r="E5" s="746"/>
      <c r="F5" s="746"/>
      <c r="G5" s="746"/>
      <c r="H5" s="746"/>
      <c r="I5" s="746"/>
      <c r="J5" s="756"/>
      <c r="K5" s="830" t="s">
        <v>107</v>
      </c>
      <c r="L5" s="746"/>
      <c r="M5" s="746"/>
      <c r="N5" s="746"/>
      <c r="O5" s="746"/>
      <c r="P5" s="746"/>
      <c r="Q5" s="746"/>
      <c r="R5" s="746"/>
      <c r="S5" s="746"/>
    </row>
    <row r="6" spans="1:19" ht="18.75" customHeight="1">
      <c r="A6" s="12"/>
      <c r="B6" s="43" t="s">
        <v>98</v>
      </c>
      <c r="C6" s="43" t="s">
        <v>99</v>
      </c>
      <c r="D6" s="267" t="s">
        <v>100</v>
      </c>
      <c r="E6" s="43" t="s">
        <v>101</v>
      </c>
      <c r="F6" s="43" t="s">
        <v>102</v>
      </c>
      <c r="G6" s="43" t="s">
        <v>103</v>
      </c>
      <c r="H6" s="43" t="s">
        <v>104</v>
      </c>
      <c r="I6" s="43" t="s">
        <v>95</v>
      </c>
      <c r="J6" s="42" t="s">
        <v>79</v>
      </c>
      <c r="K6" s="44" t="s">
        <v>98</v>
      </c>
      <c r="L6" s="43" t="s">
        <v>99</v>
      </c>
      <c r="M6" s="61" t="s">
        <v>100</v>
      </c>
      <c r="N6" s="43" t="s">
        <v>101</v>
      </c>
      <c r="O6" s="43" t="s">
        <v>102</v>
      </c>
      <c r="P6" s="43" t="s">
        <v>103</v>
      </c>
      <c r="Q6" s="43" t="s">
        <v>104</v>
      </c>
      <c r="R6" s="43" t="s">
        <v>95</v>
      </c>
      <c r="S6" s="43" t="s">
        <v>79</v>
      </c>
    </row>
    <row r="7" spans="1:19" ht="18.75" customHeight="1">
      <c r="A7" s="1" t="s">
        <v>50</v>
      </c>
      <c r="B7" s="2">
        <v>2239</v>
      </c>
      <c r="C7" s="2">
        <v>12506</v>
      </c>
      <c r="D7" s="2">
        <v>1703</v>
      </c>
      <c r="E7" s="1">
        <v>855</v>
      </c>
      <c r="F7" s="2">
        <v>1250</v>
      </c>
      <c r="G7" s="1">
        <v>361</v>
      </c>
      <c r="H7" s="2">
        <v>1179</v>
      </c>
      <c r="I7" s="1">
        <v>695</v>
      </c>
      <c r="J7" s="25">
        <v>20788</v>
      </c>
      <c r="K7" s="26"/>
      <c r="L7" s="7"/>
      <c r="M7" s="7"/>
      <c r="N7" s="7"/>
      <c r="O7" s="7"/>
      <c r="P7" s="7"/>
      <c r="Q7" s="7"/>
      <c r="R7" s="7"/>
      <c r="S7" s="27"/>
    </row>
    <row r="8" spans="1:19" ht="18.75" customHeight="1">
      <c r="A8" s="1" t="s">
        <v>51</v>
      </c>
      <c r="B8" s="2">
        <v>2234</v>
      </c>
      <c r="C8" s="2">
        <v>13307</v>
      </c>
      <c r="D8" s="2">
        <v>1577</v>
      </c>
      <c r="E8" s="1">
        <v>862</v>
      </c>
      <c r="F8" s="2">
        <v>1184</v>
      </c>
      <c r="G8" s="1">
        <v>366</v>
      </c>
      <c r="H8" s="2">
        <v>1266</v>
      </c>
      <c r="I8" s="1">
        <v>707</v>
      </c>
      <c r="J8" s="25">
        <v>21503</v>
      </c>
      <c r="K8" s="26"/>
      <c r="L8" s="7"/>
      <c r="M8" s="7"/>
      <c r="N8" s="7"/>
      <c r="O8" s="7"/>
      <c r="P8" s="7"/>
      <c r="Q8" s="7"/>
      <c r="R8" s="7"/>
      <c r="S8" s="27"/>
    </row>
    <row r="9" spans="1:19" ht="18.75" customHeight="1">
      <c r="A9" s="1" t="s">
        <v>52</v>
      </c>
      <c r="B9" s="2">
        <v>2221</v>
      </c>
      <c r="C9" s="2">
        <v>12818</v>
      </c>
      <c r="D9" s="2">
        <v>1820</v>
      </c>
      <c r="E9" s="1">
        <v>919</v>
      </c>
      <c r="F9" s="2">
        <v>1039</v>
      </c>
      <c r="G9" s="1">
        <v>248</v>
      </c>
      <c r="H9" s="2">
        <v>1206</v>
      </c>
      <c r="I9" s="1">
        <v>777</v>
      </c>
      <c r="J9" s="25">
        <v>21048</v>
      </c>
      <c r="K9" s="26"/>
      <c r="L9" s="7"/>
      <c r="M9" s="7"/>
      <c r="N9" s="7"/>
      <c r="O9" s="7"/>
      <c r="P9" s="7"/>
      <c r="Q9" s="7"/>
      <c r="R9" s="7"/>
      <c r="S9" s="27"/>
    </row>
    <row r="10" spans="1:19" ht="18.75" customHeight="1">
      <c r="A10" s="1" t="s">
        <v>53</v>
      </c>
      <c r="B10" s="2">
        <v>2181</v>
      </c>
      <c r="C10" s="2">
        <v>12288</v>
      </c>
      <c r="D10" s="2">
        <v>2019</v>
      </c>
      <c r="E10" s="1">
        <v>905</v>
      </c>
      <c r="F10" s="1">
        <v>888</v>
      </c>
      <c r="G10" s="1">
        <v>231</v>
      </c>
      <c r="H10" s="2">
        <v>1163</v>
      </c>
      <c r="I10" s="1">
        <v>759</v>
      </c>
      <c r="J10" s="25">
        <v>20434</v>
      </c>
      <c r="K10" s="26"/>
      <c r="L10" s="7"/>
      <c r="M10" s="7"/>
      <c r="N10" s="7"/>
      <c r="O10" s="7"/>
      <c r="P10" s="7"/>
      <c r="Q10" s="7"/>
      <c r="R10" s="7"/>
      <c r="S10" s="27"/>
    </row>
    <row r="11" spans="1:19" ht="18.75" customHeight="1">
      <c r="A11" s="1" t="s">
        <v>54</v>
      </c>
      <c r="B11" s="2">
        <v>2326</v>
      </c>
      <c r="C11" s="2">
        <v>12488</v>
      </c>
      <c r="D11" s="2">
        <v>2377</v>
      </c>
      <c r="E11" s="1">
        <v>901</v>
      </c>
      <c r="F11" s="1">
        <v>950</v>
      </c>
      <c r="G11" s="1">
        <v>259</v>
      </c>
      <c r="H11" s="2">
        <v>1139</v>
      </c>
      <c r="I11" s="1">
        <v>788</v>
      </c>
      <c r="J11" s="25">
        <v>21228</v>
      </c>
      <c r="K11" s="26"/>
      <c r="L11" s="7"/>
      <c r="M11" s="7"/>
      <c r="N11" s="7"/>
      <c r="O11" s="7"/>
      <c r="P11" s="7"/>
      <c r="Q11" s="7"/>
      <c r="R11" s="7"/>
      <c r="S11" s="27"/>
    </row>
    <row r="12" spans="1:19" ht="18.75" customHeight="1">
      <c r="A12" s="1" t="s">
        <v>55</v>
      </c>
      <c r="B12" s="2">
        <v>2547</v>
      </c>
      <c r="C12" s="2">
        <v>14256</v>
      </c>
      <c r="D12" s="2">
        <v>3651</v>
      </c>
      <c r="E12" s="2">
        <v>1153</v>
      </c>
      <c r="F12" s="1">
        <v>981</v>
      </c>
      <c r="G12" s="1">
        <v>271</v>
      </c>
      <c r="H12" s="2">
        <v>1414</v>
      </c>
      <c r="I12" s="1">
        <v>929</v>
      </c>
      <c r="J12" s="25">
        <v>25202</v>
      </c>
      <c r="K12" s="26"/>
      <c r="L12" s="7"/>
      <c r="M12" s="7"/>
      <c r="N12" s="7"/>
      <c r="O12" s="7"/>
      <c r="P12" s="7"/>
      <c r="Q12" s="7"/>
      <c r="R12" s="7"/>
      <c r="S12" s="27"/>
    </row>
    <row r="13" spans="1:19" ht="18.75" customHeight="1">
      <c r="A13" s="1" t="s">
        <v>56</v>
      </c>
      <c r="B13" s="2">
        <v>2452</v>
      </c>
      <c r="C13" s="2">
        <v>14091</v>
      </c>
      <c r="D13" s="2">
        <v>3458</v>
      </c>
      <c r="E13" s="2">
        <v>1201</v>
      </c>
      <c r="F13" s="1">
        <v>922</v>
      </c>
      <c r="G13" s="1">
        <v>220</v>
      </c>
      <c r="H13" s="2">
        <v>1395</v>
      </c>
      <c r="I13" s="1">
        <v>857</v>
      </c>
      <c r="J13" s="25">
        <v>24596</v>
      </c>
      <c r="K13" s="26"/>
      <c r="L13" s="7"/>
      <c r="M13" s="7"/>
      <c r="N13" s="7"/>
      <c r="O13" s="7"/>
      <c r="P13" s="7"/>
      <c r="Q13" s="7"/>
      <c r="R13" s="7"/>
      <c r="S13" s="27"/>
    </row>
    <row r="14" spans="1:19" ht="18.75" customHeight="1">
      <c r="A14" s="1" t="s">
        <v>57</v>
      </c>
      <c r="B14" s="2">
        <v>2411</v>
      </c>
      <c r="C14" s="2">
        <v>14100</v>
      </c>
      <c r="D14" s="2">
        <v>2684</v>
      </c>
      <c r="E14" s="2">
        <v>1148</v>
      </c>
      <c r="F14" s="1">
        <v>833</v>
      </c>
      <c r="G14" s="1">
        <v>237</v>
      </c>
      <c r="H14" s="2">
        <v>1389</v>
      </c>
      <c r="I14" s="1">
        <v>797</v>
      </c>
      <c r="J14" s="25">
        <v>23599</v>
      </c>
      <c r="K14" s="26"/>
      <c r="L14" s="7"/>
      <c r="M14" s="7"/>
      <c r="N14" s="7"/>
      <c r="O14" s="7"/>
      <c r="P14" s="7"/>
      <c r="Q14" s="7"/>
      <c r="R14" s="7"/>
      <c r="S14" s="27"/>
    </row>
    <row r="15" spans="1:19" ht="18.75" customHeight="1">
      <c r="A15" s="1" t="s">
        <v>58</v>
      </c>
      <c r="B15" s="2">
        <v>2509</v>
      </c>
      <c r="C15" s="2">
        <v>15375</v>
      </c>
      <c r="D15" s="2">
        <v>2759</v>
      </c>
      <c r="E15" s="2">
        <v>1287</v>
      </c>
      <c r="F15" s="1">
        <v>860</v>
      </c>
      <c r="G15" s="1">
        <v>307</v>
      </c>
      <c r="H15" s="2">
        <v>1525</v>
      </c>
      <c r="I15" s="1">
        <v>902</v>
      </c>
      <c r="J15" s="25">
        <v>25524</v>
      </c>
      <c r="K15" s="26"/>
      <c r="L15" s="7"/>
      <c r="M15" s="7"/>
      <c r="N15" s="7"/>
      <c r="O15" s="7"/>
      <c r="P15" s="7"/>
      <c r="Q15" s="7"/>
      <c r="R15" s="7"/>
      <c r="S15" s="27"/>
    </row>
    <row r="16" spans="1:19" ht="18.75" customHeight="1">
      <c r="A16" s="1" t="s">
        <v>59</v>
      </c>
      <c r="B16" s="2">
        <v>2325</v>
      </c>
      <c r="C16" s="2">
        <v>15264</v>
      </c>
      <c r="D16" s="2">
        <v>2283</v>
      </c>
      <c r="E16" s="2">
        <v>1258</v>
      </c>
      <c r="F16" s="1">
        <v>787</v>
      </c>
      <c r="G16" s="1">
        <v>213</v>
      </c>
      <c r="H16" s="2">
        <v>1460</v>
      </c>
      <c r="I16" s="1">
        <v>870</v>
      </c>
      <c r="J16" s="25">
        <v>24460</v>
      </c>
      <c r="K16" s="26"/>
      <c r="L16" s="7"/>
      <c r="M16" s="7"/>
      <c r="N16" s="7"/>
      <c r="O16" s="7"/>
      <c r="P16" s="7"/>
      <c r="Q16" s="7"/>
      <c r="R16" s="7"/>
      <c r="S16" s="27"/>
    </row>
    <row r="17" spans="1:19" ht="18.75" customHeight="1">
      <c r="A17" s="1" t="s">
        <v>60</v>
      </c>
      <c r="B17" s="2">
        <v>2213</v>
      </c>
      <c r="C17" s="2">
        <v>15327</v>
      </c>
      <c r="D17" s="2">
        <v>1842</v>
      </c>
      <c r="E17" s="2">
        <v>1166</v>
      </c>
      <c r="F17" s="1">
        <v>723</v>
      </c>
      <c r="G17" s="1">
        <v>258</v>
      </c>
      <c r="H17" s="2">
        <v>1259</v>
      </c>
      <c r="I17" s="1">
        <v>954</v>
      </c>
      <c r="J17" s="25">
        <v>23742</v>
      </c>
      <c r="K17" s="26"/>
      <c r="L17" s="7"/>
      <c r="M17" s="7"/>
      <c r="N17" s="7"/>
      <c r="O17" s="7"/>
      <c r="P17" s="7"/>
      <c r="Q17" s="7"/>
      <c r="R17" s="7"/>
      <c r="S17" s="27"/>
    </row>
    <row r="18" spans="1:19" ht="18.75" customHeight="1">
      <c r="A18" s="1" t="s">
        <v>61</v>
      </c>
      <c r="B18" s="2">
        <v>2000</v>
      </c>
      <c r="C18" s="2">
        <v>14838</v>
      </c>
      <c r="D18" s="2">
        <v>1396</v>
      </c>
      <c r="E18" s="2">
        <v>1099</v>
      </c>
      <c r="F18" s="1">
        <v>635</v>
      </c>
      <c r="G18" s="1">
        <v>241</v>
      </c>
      <c r="H18" s="2">
        <v>1263</v>
      </c>
      <c r="I18" s="1">
        <v>964</v>
      </c>
      <c r="J18" s="25">
        <v>22436</v>
      </c>
      <c r="K18" s="26"/>
      <c r="L18" s="7"/>
      <c r="M18" s="7"/>
      <c r="N18" s="7"/>
      <c r="O18" s="7"/>
      <c r="P18" s="7"/>
      <c r="Q18" s="7"/>
      <c r="R18" s="7"/>
      <c r="S18" s="27"/>
    </row>
    <row r="19" spans="1:19" ht="18.75" customHeight="1">
      <c r="A19" s="1" t="s">
        <v>62</v>
      </c>
      <c r="B19" s="2">
        <v>1888</v>
      </c>
      <c r="C19" s="2">
        <v>14269</v>
      </c>
      <c r="D19" s="2">
        <v>1272</v>
      </c>
      <c r="E19" s="2">
        <v>1032</v>
      </c>
      <c r="F19" s="1">
        <v>610</v>
      </c>
      <c r="G19" s="1">
        <v>215</v>
      </c>
      <c r="H19" s="2">
        <v>1165</v>
      </c>
      <c r="I19" s="1">
        <v>895</v>
      </c>
      <c r="J19" s="25">
        <v>21346</v>
      </c>
      <c r="K19" s="26"/>
      <c r="L19" s="7"/>
      <c r="M19" s="7"/>
      <c r="N19" s="7"/>
      <c r="O19" s="7"/>
      <c r="P19" s="7"/>
      <c r="Q19" s="7"/>
      <c r="R19" s="7"/>
      <c r="S19" s="27"/>
    </row>
    <row r="20" spans="1:19" ht="18.75" customHeight="1">
      <c r="A20" s="1" t="s">
        <v>63</v>
      </c>
      <c r="B20" s="2">
        <v>1873</v>
      </c>
      <c r="C20" s="2">
        <v>13666</v>
      </c>
      <c r="D20" s="2">
        <v>1660</v>
      </c>
      <c r="E20" s="1">
        <v>992</v>
      </c>
      <c r="F20" s="1">
        <v>549</v>
      </c>
      <c r="G20" s="1">
        <v>193</v>
      </c>
      <c r="H20" s="2">
        <v>1180</v>
      </c>
      <c r="I20" s="1">
        <v>971</v>
      </c>
      <c r="J20" s="25">
        <v>21084</v>
      </c>
      <c r="K20" s="26"/>
      <c r="L20" s="7"/>
      <c r="M20" s="7"/>
      <c r="N20" s="7"/>
      <c r="O20" s="7"/>
      <c r="P20" s="7"/>
      <c r="Q20" s="7"/>
      <c r="R20" s="7"/>
      <c r="S20" s="27"/>
    </row>
    <row r="21" spans="1:19" ht="18.75" customHeight="1">
      <c r="A21" s="1" t="s">
        <v>64</v>
      </c>
      <c r="B21" s="2">
        <v>1885</v>
      </c>
      <c r="C21" s="2">
        <v>13912</v>
      </c>
      <c r="D21" s="2">
        <v>2062</v>
      </c>
      <c r="E21" s="2">
        <v>1066</v>
      </c>
      <c r="F21" s="1">
        <v>612</v>
      </c>
      <c r="G21" s="1">
        <v>196</v>
      </c>
      <c r="H21" s="2">
        <v>1249</v>
      </c>
      <c r="I21" s="2">
        <v>1122</v>
      </c>
      <c r="J21" s="25">
        <v>22104</v>
      </c>
      <c r="K21" s="26"/>
      <c r="L21" s="7"/>
      <c r="M21" s="7"/>
      <c r="N21" s="7"/>
      <c r="O21" s="7"/>
      <c r="P21" s="7"/>
      <c r="Q21" s="7"/>
      <c r="R21" s="7"/>
      <c r="S21" s="27"/>
    </row>
    <row r="22" spans="1:19" ht="18.75" customHeight="1">
      <c r="A22" s="1" t="s">
        <v>65</v>
      </c>
      <c r="B22" s="2">
        <v>1961</v>
      </c>
      <c r="C22" s="2">
        <v>13006</v>
      </c>
      <c r="D22" s="2">
        <v>2484</v>
      </c>
      <c r="E22" s="2">
        <v>1046</v>
      </c>
      <c r="F22" s="1">
        <v>561</v>
      </c>
      <c r="G22" s="1">
        <v>200</v>
      </c>
      <c r="H22" s="2">
        <v>1210</v>
      </c>
      <c r="I22" s="2">
        <v>1383</v>
      </c>
      <c r="J22" s="25">
        <v>21851</v>
      </c>
      <c r="K22" s="26"/>
      <c r="L22" s="7"/>
      <c r="M22" s="7"/>
      <c r="N22" s="7"/>
      <c r="O22" s="7"/>
      <c r="P22" s="7"/>
      <c r="Q22" s="7"/>
      <c r="R22" s="7"/>
      <c r="S22" s="27"/>
    </row>
    <row r="23" spans="1:19" ht="18.75" customHeight="1">
      <c r="A23" s="1" t="s">
        <v>66</v>
      </c>
      <c r="B23" s="2">
        <v>1956</v>
      </c>
      <c r="C23" s="2">
        <v>12543</v>
      </c>
      <c r="D23" s="2">
        <v>2418</v>
      </c>
      <c r="E23" s="2">
        <v>1195</v>
      </c>
      <c r="F23" s="1">
        <v>558</v>
      </c>
      <c r="G23" s="1">
        <v>254</v>
      </c>
      <c r="H23" s="2">
        <v>1286</v>
      </c>
      <c r="I23" s="2">
        <v>1469</v>
      </c>
      <c r="J23" s="25">
        <v>21679</v>
      </c>
      <c r="K23" s="26"/>
      <c r="L23" s="7"/>
      <c r="M23" s="7"/>
      <c r="N23" s="7"/>
      <c r="O23" s="7"/>
      <c r="P23" s="7"/>
      <c r="Q23" s="7"/>
      <c r="R23" s="7"/>
      <c r="S23" s="27"/>
    </row>
    <row r="24" spans="1:19" ht="18.75" customHeight="1">
      <c r="A24" s="1" t="s">
        <v>67</v>
      </c>
      <c r="B24" s="2">
        <v>2008</v>
      </c>
      <c r="C24" s="2">
        <v>12798</v>
      </c>
      <c r="D24" s="2">
        <v>2793</v>
      </c>
      <c r="E24" s="2">
        <v>1217</v>
      </c>
      <c r="F24" s="1">
        <v>560</v>
      </c>
      <c r="G24" s="1">
        <v>231</v>
      </c>
      <c r="H24" s="2">
        <v>1328</v>
      </c>
      <c r="I24" s="2">
        <v>1510</v>
      </c>
      <c r="J24" s="25">
        <v>22445</v>
      </c>
      <c r="K24" s="26"/>
      <c r="L24" s="7"/>
      <c r="M24" s="7"/>
      <c r="N24" s="7"/>
      <c r="O24" s="7"/>
      <c r="P24" s="7"/>
      <c r="Q24" s="7"/>
      <c r="R24" s="7"/>
      <c r="S24" s="27"/>
    </row>
    <row r="25" spans="1:19" ht="18.75" customHeight="1">
      <c r="A25" s="1" t="s">
        <v>68</v>
      </c>
      <c r="B25" s="2">
        <v>2027</v>
      </c>
      <c r="C25" s="2">
        <v>13044</v>
      </c>
      <c r="D25" s="2">
        <v>3025</v>
      </c>
      <c r="E25" s="2">
        <v>1257</v>
      </c>
      <c r="F25" s="1">
        <v>506</v>
      </c>
      <c r="G25" s="1">
        <v>208</v>
      </c>
      <c r="H25" s="2">
        <v>1408</v>
      </c>
      <c r="I25" s="2">
        <v>1629</v>
      </c>
      <c r="J25" s="25">
        <v>23104</v>
      </c>
      <c r="K25" s="26"/>
      <c r="L25" s="7"/>
      <c r="M25" s="7"/>
      <c r="N25" s="7"/>
      <c r="O25" s="7"/>
      <c r="P25" s="7"/>
      <c r="Q25" s="7"/>
      <c r="R25" s="7"/>
      <c r="S25" s="27"/>
    </row>
    <row r="26" spans="1:19" ht="18.75" customHeight="1">
      <c r="A26" s="1" t="s">
        <v>69</v>
      </c>
      <c r="B26" s="2">
        <v>2104</v>
      </c>
      <c r="C26" s="2">
        <v>13659</v>
      </c>
      <c r="D26" s="2">
        <v>3556</v>
      </c>
      <c r="E26" s="2">
        <v>1230</v>
      </c>
      <c r="F26" s="1">
        <v>631</v>
      </c>
      <c r="G26" s="1">
        <v>203</v>
      </c>
      <c r="H26" s="2">
        <v>1395</v>
      </c>
      <c r="I26" s="2">
        <v>1613</v>
      </c>
      <c r="J26" s="25">
        <v>24391</v>
      </c>
      <c r="K26" s="205">
        <v>88</v>
      </c>
      <c r="L26" s="203">
        <v>331</v>
      </c>
      <c r="M26" s="203">
        <v>162</v>
      </c>
      <c r="N26" s="203">
        <v>58</v>
      </c>
      <c r="O26" s="203">
        <v>22</v>
      </c>
      <c r="P26" s="203">
        <v>9</v>
      </c>
      <c r="Q26" s="203">
        <v>370</v>
      </c>
      <c r="R26" s="203">
        <v>0</v>
      </c>
      <c r="S26" s="203">
        <v>1040</v>
      </c>
    </row>
    <row r="27" spans="1:19" ht="18.75" customHeight="1">
      <c r="A27" s="1" t="s">
        <v>70</v>
      </c>
      <c r="B27" s="2">
        <v>2924</v>
      </c>
      <c r="C27" s="2">
        <v>16769</v>
      </c>
      <c r="D27" s="2">
        <v>6058</v>
      </c>
      <c r="E27" s="2">
        <v>1877</v>
      </c>
      <c r="F27" s="1">
        <v>796</v>
      </c>
      <c r="G27" s="1">
        <v>279</v>
      </c>
      <c r="H27" s="2">
        <v>1942</v>
      </c>
      <c r="I27" s="2">
        <v>2218</v>
      </c>
      <c r="J27" s="25">
        <v>32863</v>
      </c>
      <c r="K27" s="205">
        <v>121</v>
      </c>
      <c r="L27" s="203">
        <v>377</v>
      </c>
      <c r="M27" s="203">
        <v>291</v>
      </c>
      <c r="N27" s="203">
        <v>61</v>
      </c>
      <c r="O27" s="203">
        <v>36</v>
      </c>
      <c r="P27" s="203">
        <v>16</v>
      </c>
      <c r="Q27" s="203">
        <v>317</v>
      </c>
      <c r="R27" s="203">
        <v>116</v>
      </c>
      <c r="S27" s="203">
        <v>1335</v>
      </c>
    </row>
    <row r="28" spans="1:19" ht="18.75" customHeight="1">
      <c r="A28" s="1" t="s">
        <v>71</v>
      </c>
      <c r="B28" s="2">
        <v>2794</v>
      </c>
      <c r="C28" s="2">
        <v>16330</v>
      </c>
      <c r="D28" s="2">
        <v>6758</v>
      </c>
      <c r="E28" s="2">
        <v>1824</v>
      </c>
      <c r="F28" s="1">
        <v>819</v>
      </c>
      <c r="G28" s="1">
        <v>237</v>
      </c>
      <c r="H28" s="2">
        <v>1862</v>
      </c>
      <c r="I28" s="2">
        <v>2424</v>
      </c>
      <c r="J28" s="25">
        <v>33048</v>
      </c>
      <c r="K28" s="205">
        <v>125</v>
      </c>
      <c r="L28" s="203">
        <v>303</v>
      </c>
      <c r="M28" s="203">
        <v>340</v>
      </c>
      <c r="N28" s="203">
        <v>82</v>
      </c>
      <c r="O28" s="203">
        <v>32</v>
      </c>
      <c r="P28" s="203">
        <v>11</v>
      </c>
      <c r="Q28" s="203">
        <v>370</v>
      </c>
      <c r="R28" s="203">
        <v>93</v>
      </c>
      <c r="S28" s="203">
        <v>1356</v>
      </c>
    </row>
    <row r="29" spans="1:19" ht="18.75" customHeight="1">
      <c r="A29" s="1" t="s">
        <v>72</v>
      </c>
      <c r="B29" s="2">
        <v>2771</v>
      </c>
      <c r="C29" s="2">
        <v>15539</v>
      </c>
      <c r="D29" s="2">
        <v>6838</v>
      </c>
      <c r="E29" s="2">
        <v>1781</v>
      </c>
      <c r="F29" s="1">
        <v>745</v>
      </c>
      <c r="G29" s="1">
        <v>241</v>
      </c>
      <c r="H29" s="2">
        <v>1720</v>
      </c>
      <c r="I29" s="2">
        <v>2322</v>
      </c>
      <c r="J29" s="25">
        <v>31957</v>
      </c>
      <c r="K29" s="205">
        <v>126</v>
      </c>
      <c r="L29" s="203">
        <v>381</v>
      </c>
      <c r="M29" s="203">
        <v>323</v>
      </c>
      <c r="N29" s="203">
        <v>85</v>
      </c>
      <c r="O29" s="203">
        <v>37</v>
      </c>
      <c r="P29" s="203">
        <v>11</v>
      </c>
      <c r="Q29" s="203">
        <v>333</v>
      </c>
      <c r="R29" s="203">
        <v>101</v>
      </c>
      <c r="S29" s="203">
        <v>1397</v>
      </c>
    </row>
    <row r="30" spans="1:19" ht="18.75" customHeight="1">
      <c r="A30" s="1" t="s">
        <v>73</v>
      </c>
      <c r="B30" s="2">
        <v>2668</v>
      </c>
      <c r="C30" s="2">
        <v>15131</v>
      </c>
      <c r="D30" s="2">
        <v>6845</v>
      </c>
      <c r="E30" s="2">
        <v>1756</v>
      </c>
      <c r="F30" s="1">
        <v>743</v>
      </c>
      <c r="G30" s="1">
        <v>227</v>
      </c>
      <c r="H30" s="2">
        <v>1542</v>
      </c>
      <c r="I30" s="2">
        <v>2130</v>
      </c>
      <c r="J30" s="25">
        <v>31042</v>
      </c>
      <c r="K30" s="205">
        <v>97</v>
      </c>
      <c r="L30" s="203">
        <v>375</v>
      </c>
      <c r="M30" s="203">
        <v>292</v>
      </c>
      <c r="N30" s="203">
        <v>76</v>
      </c>
      <c r="O30" s="203">
        <v>38</v>
      </c>
      <c r="P30" s="203">
        <v>9</v>
      </c>
      <c r="Q30" s="203">
        <v>329</v>
      </c>
      <c r="R30" s="203">
        <v>87</v>
      </c>
      <c r="S30" s="203">
        <v>1303</v>
      </c>
    </row>
    <row r="31" spans="1:19" ht="18.75" customHeight="1">
      <c r="A31" s="1" t="s">
        <v>74</v>
      </c>
      <c r="B31" s="2">
        <v>2746</v>
      </c>
      <c r="C31" s="2">
        <v>14815</v>
      </c>
      <c r="D31" s="2">
        <v>7940</v>
      </c>
      <c r="E31" s="2">
        <v>1764</v>
      </c>
      <c r="F31" s="1">
        <v>732</v>
      </c>
      <c r="G31" s="1">
        <v>202</v>
      </c>
      <c r="H31" s="2">
        <v>1536</v>
      </c>
      <c r="I31" s="2">
        <v>2408</v>
      </c>
      <c r="J31" s="25">
        <v>32143</v>
      </c>
      <c r="K31" s="205">
        <v>105</v>
      </c>
      <c r="L31" s="203">
        <v>350</v>
      </c>
      <c r="M31" s="203">
        <v>322</v>
      </c>
      <c r="N31" s="203">
        <v>81</v>
      </c>
      <c r="O31" s="203">
        <v>36</v>
      </c>
      <c r="P31" s="203">
        <v>10</v>
      </c>
      <c r="Q31" s="203">
        <v>367</v>
      </c>
      <c r="R31" s="203">
        <v>88</v>
      </c>
      <c r="S31" s="203">
        <v>1359</v>
      </c>
    </row>
    <row r="32" spans="1:19" ht="18.75" customHeight="1">
      <c r="A32" s="1" t="s">
        <v>75</v>
      </c>
      <c r="B32" s="2">
        <v>2928</v>
      </c>
      <c r="C32" s="2">
        <v>15416</v>
      </c>
      <c r="D32" s="2">
        <v>8897</v>
      </c>
      <c r="E32" s="2">
        <v>1878</v>
      </c>
      <c r="F32" s="1">
        <v>735</v>
      </c>
      <c r="G32" s="1">
        <v>237</v>
      </c>
      <c r="H32" s="2">
        <v>1765</v>
      </c>
      <c r="I32" s="2">
        <v>2571</v>
      </c>
      <c r="J32" s="25">
        <v>34427</v>
      </c>
      <c r="K32" s="205">
        <v>129</v>
      </c>
      <c r="L32" s="203">
        <v>381</v>
      </c>
      <c r="M32" s="203">
        <v>402</v>
      </c>
      <c r="N32" s="203">
        <v>97</v>
      </c>
      <c r="O32" s="203">
        <v>36</v>
      </c>
      <c r="P32" s="203">
        <v>7</v>
      </c>
      <c r="Q32" s="203">
        <v>322</v>
      </c>
      <c r="R32" s="203">
        <v>95</v>
      </c>
      <c r="S32" s="203">
        <v>1469</v>
      </c>
    </row>
    <row r="33" spans="1:19" ht="18.75" customHeight="1">
      <c r="A33" s="1" t="s">
        <v>76</v>
      </c>
      <c r="B33" s="2">
        <v>2992</v>
      </c>
      <c r="C33" s="2">
        <v>14786</v>
      </c>
      <c r="D33" s="2">
        <v>7947</v>
      </c>
      <c r="E33" s="2">
        <v>1772</v>
      </c>
      <c r="F33" s="1">
        <v>773</v>
      </c>
      <c r="G33" s="1">
        <v>214</v>
      </c>
      <c r="H33" s="2">
        <v>1554</v>
      </c>
      <c r="I33" s="2">
        <v>2287</v>
      </c>
      <c r="J33" s="25">
        <v>32325</v>
      </c>
      <c r="K33" s="205">
        <v>128</v>
      </c>
      <c r="L33" s="203">
        <v>366</v>
      </c>
      <c r="M33" s="203">
        <v>357</v>
      </c>
      <c r="N33" s="203">
        <v>70</v>
      </c>
      <c r="O33" s="203">
        <v>38</v>
      </c>
      <c r="P33" s="203">
        <v>10</v>
      </c>
      <c r="Q33" s="203">
        <v>343</v>
      </c>
      <c r="R33" s="203">
        <v>68</v>
      </c>
      <c r="S33" s="203">
        <v>1380</v>
      </c>
    </row>
    <row r="34" spans="1:19" ht="18.75" customHeight="1">
      <c r="A34" s="1" t="s">
        <v>77</v>
      </c>
      <c r="B34" s="2">
        <v>3019</v>
      </c>
      <c r="C34" s="2">
        <v>15014</v>
      </c>
      <c r="D34" s="2">
        <v>7756</v>
      </c>
      <c r="E34" s="2">
        <v>1807</v>
      </c>
      <c r="F34" s="1">
        <v>809</v>
      </c>
      <c r="G34" s="1">
        <v>233</v>
      </c>
      <c r="H34" s="2">
        <v>1687</v>
      </c>
      <c r="I34" s="2">
        <v>2227</v>
      </c>
      <c r="J34" s="25">
        <v>32552</v>
      </c>
      <c r="K34" s="205">
        <v>123</v>
      </c>
      <c r="L34" s="203">
        <v>354</v>
      </c>
      <c r="M34" s="203">
        <v>348</v>
      </c>
      <c r="N34" s="203">
        <v>101</v>
      </c>
      <c r="O34" s="203">
        <v>45</v>
      </c>
      <c r="P34" s="203">
        <v>14</v>
      </c>
      <c r="Q34" s="203">
        <v>387</v>
      </c>
      <c r="R34" s="203">
        <v>75</v>
      </c>
      <c r="S34" s="203">
        <v>1447</v>
      </c>
    </row>
    <row r="35" spans="1:19" ht="18.75" customHeight="1">
      <c r="A35" s="1" t="s">
        <v>78</v>
      </c>
      <c r="B35" s="2">
        <v>2960</v>
      </c>
      <c r="C35" s="2">
        <v>15402</v>
      </c>
      <c r="D35" s="2">
        <v>6969</v>
      </c>
      <c r="E35" s="2">
        <v>1919</v>
      </c>
      <c r="F35" s="1">
        <v>738</v>
      </c>
      <c r="G35" s="1">
        <v>242</v>
      </c>
      <c r="H35" s="2">
        <v>1682</v>
      </c>
      <c r="I35" s="2">
        <v>2243</v>
      </c>
      <c r="J35" s="25">
        <v>32155</v>
      </c>
      <c r="K35" s="205">
        <v>122</v>
      </c>
      <c r="L35" s="203">
        <v>361</v>
      </c>
      <c r="M35" s="203">
        <v>287</v>
      </c>
      <c r="N35" s="203">
        <v>84</v>
      </c>
      <c r="O35" s="203">
        <v>46</v>
      </c>
      <c r="P35" s="203">
        <v>11</v>
      </c>
      <c r="Q35" s="203">
        <v>414</v>
      </c>
      <c r="R35" s="203">
        <v>69</v>
      </c>
      <c r="S35" s="203">
        <v>1394</v>
      </c>
    </row>
    <row r="59" spans="4:12" ht="13.5">
      <c r="D59" s="45"/>
      <c r="E59" s="45"/>
      <c r="F59" s="45"/>
      <c r="G59" s="45"/>
      <c r="H59" s="45"/>
      <c r="I59" s="45"/>
      <c r="J59" s="45"/>
      <c r="K59" s="45"/>
      <c r="L59" s="45"/>
    </row>
    <row r="60" spans="4:12" ht="13.5">
      <c r="D60" s="45"/>
      <c r="E60" s="73"/>
      <c r="F60" s="73"/>
      <c r="G60" s="73"/>
      <c r="H60" s="73"/>
      <c r="I60" s="73"/>
      <c r="J60" s="73"/>
      <c r="K60" s="73"/>
      <c r="L60" s="209"/>
    </row>
    <row r="61" spans="4:12" ht="13.5">
      <c r="D61" s="45"/>
      <c r="E61" s="73"/>
      <c r="F61" s="73"/>
      <c r="G61" s="73"/>
      <c r="H61" s="73"/>
      <c r="I61" s="73"/>
      <c r="J61" s="73"/>
      <c r="K61" s="73"/>
      <c r="L61" s="209"/>
    </row>
    <row r="62" spans="4:12" ht="13.5">
      <c r="D62" s="45"/>
      <c r="E62" s="73"/>
      <c r="F62" s="73"/>
      <c r="G62" s="73"/>
      <c r="H62" s="73"/>
      <c r="I62" s="73"/>
      <c r="J62" s="73"/>
      <c r="K62" s="73"/>
      <c r="L62" s="209"/>
    </row>
    <row r="63" spans="4:12" ht="13.5">
      <c r="D63" s="45"/>
      <c r="E63" s="73"/>
      <c r="F63" s="73"/>
      <c r="G63" s="73"/>
      <c r="H63" s="73"/>
      <c r="I63" s="73"/>
      <c r="J63" s="73"/>
      <c r="K63" s="73"/>
      <c r="L63" s="209"/>
    </row>
    <row r="64" spans="4:12" ht="13.5">
      <c r="D64" s="45"/>
      <c r="E64" s="210"/>
      <c r="F64" s="210"/>
      <c r="G64" s="210"/>
      <c r="H64" s="210"/>
      <c r="I64" s="210"/>
      <c r="J64" s="210"/>
      <c r="K64" s="210"/>
      <c r="L64" s="210"/>
    </row>
    <row r="65" spans="4:12" ht="13.5">
      <c r="D65" s="45"/>
      <c r="E65" s="210"/>
      <c r="F65" s="210"/>
      <c r="G65" s="210"/>
      <c r="H65" s="210"/>
      <c r="I65" s="210"/>
      <c r="J65" s="210"/>
      <c r="K65" s="210"/>
      <c r="L65" s="210"/>
    </row>
    <row r="67" spans="5:12" ht="13.5">
      <c r="E67" s="73"/>
      <c r="F67" s="73"/>
      <c r="G67" s="73"/>
      <c r="H67" s="73"/>
      <c r="I67" s="73"/>
      <c r="J67" s="73"/>
      <c r="K67" s="73"/>
      <c r="L67" s="209"/>
    </row>
    <row r="68" spans="5:12" ht="13.5">
      <c r="E68" s="73"/>
      <c r="F68" s="73"/>
      <c r="G68" s="73"/>
      <c r="H68" s="73"/>
      <c r="I68" s="73"/>
      <c r="J68" s="73"/>
      <c r="K68" s="73"/>
      <c r="L68" s="209"/>
    </row>
  </sheetData>
  <sheetProtection/>
  <mergeCells count="2">
    <mergeCell ref="K5:S5"/>
    <mergeCell ref="B5:J5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2" horizontalDpi="600" verticalDpi="600" orientation="landscape" paperSize="9" scale="58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8"/>
  <sheetViews>
    <sheetView zoomScale="70" zoomScaleNormal="70" workbookViewId="0" topLeftCell="A1">
      <pane xSplit="2" ySplit="6" topLeftCell="C7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1" width="10.00390625" style="0" customWidth="1"/>
    <col min="2" max="2" width="12.00390625" style="0" customWidth="1"/>
    <col min="3" max="12" width="13.75390625" style="0" customWidth="1"/>
    <col min="13" max="19" width="12.00390625" style="0" customWidth="1"/>
  </cols>
  <sheetData>
    <row r="1" ht="27" customHeight="1">
      <c r="A1" s="263" t="s">
        <v>497</v>
      </c>
    </row>
    <row r="2" ht="6.75" customHeight="1">
      <c r="A2" s="263"/>
    </row>
    <row r="3" spans="1:19" ht="22.5" customHeight="1">
      <c r="A3" s="255" t="s">
        <v>498</v>
      </c>
      <c r="B3" s="57"/>
      <c r="C3" s="57"/>
      <c r="D3" s="57"/>
      <c r="E3" s="57"/>
      <c r="F3" s="7"/>
      <c r="G3" s="7"/>
      <c r="H3" s="57"/>
      <c r="I3" s="57"/>
      <c r="J3" s="57"/>
      <c r="K3" s="204"/>
      <c r="L3" s="204"/>
      <c r="M3" s="204"/>
      <c r="N3" s="204"/>
      <c r="O3" s="204"/>
      <c r="P3" s="204"/>
      <c r="Q3" s="204"/>
      <c r="R3" s="204"/>
      <c r="S3" s="204"/>
    </row>
    <row r="4" spans="2:19" ht="6.75" customHeight="1">
      <c r="B4" s="57"/>
      <c r="C4" s="57"/>
      <c r="D4" s="57"/>
      <c r="E4" s="57"/>
      <c r="F4" s="7"/>
      <c r="G4" s="7"/>
      <c r="H4" s="57"/>
      <c r="I4" s="57"/>
      <c r="J4" s="57"/>
      <c r="K4" s="204"/>
      <c r="L4" s="204"/>
      <c r="M4" s="204"/>
      <c r="N4" s="204"/>
      <c r="O4" s="204"/>
      <c r="P4" s="204"/>
      <c r="Q4" s="204"/>
      <c r="R4" s="204"/>
      <c r="S4" s="204"/>
    </row>
    <row r="5" spans="1:12" ht="18.75" customHeight="1">
      <c r="A5" s="759" t="s">
        <v>106</v>
      </c>
      <c r="B5" s="760"/>
      <c r="C5" s="225" t="s">
        <v>294</v>
      </c>
      <c r="D5" s="833" t="s">
        <v>4</v>
      </c>
      <c r="E5" s="834"/>
      <c r="F5" s="834"/>
      <c r="G5" s="834"/>
      <c r="H5" s="834"/>
      <c r="I5" s="834"/>
      <c r="J5" s="835"/>
      <c r="K5" s="755" t="s">
        <v>95</v>
      </c>
      <c r="L5" s="755" t="s">
        <v>222</v>
      </c>
    </row>
    <row r="6" spans="1:12" ht="18.75" customHeight="1">
      <c r="A6" s="831"/>
      <c r="B6" s="832"/>
      <c r="C6" s="221" t="s">
        <v>295</v>
      </c>
      <c r="D6" s="43" t="s">
        <v>98</v>
      </c>
      <c r="E6" s="43" t="s">
        <v>99</v>
      </c>
      <c r="F6" s="61" t="s">
        <v>100</v>
      </c>
      <c r="G6" s="43" t="s">
        <v>101</v>
      </c>
      <c r="H6" s="43" t="s">
        <v>102</v>
      </c>
      <c r="I6" s="43" t="s">
        <v>103</v>
      </c>
      <c r="J6" s="43" t="s">
        <v>104</v>
      </c>
      <c r="K6" s="745"/>
      <c r="L6" s="745"/>
    </row>
    <row r="7" spans="1:12" ht="18.75" customHeight="1">
      <c r="A7" s="755" t="s">
        <v>156</v>
      </c>
      <c r="B7" s="347" t="s">
        <v>223</v>
      </c>
      <c r="C7" s="348">
        <v>23209</v>
      </c>
      <c r="D7" s="349">
        <v>3751</v>
      </c>
      <c r="E7" s="349">
        <v>14684</v>
      </c>
      <c r="F7" s="349">
        <v>7318</v>
      </c>
      <c r="G7" s="349">
        <v>2207</v>
      </c>
      <c r="H7" s="349">
        <v>949</v>
      </c>
      <c r="I7" s="349">
        <v>338</v>
      </c>
      <c r="J7" s="349">
        <v>1500</v>
      </c>
      <c r="K7" s="349">
        <v>9884</v>
      </c>
      <c r="L7" s="349">
        <v>33093</v>
      </c>
    </row>
    <row r="8" spans="1:12" ht="18.75" customHeight="1">
      <c r="A8" s="745"/>
      <c r="B8" s="350" t="s">
        <v>5</v>
      </c>
      <c r="C8" s="351">
        <f>C7/$L$7*100</f>
        <v>70.13265645302631</v>
      </c>
      <c r="D8" s="352">
        <f>D7/$C$7*100</f>
        <v>16.161833771381794</v>
      </c>
      <c r="E8" s="352">
        <f aca="true" t="shared" si="0" ref="E8:J8">E7/$C$7*100</f>
        <v>63.268559610495934</v>
      </c>
      <c r="F8" s="352">
        <f t="shared" si="0"/>
        <v>31.53087164462062</v>
      </c>
      <c r="G8" s="352">
        <f t="shared" si="0"/>
        <v>9.509242104356069</v>
      </c>
      <c r="H8" s="352">
        <f t="shared" si="0"/>
        <v>4.088931018139514</v>
      </c>
      <c r="I8" s="352">
        <f t="shared" si="0"/>
        <v>1.456331595501745</v>
      </c>
      <c r="J8" s="352">
        <f t="shared" si="0"/>
        <v>6.463010039208927</v>
      </c>
      <c r="K8" s="351">
        <f>K7/$L$7*100</f>
        <v>29.86734354697368</v>
      </c>
      <c r="L8" s="353"/>
    </row>
    <row r="9" spans="1:12" ht="18.75" customHeight="1">
      <c r="A9" s="755" t="s">
        <v>6</v>
      </c>
      <c r="B9" s="347" t="s">
        <v>223</v>
      </c>
      <c r="C9" s="348">
        <v>23490</v>
      </c>
      <c r="D9" s="349">
        <v>3912</v>
      </c>
      <c r="E9" s="349">
        <v>15153</v>
      </c>
      <c r="F9" s="349">
        <v>7404</v>
      </c>
      <c r="G9" s="349">
        <v>2412</v>
      </c>
      <c r="H9" s="349">
        <v>1115</v>
      </c>
      <c r="I9" s="349">
        <v>387</v>
      </c>
      <c r="J9" s="349">
        <v>1538</v>
      </c>
      <c r="K9" s="349">
        <v>8759</v>
      </c>
      <c r="L9" s="349">
        <v>32249</v>
      </c>
    </row>
    <row r="10" spans="1:12" ht="18.75" customHeight="1">
      <c r="A10" s="745"/>
      <c r="B10" s="350" t="s">
        <v>5</v>
      </c>
      <c r="C10" s="351">
        <f>C9/$L$9*100</f>
        <v>72.83946789047722</v>
      </c>
      <c r="D10" s="352">
        <f>D9/$C$9*100</f>
        <v>16.65389527458493</v>
      </c>
      <c r="E10" s="352">
        <f aca="true" t="shared" si="1" ref="E10:J10">E9/$C$9*100</f>
        <v>64.50830140485313</v>
      </c>
      <c r="F10" s="352">
        <f t="shared" si="1"/>
        <v>31.51979565772669</v>
      </c>
      <c r="G10" s="352">
        <f t="shared" si="1"/>
        <v>10.268199233716475</v>
      </c>
      <c r="H10" s="352">
        <f t="shared" si="1"/>
        <v>4.746700723712218</v>
      </c>
      <c r="I10" s="352">
        <f t="shared" si="1"/>
        <v>1.6475095785440614</v>
      </c>
      <c r="J10" s="352">
        <f t="shared" si="1"/>
        <v>6.547467007237122</v>
      </c>
      <c r="K10" s="351">
        <f>K9/$L$9*100</f>
        <v>27.160532109522777</v>
      </c>
      <c r="L10" s="353"/>
    </row>
    <row r="11" spans="1:12" ht="18.75" customHeight="1">
      <c r="A11" s="755" t="s">
        <v>3</v>
      </c>
      <c r="B11" s="347" t="s">
        <v>223</v>
      </c>
      <c r="C11" s="348">
        <v>24253</v>
      </c>
      <c r="D11" s="354">
        <v>4082</v>
      </c>
      <c r="E11" s="354">
        <v>15780</v>
      </c>
      <c r="F11" s="354">
        <v>8294</v>
      </c>
      <c r="G11" s="354">
        <v>2507</v>
      </c>
      <c r="H11" s="354">
        <v>1115</v>
      </c>
      <c r="I11" s="354">
        <v>361</v>
      </c>
      <c r="J11" s="354">
        <v>1600</v>
      </c>
      <c r="K11" s="354">
        <v>8232</v>
      </c>
      <c r="L11" s="349">
        <v>32485</v>
      </c>
    </row>
    <row r="12" spans="1:12" ht="18.75" customHeight="1">
      <c r="A12" s="745"/>
      <c r="B12" s="350" t="s">
        <v>5</v>
      </c>
      <c r="C12" s="351">
        <f>C11/$L$11*100</f>
        <v>74.65907341850084</v>
      </c>
      <c r="D12" s="352">
        <f>D11/$C$11*100</f>
        <v>16.830907516595886</v>
      </c>
      <c r="E12" s="352">
        <f aca="true" t="shared" si="2" ref="E12:J12">E11/$C$11*100</f>
        <v>65.06411577949119</v>
      </c>
      <c r="F12" s="352">
        <f t="shared" si="2"/>
        <v>34.19783119614068</v>
      </c>
      <c r="G12" s="352">
        <f t="shared" si="2"/>
        <v>10.336865542407125</v>
      </c>
      <c r="H12" s="352">
        <f t="shared" si="2"/>
        <v>4.597369397600297</v>
      </c>
      <c r="I12" s="352">
        <f t="shared" si="2"/>
        <v>1.4884756524965983</v>
      </c>
      <c r="J12" s="352">
        <f t="shared" si="2"/>
        <v>6.597122005525089</v>
      </c>
      <c r="K12" s="351">
        <f>K11/$L$11*100</f>
        <v>25.34092658149915</v>
      </c>
      <c r="L12" s="355"/>
    </row>
    <row r="13" spans="1:12" ht="18.75" customHeight="1">
      <c r="A13" s="755" t="s">
        <v>328</v>
      </c>
      <c r="B13" s="347" t="s">
        <v>223</v>
      </c>
      <c r="C13" s="348">
        <v>23372</v>
      </c>
      <c r="D13" s="354">
        <v>4455</v>
      </c>
      <c r="E13" s="354">
        <v>15714</v>
      </c>
      <c r="F13" s="354">
        <v>7338</v>
      </c>
      <c r="G13" s="354">
        <v>2569</v>
      </c>
      <c r="H13" s="354">
        <v>1092</v>
      </c>
      <c r="I13" s="354">
        <v>369</v>
      </c>
      <c r="J13" s="354">
        <v>1518</v>
      </c>
      <c r="K13" s="354">
        <v>7962</v>
      </c>
      <c r="L13" s="354">
        <v>31334</v>
      </c>
    </row>
    <row r="14" spans="1:12" ht="18.75" customHeight="1">
      <c r="A14" s="745"/>
      <c r="B14" s="350" t="s">
        <v>5</v>
      </c>
      <c r="C14" s="351">
        <f>C13/$L$13*100</f>
        <v>74.58990234250335</v>
      </c>
      <c r="D14" s="352">
        <f>D13/$C$13*100</f>
        <v>19.061269895601573</v>
      </c>
      <c r="E14" s="352">
        <f aca="true" t="shared" si="3" ref="E14:J14">E13/$C$13*100</f>
        <v>67.2342974499401</v>
      </c>
      <c r="F14" s="352">
        <f t="shared" si="3"/>
        <v>31.39654287181243</v>
      </c>
      <c r="G14" s="352">
        <f t="shared" si="3"/>
        <v>10.991785041930516</v>
      </c>
      <c r="H14" s="352">
        <f t="shared" si="3"/>
        <v>4.67225740201951</v>
      </c>
      <c r="I14" s="352">
        <f t="shared" si="3"/>
        <v>1.5788122539791203</v>
      </c>
      <c r="J14" s="352">
        <f t="shared" si="3"/>
        <v>6.494951223686463</v>
      </c>
      <c r="K14" s="351">
        <f>K13/$L$13*100</f>
        <v>25.41009765749665</v>
      </c>
      <c r="L14" s="355"/>
    </row>
    <row r="15" spans="1:13" ht="18.75" customHeight="1">
      <c r="A15" s="755" t="s">
        <v>358</v>
      </c>
      <c r="B15" s="347" t="s">
        <v>223</v>
      </c>
      <c r="C15" s="348">
        <v>22415</v>
      </c>
      <c r="D15" s="354">
        <v>4515</v>
      </c>
      <c r="E15" s="354">
        <v>14544</v>
      </c>
      <c r="F15" s="354">
        <v>6336</v>
      </c>
      <c r="G15" s="354">
        <v>2668</v>
      </c>
      <c r="H15" s="354">
        <v>1130</v>
      </c>
      <c r="I15" s="354">
        <v>427</v>
      </c>
      <c r="J15" s="354">
        <v>1601</v>
      </c>
      <c r="K15" s="354">
        <v>7955</v>
      </c>
      <c r="L15" s="354">
        <v>30370</v>
      </c>
      <c r="M15" s="274"/>
    </row>
    <row r="16" spans="1:12" ht="18.75" customHeight="1">
      <c r="A16" s="745"/>
      <c r="B16" s="350" t="s">
        <v>5</v>
      </c>
      <c r="C16" s="351">
        <f>C15/$L$15*100</f>
        <v>73.80638788277906</v>
      </c>
      <c r="D16" s="352">
        <f>D15/$C$15*100</f>
        <v>20.14276154360919</v>
      </c>
      <c r="E16" s="352">
        <f aca="true" t="shared" si="4" ref="E16:J16">E15/$C$15*100</f>
        <v>64.88512157037698</v>
      </c>
      <c r="F16" s="352">
        <f t="shared" si="4"/>
        <v>28.266785634619673</v>
      </c>
      <c r="G16" s="352">
        <f t="shared" si="4"/>
        <v>11.90274369841624</v>
      </c>
      <c r="H16" s="352">
        <f t="shared" si="4"/>
        <v>5.041267008699531</v>
      </c>
      <c r="I16" s="352">
        <f t="shared" si="4"/>
        <v>1.9049743475351328</v>
      </c>
      <c r="J16" s="352">
        <f t="shared" si="4"/>
        <v>7.1425384786973005</v>
      </c>
      <c r="K16" s="351">
        <f>K15/$L$15*100</f>
        <v>26.193612117220944</v>
      </c>
      <c r="L16" s="355"/>
    </row>
    <row r="17" spans="1:12" ht="18.75" customHeight="1">
      <c r="A17" s="755" t="s">
        <v>373</v>
      </c>
      <c r="B17" s="347" t="s">
        <v>223</v>
      </c>
      <c r="C17" s="348">
        <v>20457</v>
      </c>
      <c r="D17" s="348">
        <v>4044</v>
      </c>
      <c r="E17" s="348">
        <v>13559</v>
      </c>
      <c r="F17" s="348">
        <v>5157</v>
      </c>
      <c r="G17" s="348">
        <v>2461</v>
      </c>
      <c r="H17" s="348">
        <v>1022</v>
      </c>
      <c r="I17" s="348">
        <v>413</v>
      </c>
      <c r="J17" s="348">
        <v>1513</v>
      </c>
      <c r="K17" s="348">
        <v>7132</v>
      </c>
      <c r="L17" s="356">
        <v>27589</v>
      </c>
    </row>
    <row r="18" spans="1:12" ht="18.75" customHeight="1">
      <c r="A18" s="745"/>
      <c r="B18" s="350" t="s">
        <v>5</v>
      </c>
      <c r="C18" s="351">
        <f>C17/$L$17*100</f>
        <v>74.14911740186307</v>
      </c>
      <c r="D18" s="352">
        <f>D17/$C$17*100</f>
        <v>19.76829447133011</v>
      </c>
      <c r="E18" s="352">
        <f aca="true" t="shared" si="5" ref="E18:J18">E17/$C$17*100</f>
        <v>66.28049078555019</v>
      </c>
      <c r="F18" s="352">
        <f t="shared" si="5"/>
        <v>25.208974923009237</v>
      </c>
      <c r="G18" s="352">
        <f t="shared" si="5"/>
        <v>12.0301119421225</v>
      </c>
      <c r="H18" s="352">
        <f t="shared" si="5"/>
        <v>4.995844943051278</v>
      </c>
      <c r="I18" s="352">
        <f t="shared" si="5"/>
        <v>2.018868846849489</v>
      </c>
      <c r="J18" s="352">
        <f t="shared" si="5"/>
        <v>7.396001368724642</v>
      </c>
      <c r="K18" s="351">
        <f>K17/$L$17*100</f>
        <v>25.850882598136938</v>
      </c>
      <c r="L18" s="355"/>
    </row>
    <row r="19" spans="1:12" ht="18.75" customHeight="1">
      <c r="A19" s="755" t="s">
        <v>387</v>
      </c>
      <c r="B19" s="347" t="s">
        <v>223</v>
      </c>
      <c r="C19" s="348">
        <v>20089</v>
      </c>
      <c r="D19" s="348">
        <v>3890</v>
      </c>
      <c r="E19" s="348">
        <v>13588</v>
      </c>
      <c r="F19" s="348">
        <v>4576</v>
      </c>
      <c r="G19" s="348">
        <v>2309</v>
      </c>
      <c r="H19" s="348">
        <v>907</v>
      </c>
      <c r="I19" s="348">
        <v>375</v>
      </c>
      <c r="J19" s="348">
        <v>1443</v>
      </c>
      <c r="K19" s="348">
        <v>6952</v>
      </c>
      <c r="L19" s="356">
        <v>27041</v>
      </c>
    </row>
    <row r="20" spans="1:12" ht="18.75" customHeight="1">
      <c r="A20" s="745"/>
      <c r="B20" s="350" t="s">
        <v>5</v>
      </c>
      <c r="C20" s="351">
        <f>C19/$L$19*100</f>
        <v>74.29089160903813</v>
      </c>
      <c r="D20" s="352">
        <f>D19/$C$19*100</f>
        <v>19.363830952262433</v>
      </c>
      <c r="E20" s="352">
        <f aca="true" t="shared" si="6" ref="E20:J20">E19/$C$19*100</f>
        <v>67.63900642142467</v>
      </c>
      <c r="F20" s="352">
        <f t="shared" si="6"/>
        <v>22.778635073921052</v>
      </c>
      <c r="G20" s="352">
        <f t="shared" si="6"/>
        <v>11.4938523570113</v>
      </c>
      <c r="H20" s="352">
        <f t="shared" si="6"/>
        <v>4.51490865647867</v>
      </c>
      <c r="I20" s="352">
        <f t="shared" si="6"/>
        <v>1.8666932151923938</v>
      </c>
      <c r="J20" s="352">
        <f t="shared" si="6"/>
        <v>7.183035492060331</v>
      </c>
      <c r="K20" s="351">
        <f>K19/$L$19*100</f>
        <v>25.70910839096187</v>
      </c>
      <c r="L20" s="355"/>
    </row>
    <row r="21" spans="1:12" ht="18.75" customHeight="1">
      <c r="A21" s="755" t="s">
        <v>450</v>
      </c>
      <c r="B21" s="347" t="s">
        <v>223</v>
      </c>
      <c r="C21" s="348">
        <v>18899</v>
      </c>
      <c r="D21" s="348">
        <v>3623</v>
      </c>
      <c r="E21" s="348">
        <v>12854</v>
      </c>
      <c r="F21" s="348">
        <v>4098</v>
      </c>
      <c r="G21" s="348">
        <v>2214</v>
      </c>
      <c r="H21" s="348">
        <v>866</v>
      </c>
      <c r="I21" s="348">
        <v>372</v>
      </c>
      <c r="J21" s="348">
        <v>1338</v>
      </c>
      <c r="K21" s="348">
        <v>6319</v>
      </c>
      <c r="L21" s="356">
        <v>25218</v>
      </c>
    </row>
    <row r="22" spans="1:12" ht="18.75" customHeight="1">
      <c r="A22" s="745"/>
      <c r="B22" s="350" t="s">
        <v>5</v>
      </c>
      <c r="C22" s="351">
        <f>C21/$L$21*100</f>
        <v>74.94250138789754</v>
      </c>
      <c r="D22" s="352">
        <f>D21/$C$21*100</f>
        <v>19.170326472300122</v>
      </c>
      <c r="E22" s="352">
        <f aca="true" t="shared" si="7" ref="E22:J22">E21/$C$21*100</f>
        <v>68.01418064447854</v>
      </c>
      <c r="F22" s="352">
        <f t="shared" si="7"/>
        <v>21.683686967564423</v>
      </c>
      <c r="G22" s="352">
        <f t="shared" si="7"/>
        <v>11.71490555055823</v>
      </c>
      <c r="H22" s="352">
        <f t="shared" si="7"/>
        <v>4.582253029260808</v>
      </c>
      <c r="I22" s="352">
        <f t="shared" si="7"/>
        <v>1.9683581141859356</v>
      </c>
      <c r="J22" s="352">
        <f t="shared" si="7"/>
        <v>7.079739668765543</v>
      </c>
      <c r="K22" s="351">
        <f>K21/$L$21*100</f>
        <v>25.05749861210247</v>
      </c>
      <c r="L22" s="355"/>
    </row>
    <row r="23" spans="1:12" ht="18.75" customHeight="1">
      <c r="A23" s="755" t="s">
        <v>462</v>
      </c>
      <c r="B23" s="347" t="s">
        <v>223</v>
      </c>
      <c r="C23" s="348">
        <f>L23-K23</f>
        <v>17842</v>
      </c>
      <c r="D23" s="586">
        <v>3613</v>
      </c>
      <c r="E23" s="586">
        <v>12080</v>
      </c>
      <c r="F23" s="586">
        <v>4030</v>
      </c>
      <c r="G23" s="586">
        <v>2141</v>
      </c>
      <c r="H23" s="586">
        <v>795</v>
      </c>
      <c r="I23" s="586">
        <v>382</v>
      </c>
      <c r="J23" s="586">
        <v>1327</v>
      </c>
      <c r="K23" s="348">
        <v>5964</v>
      </c>
      <c r="L23" s="356">
        <v>23806</v>
      </c>
    </row>
    <row r="24" spans="1:12" ht="18.75" customHeight="1">
      <c r="A24" s="745"/>
      <c r="B24" s="350" t="s">
        <v>5</v>
      </c>
      <c r="C24" s="351">
        <f>C23/$L$23*100</f>
        <v>74.94749222884987</v>
      </c>
      <c r="D24" s="352">
        <f>D23/$C$23*100</f>
        <v>20.249971976235848</v>
      </c>
      <c r="E24" s="352">
        <f aca="true" t="shared" si="8" ref="E24:J24">E23/$C$23*100</f>
        <v>67.70541419123417</v>
      </c>
      <c r="F24" s="352">
        <f t="shared" si="8"/>
        <v>22.58715390651272</v>
      </c>
      <c r="G24" s="352">
        <f t="shared" si="8"/>
        <v>11.999775809886785</v>
      </c>
      <c r="H24" s="352">
        <f t="shared" si="8"/>
        <v>4.455778500168143</v>
      </c>
      <c r="I24" s="352">
        <f t="shared" si="8"/>
        <v>2.1410155812128684</v>
      </c>
      <c r="J24" s="352">
        <f t="shared" si="8"/>
        <v>7.437507005941038</v>
      </c>
      <c r="K24" s="352">
        <f>K23/$L$23*100</f>
        <v>25.05250777115013</v>
      </c>
      <c r="L24" s="355"/>
    </row>
    <row r="25" spans="1:12" ht="18.75" customHeight="1">
      <c r="A25" s="755" t="s">
        <v>478</v>
      </c>
      <c r="B25" s="347" t="s">
        <v>223</v>
      </c>
      <c r="C25" s="348">
        <f>L25-K25</f>
        <v>16166</v>
      </c>
      <c r="D25" s="586">
        <v>3304</v>
      </c>
      <c r="E25" s="586">
        <v>10948</v>
      </c>
      <c r="F25" s="586">
        <v>3474</v>
      </c>
      <c r="G25" s="586">
        <v>1962</v>
      </c>
      <c r="H25" s="586">
        <v>761</v>
      </c>
      <c r="I25" s="586">
        <v>318</v>
      </c>
      <c r="J25" s="586">
        <v>1139</v>
      </c>
      <c r="K25" s="348">
        <v>5537</v>
      </c>
      <c r="L25" s="356">
        <v>21703</v>
      </c>
    </row>
    <row r="26" spans="1:12" ht="18.75" customHeight="1">
      <c r="A26" s="745"/>
      <c r="B26" s="350" t="s">
        <v>5</v>
      </c>
      <c r="C26" s="351">
        <f>C25/$L$25*100</f>
        <v>74.48739805556835</v>
      </c>
      <c r="D26" s="352">
        <f>D25/$C$25*100</f>
        <v>20.437956204379564</v>
      </c>
      <c r="E26" s="352">
        <f aca="true" t="shared" si="9" ref="E26:J26">E25/$C$25*100</f>
        <v>67.72238030434245</v>
      </c>
      <c r="F26" s="352">
        <f t="shared" si="9"/>
        <v>21.48954596065817</v>
      </c>
      <c r="G26" s="352">
        <f t="shared" si="9"/>
        <v>12.136582951874304</v>
      </c>
      <c r="H26" s="352">
        <f t="shared" si="9"/>
        <v>4.707410614870716</v>
      </c>
      <c r="I26" s="352">
        <f t="shared" si="9"/>
        <v>1.9670914264505752</v>
      </c>
      <c r="J26" s="352">
        <f t="shared" si="9"/>
        <v>7.045651367066682</v>
      </c>
      <c r="K26" s="352">
        <f>K25/$L$25*100</f>
        <v>25.512601944431644</v>
      </c>
      <c r="L26" s="355"/>
    </row>
    <row r="27" ht="15" customHeight="1"/>
    <row r="28" spans="1:12" ht="18.75" customHeight="1">
      <c r="A28" s="759" t="s">
        <v>107</v>
      </c>
      <c r="B28" s="760"/>
      <c r="C28" s="225" t="s">
        <v>294</v>
      </c>
      <c r="D28" s="833" t="s">
        <v>4</v>
      </c>
      <c r="E28" s="834"/>
      <c r="F28" s="834"/>
      <c r="G28" s="834"/>
      <c r="H28" s="834"/>
      <c r="I28" s="834"/>
      <c r="J28" s="835"/>
      <c r="K28" s="755" t="s">
        <v>95</v>
      </c>
      <c r="L28" s="755" t="s">
        <v>222</v>
      </c>
    </row>
    <row r="29" spans="1:12" ht="18.75" customHeight="1">
      <c r="A29" s="831"/>
      <c r="B29" s="832"/>
      <c r="C29" s="221" t="s">
        <v>295</v>
      </c>
      <c r="D29" s="43" t="s">
        <v>98</v>
      </c>
      <c r="E29" s="43" t="s">
        <v>99</v>
      </c>
      <c r="F29" s="61" t="s">
        <v>100</v>
      </c>
      <c r="G29" s="43" t="s">
        <v>101</v>
      </c>
      <c r="H29" s="43" t="s">
        <v>102</v>
      </c>
      <c r="I29" s="43" t="s">
        <v>103</v>
      </c>
      <c r="J29" s="43" t="s">
        <v>104</v>
      </c>
      <c r="K29" s="745"/>
      <c r="L29" s="745"/>
    </row>
    <row r="30" spans="1:12" ht="18.75" customHeight="1">
      <c r="A30" s="755" t="s">
        <v>156</v>
      </c>
      <c r="B30" s="357" t="s">
        <v>223</v>
      </c>
      <c r="C30" s="358">
        <v>920</v>
      </c>
      <c r="D30" s="358">
        <v>155</v>
      </c>
      <c r="E30" s="358">
        <v>643</v>
      </c>
      <c r="F30" s="358">
        <v>263</v>
      </c>
      <c r="G30" s="358">
        <v>97</v>
      </c>
      <c r="H30" s="358">
        <v>53</v>
      </c>
      <c r="I30" s="358">
        <v>20</v>
      </c>
      <c r="J30" s="358">
        <v>51</v>
      </c>
      <c r="K30" s="358">
        <v>461</v>
      </c>
      <c r="L30" s="358">
        <v>1381</v>
      </c>
    </row>
    <row r="31" spans="1:12" ht="18.75" customHeight="1">
      <c r="A31" s="745"/>
      <c r="B31" s="359" t="s">
        <v>5</v>
      </c>
      <c r="C31" s="360">
        <f>C30/$L$30*100</f>
        <v>66.6183924692252</v>
      </c>
      <c r="D31" s="361">
        <f>D30/$C$30*100</f>
        <v>16.847826086956523</v>
      </c>
      <c r="E31" s="361">
        <f aca="true" t="shared" si="10" ref="E31:J31">E30/$C$30*100</f>
        <v>69.8913043478261</v>
      </c>
      <c r="F31" s="361">
        <f t="shared" si="10"/>
        <v>28.586956521739133</v>
      </c>
      <c r="G31" s="361">
        <f t="shared" si="10"/>
        <v>10.543478260869566</v>
      </c>
      <c r="H31" s="361">
        <f t="shared" si="10"/>
        <v>5.760869565217392</v>
      </c>
      <c r="I31" s="361">
        <f t="shared" si="10"/>
        <v>2.1739130434782608</v>
      </c>
      <c r="J31" s="361">
        <f t="shared" si="10"/>
        <v>5.543478260869565</v>
      </c>
      <c r="K31" s="360">
        <f>K30/$L$30*100</f>
        <v>33.3816075307748</v>
      </c>
      <c r="L31" s="362"/>
    </row>
    <row r="32" spans="1:12" ht="18.75" customHeight="1">
      <c r="A32" s="755" t="s">
        <v>6</v>
      </c>
      <c r="B32" s="357" t="s">
        <v>223</v>
      </c>
      <c r="C32" s="358">
        <v>935</v>
      </c>
      <c r="D32" s="358">
        <v>151</v>
      </c>
      <c r="E32" s="358">
        <v>579</v>
      </c>
      <c r="F32" s="358">
        <v>290</v>
      </c>
      <c r="G32" s="358">
        <v>108</v>
      </c>
      <c r="H32" s="358">
        <v>65</v>
      </c>
      <c r="I32" s="358">
        <v>17</v>
      </c>
      <c r="J32" s="358">
        <v>47</v>
      </c>
      <c r="K32" s="358">
        <v>407</v>
      </c>
      <c r="L32" s="358">
        <v>1342</v>
      </c>
    </row>
    <row r="33" spans="1:12" ht="18.75" customHeight="1">
      <c r="A33" s="745"/>
      <c r="B33" s="359" t="s">
        <v>5</v>
      </c>
      <c r="C33" s="360">
        <f>C32/$L$32*100</f>
        <v>69.67213114754098</v>
      </c>
      <c r="D33" s="361">
        <f>D32/$C$32*100</f>
        <v>16.149732620320854</v>
      </c>
      <c r="E33" s="361">
        <f aca="true" t="shared" si="11" ref="E33:J33">E32/$C$32*100</f>
        <v>61.925133689839576</v>
      </c>
      <c r="F33" s="361">
        <f t="shared" si="11"/>
        <v>31.016042780748666</v>
      </c>
      <c r="G33" s="361">
        <f t="shared" si="11"/>
        <v>11.550802139037433</v>
      </c>
      <c r="H33" s="361">
        <f t="shared" si="11"/>
        <v>6.951871657754011</v>
      </c>
      <c r="I33" s="361">
        <f t="shared" si="11"/>
        <v>1.8181818181818181</v>
      </c>
      <c r="J33" s="361">
        <f t="shared" si="11"/>
        <v>5.026737967914439</v>
      </c>
      <c r="K33" s="360">
        <f>K32/$L$32*100</f>
        <v>30.327868852459016</v>
      </c>
      <c r="L33" s="362"/>
    </row>
    <row r="34" spans="1:13" ht="18.75" customHeight="1">
      <c r="A34" s="755" t="s">
        <v>3</v>
      </c>
      <c r="B34" s="347" t="s">
        <v>223</v>
      </c>
      <c r="C34" s="358">
        <v>1000</v>
      </c>
      <c r="D34" s="363">
        <v>172</v>
      </c>
      <c r="E34" s="363">
        <v>626</v>
      </c>
      <c r="F34" s="363">
        <v>353</v>
      </c>
      <c r="G34" s="363">
        <v>106</v>
      </c>
      <c r="H34" s="363">
        <v>55</v>
      </c>
      <c r="I34" s="363">
        <v>27</v>
      </c>
      <c r="J34" s="363">
        <v>43</v>
      </c>
      <c r="K34" s="364">
        <v>442</v>
      </c>
      <c r="L34" s="358">
        <v>1442</v>
      </c>
      <c r="M34" s="206"/>
    </row>
    <row r="35" spans="1:12" ht="18.75" customHeight="1">
      <c r="A35" s="745"/>
      <c r="B35" s="350" t="s">
        <v>5</v>
      </c>
      <c r="C35" s="360">
        <f>C34/L34*100</f>
        <v>69.34812760055479</v>
      </c>
      <c r="D35" s="361">
        <f>D34/$C$34*100</f>
        <v>17.2</v>
      </c>
      <c r="E35" s="361">
        <f aca="true" t="shared" si="12" ref="E35:J35">E34/$C$34*100</f>
        <v>62.6</v>
      </c>
      <c r="F35" s="361">
        <f t="shared" si="12"/>
        <v>35.3</v>
      </c>
      <c r="G35" s="361">
        <f t="shared" si="12"/>
        <v>10.6</v>
      </c>
      <c r="H35" s="361">
        <f t="shared" si="12"/>
        <v>5.5</v>
      </c>
      <c r="I35" s="361">
        <f t="shared" si="12"/>
        <v>2.7</v>
      </c>
      <c r="J35" s="361">
        <f t="shared" si="12"/>
        <v>4.3</v>
      </c>
      <c r="K35" s="360">
        <f>K34/$L$34*100</f>
        <v>30.651872399445214</v>
      </c>
      <c r="L35" s="362"/>
    </row>
    <row r="36" spans="1:12" ht="18.75" customHeight="1">
      <c r="A36" s="755" t="s">
        <v>328</v>
      </c>
      <c r="B36" s="357" t="s">
        <v>223</v>
      </c>
      <c r="C36" s="358">
        <v>964</v>
      </c>
      <c r="D36" s="358">
        <v>165</v>
      </c>
      <c r="E36" s="358">
        <v>554</v>
      </c>
      <c r="F36" s="358">
        <v>270</v>
      </c>
      <c r="G36" s="358">
        <v>102</v>
      </c>
      <c r="H36" s="358">
        <v>48</v>
      </c>
      <c r="I36" s="358">
        <v>16</v>
      </c>
      <c r="J36" s="358">
        <v>38</v>
      </c>
      <c r="K36" s="358">
        <v>454</v>
      </c>
      <c r="L36" s="358">
        <v>1409</v>
      </c>
    </row>
    <row r="37" spans="1:12" ht="18.75" customHeight="1">
      <c r="A37" s="745"/>
      <c r="B37" s="359" t="s">
        <v>5</v>
      </c>
      <c r="C37" s="360">
        <f>C36/L36*100</f>
        <v>68.41731724627395</v>
      </c>
      <c r="D37" s="361">
        <f>D36/$C$36*100</f>
        <v>17.116182572614107</v>
      </c>
      <c r="E37" s="361">
        <f aca="true" t="shared" si="13" ref="E37:J37">E36/$C$36*100</f>
        <v>57.46887966804979</v>
      </c>
      <c r="F37" s="361">
        <f t="shared" si="13"/>
        <v>28.008298755186722</v>
      </c>
      <c r="G37" s="361">
        <f t="shared" si="13"/>
        <v>10.58091286307054</v>
      </c>
      <c r="H37" s="361">
        <f t="shared" si="13"/>
        <v>4.979253112033195</v>
      </c>
      <c r="I37" s="361">
        <f t="shared" si="13"/>
        <v>1.6597510373443984</v>
      </c>
      <c r="J37" s="361">
        <f t="shared" si="13"/>
        <v>3.941908713692946</v>
      </c>
      <c r="K37" s="360">
        <f>K36/$L$36*100</f>
        <v>32.22143364088006</v>
      </c>
      <c r="L37" s="362"/>
    </row>
    <row r="38" spans="1:12" ht="18.75" customHeight="1">
      <c r="A38" s="755" t="s">
        <v>358</v>
      </c>
      <c r="B38" s="357" t="s">
        <v>223</v>
      </c>
      <c r="C38" s="358">
        <v>983</v>
      </c>
      <c r="D38" s="358">
        <v>207</v>
      </c>
      <c r="E38" s="358">
        <v>623</v>
      </c>
      <c r="F38" s="358">
        <v>321</v>
      </c>
      <c r="G38" s="358">
        <v>123</v>
      </c>
      <c r="H38" s="358">
        <v>51</v>
      </c>
      <c r="I38" s="358">
        <v>24</v>
      </c>
      <c r="J38" s="358">
        <v>50</v>
      </c>
      <c r="K38" s="358">
        <v>456</v>
      </c>
      <c r="L38" s="358">
        <v>1439</v>
      </c>
    </row>
    <row r="39" spans="1:12" ht="18.75" customHeight="1">
      <c r="A39" s="745"/>
      <c r="B39" s="359" t="s">
        <v>5</v>
      </c>
      <c r="C39" s="360">
        <f>C38/L38*100</f>
        <v>68.31132731063238</v>
      </c>
      <c r="D39" s="361">
        <f>D38/$C$38*100</f>
        <v>21.05798575788403</v>
      </c>
      <c r="E39" s="361">
        <f aca="true" t="shared" si="14" ref="E39:J39">E38/$C$38*100</f>
        <v>63.377416073245165</v>
      </c>
      <c r="F39" s="361">
        <f t="shared" si="14"/>
        <v>32.65513733468973</v>
      </c>
      <c r="G39" s="361">
        <f t="shared" si="14"/>
        <v>12.512716174974567</v>
      </c>
      <c r="H39" s="361">
        <f t="shared" si="14"/>
        <v>5.188199389623601</v>
      </c>
      <c r="I39" s="361">
        <f t="shared" si="14"/>
        <v>2.441505595116989</v>
      </c>
      <c r="J39" s="361">
        <f t="shared" si="14"/>
        <v>5.0864699898270604</v>
      </c>
      <c r="K39" s="360">
        <f>K38/$L$38*100</f>
        <v>31.688672689367614</v>
      </c>
      <c r="L39" s="362"/>
    </row>
    <row r="40" spans="1:12" ht="18.75" customHeight="1">
      <c r="A40" s="755" t="s">
        <v>373</v>
      </c>
      <c r="B40" s="357" t="s">
        <v>223</v>
      </c>
      <c r="C40" s="365">
        <v>843</v>
      </c>
      <c r="D40" s="365">
        <v>176</v>
      </c>
      <c r="E40" s="365">
        <v>558</v>
      </c>
      <c r="F40" s="365">
        <v>248</v>
      </c>
      <c r="G40" s="365">
        <v>95</v>
      </c>
      <c r="H40" s="365">
        <v>43</v>
      </c>
      <c r="I40" s="365">
        <v>22</v>
      </c>
      <c r="J40" s="365">
        <v>55</v>
      </c>
      <c r="K40" s="365">
        <v>407</v>
      </c>
      <c r="L40" s="365">
        <v>1250</v>
      </c>
    </row>
    <row r="41" spans="1:12" ht="18.75" customHeight="1">
      <c r="A41" s="745"/>
      <c r="B41" s="359" t="s">
        <v>5</v>
      </c>
      <c r="C41" s="366">
        <f>C40/$L$40*100</f>
        <v>67.44</v>
      </c>
      <c r="D41" s="367">
        <f>D40/$C$40*100</f>
        <v>20.877817319098458</v>
      </c>
      <c r="E41" s="367">
        <f aca="true" t="shared" si="15" ref="E41:J41">E40/$C$40*100</f>
        <v>66.19217081850533</v>
      </c>
      <c r="F41" s="367">
        <f t="shared" si="15"/>
        <v>29.418742586002374</v>
      </c>
      <c r="G41" s="367">
        <f t="shared" si="15"/>
        <v>11.269276393831554</v>
      </c>
      <c r="H41" s="367">
        <f t="shared" si="15"/>
        <v>5.100830367734282</v>
      </c>
      <c r="I41" s="367">
        <f t="shared" si="15"/>
        <v>2.6097271648873073</v>
      </c>
      <c r="J41" s="367">
        <f t="shared" si="15"/>
        <v>6.524317912218268</v>
      </c>
      <c r="K41" s="366">
        <f>K40/$L$40*100</f>
        <v>32.56</v>
      </c>
      <c r="L41" s="368"/>
    </row>
    <row r="42" spans="1:12" ht="18.75" customHeight="1">
      <c r="A42" s="755" t="s">
        <v>387</v>
      </c>
      <c r="B42" s="357" t="s">
        <v>223</v>
      </c>
      <c r="C42" s="365">
        <v>839</v>
      </c>
      <c r="D42" s="365">
        <v>184</v>
      </c>
      <c r="E42" s="365">
        <v>546</v>
      </c>
      <c r="F42" s="365">
        <v>203</v>
      </c>
      <c r="G42" s="365">
        <v>90</v>
      </c>
      <c r="H42" s="365">
        <v>48</v>
      </c>
      <c r="I42" s="365">
        <v>15</v>
      </c>
      <c r="J42" s="365">
        <v>52</v>
      </c>
      <c r="K42" s="365">
        <v>387</v>
      </c>
      <c r="L42" s="365">
        <v>1226</v>
      </c>
    </row>
    <row r="43" spans="1:12" ht="18.75" customHeight="1">
      <c r="A43" s="745"/>
      <c r="B43" s="359" t="s">
        <v>5</v>
      </c>
      <c r="C43" s="366">
        <f>C42/$L$42*100</f>
        <v>68.43393148450244</v>
      </c>
      <c r="D43" s="367">
        <f>D42/$C$42*100</f>
        <v>21.93087008343266</v>
      </c>
      <c r="E43" s="367">
        <f aca="true" t="shared" si="16" ref="E43:J43">E42/$C$42*100</f>
        <v>65.07747318235995</v>
      </c>
      <c r="F43" s="367">
        <f t="shared" si="16"/>
        <v>24.195470798569726</v>
      </c>
      <c r="G43" s="367">
        <f t="shared" si="16"/>
        <v>10.727056019070321</v>
      </c>
      <c r="H43" s="367">
        <f t="shared" si="16"/>
        <v>5.721096543504172</v>
      </c>
      <c r="I43" s="367">
        <f t="shared" si="16"/>
        <v>1.7878426698450536</v>
      </c>
      <c r="J43" s="367">
        <f t="shared" si="16"/>
        <v>6.197854588796186</v>
      </c>
      <c r="K43" s="366">
        <f>K42/$L$42*100</f>
        <v>31.56606851549755</v>
      </c>
      <c r="L43" s="368"/>
    </row>
    <row r="44" spans="1:12" ht="18.75" customHeight="1">
      <c r="A44" s="755" t="s">
        <v>450</v>
      </c>
      <c r="B44" s="357" t="s">
        <v>223</v>
      </c>
      <c r="C44" s="365">
        <v>829</v>
      </c>
      <c r="D44" s="365">
        <v>201</v>
      </c>
      <c r="E44" s="365">
        <v>539</v>
      </c>
      <c r="F44" s="365">
        <v>203</v>
      </c>
      <c r="G44" s="365">
        <v>79</v>
      </c>
      <c r="H44" s="365">
        <v>45</v>
      </c>
      <c r="I44" s="365">
        <v>23</v>
      </c>
      <c r="J44" s="365">
        <v>56</v>
      </c>
      <c r="K44" s="365">
        <v>397</v>
      </c>
      <c r="L44" s="365">
        <v>1226</v>
      </c>
    </row>
    <row r="45" spans="1:12" ht="18.75" customHeight="1">
      <c r="A45" s="745"/>
      <c r="B45" s="359" t="s">
        <v>5</v>
      </c>
      <c r="C45" s="366">
        <f>C44/L44*100</f>
        <v>67.61827079934747</v>
      </c>
      <c r="D45" s="367">
        <f>D44/$C$44*100</f>
        <v>24.246079613992762</v>
      </c>
      <c r="E45" s="367">
        <f aca="true" t="shared" si="17" ref="E45:J45">E44/$C$44*100</f>
        <v>65.01809408926418</v>
      </c>
      <c r="F45" s="367">
        <f t="shared" si="17"/>
        <v>24.48733413751508</v>
      </c>
      <c r="G45" s="367">
        <f t="shared" si="17"/>
        <v>9.529553679131483</v>
      </c>
      <c r="H45" s="367">
        <f t="shared" si="17"/>
        <v>5.42822677925211</v>
      </c>
      <c r="I45" s="367">
        <f t="shared" si="17"/>
        <v>2.7744270205066344</v>
      </c>
      <c r="J45" s="367">
        <f t="shared" si="17"/>
        <v>6.7551266586248495</v>
      </c>
      <c r="K45" s="366">
        <f>K44/$L$44*100</f>
        <v>32.38172920065253</v>
      </c>
      <c r="L45" s="368"/>
    </row>
    <row r="46" spans="1:12" ht="18.75" customHeight="1">
      <c r="A46" s="755" t="s">
        <v>462</v>
      </c>
      <c r="B46" s="357" t="s">
        <v>223</v>
      </c>
      <c r="C46" s="349">
        <f>L46-K46</f>
        <v>793</v>
      </c>
      <c r="D46" s="349">
        <v>187</v>
      </c>
      <c r="E46" s="349">
        <v>536</v>
      </c>
      <c r="F46" s="349">
        <v>187</v>
      </c>
      <c r="G46" s="349">
        <v>97</v>
      </c>
      <c r="H46" s="349">
        <v>33</v>
      </c>
      <c r="I46" s="349">
        <v>23</v>
      </c>
      <c r="J46" s="349">
        <v>51</v>
      </c>
      <c r="K46" s="349">
        <v>372</v>
      </c>
      <c r="L46" s="349">
        <v>1165</v>
      </c>
    </row>
    <row r="47" spans="1:12" ht="18.75" customHeight="1">
      <c r="A47" s="745"/>
      <c r="B47" s="359" t="s">
        <v>5</v>
      </c>
      <c r="C47" s="561">
        <f>C46/$L$46*100</f>
        <v>68.068669527897</v>
      </c>
      <c r="D47" s="561">
        <f>D46/$C$46*100</f>
        <v>23.581336696090794</v>
      </c>
      <c r="E47" s="561">
        <f aca="true" t="shared" si="18" ref="E47:J47">E46/$C$46*100</f>
        <v>67.59142496847414</v>
      </c>
      <c r="F47" s="561">
        <f t="shared" si="18"/>
        <v>23.581336696090794</v>
      </c>
      <c r="G47" s="561">
        <f t="shared" si="18"/>
        <v>12.23203026481715</v>
      </c>
      <c r="H47" s="561">
        <f t="shared" si="18"/>
        <v>4.16141235813367</v>
      </c>
      <c r="I47" s="561">
        <f t="shared" si="18"/>
        <v>2.900378310214376</v>
      </c>
      <c r="J47" s="561">
        <f t="shared" si="18"/>
        <v>6.431273644388398</v>
      </c>
      <c r="K47" s="561">
        <f>K46/$L$46*100</f>
        <v>31.931330472103003</v>
      </c>
      <c r="L47" s="560"/>
    </row>
    <row r="48" spans="1:12" ht="18.75" customHeight="1">
      <c r="A48" s="755" t="s">
        <v>478</v>
      </c>
      <c r="B48" s="357" t="s">
        <v>223</v>
      </c>
      <c r="C48" s="349">
        <f>L48-K48</f>
        <v>750</v>
      </c>
      <c r="D48" s="349">
        <v>142</v>
      </c>
      <c r="E48" s="349">
        <v>513</v>
      </c>
      <c r="F48" s="349">
        <v>180</v>
      </c>
      <c r="G48" s="349">
        <v>86</v>
      </c>
      <c r="H48" s="349">
        <v>32</v>
      </c>
      <c r="I48" s="349">
        <v>20</v>
      </c>
      <c r="J48" s="349">
        <v>48</v>
      </c>
      <c r="K48" s="349">
        <v>270</v>
      </c>
      <c r="L48" s="349">
        <v>1020</v>
      </c>
    </row>
    <row r="49" spans="1:12" ht="18.75" customHeight="1">
      <c r="A49" s="745"/>
      <c r="B49" s="359" t="s">
        <v>5</v>
      </c>
      <c r="C49" s="561">
        <f>C48/$L$48*100</f>
        <v>73.52941176470588</v>
      </c>
      <c r="D49" s="561">
        <f aca="true" t="shared" si="19" ref="D49:J49">D48/$C$48*100</f>
        <v>18.933333333333334</v>
      </c>
      <c r="E49" s="561">
        <f t="shared" si="19"/>
        <v>68.4</v>
      </c>
      <c r="F49" s="561">
        <f t="shared" si="19"/>
        <v>24</v>
      </c>
      <c r="G49" s="561">
        <f t="shared" si="19"/>
        <v>11.466666666666667</v>
      </c>
      <c r="H49" s="561">
        <f t="shared" si="19"/>
        <v>4.266666666666667</v>
      </c>
      <c r="I49" s="561">
        <f t="shared" si="19"/>
        <v>2.666666666666667</v>
      </c>
      <c r="J49" s="561">
        <f t="shared" si="19"/>
        <v>6.4</v>
      </c>
      <c r="K49" s="561">
        <f>K48/$L$48*100</f>
        <v>26.47058823529412</v>
      </c>
      <c r="L49" s="560"/>
    </row>
    <row r="69" spans="4:12" ht="13.5">
      <c r="D69" s="45"/>
      <c r="E69" s="45"/>
      <c r="F69" s="45"/>
      <c r="G69" s="45"/>
      <c r="H69" s="45"/>
      <c r="I69" s="45"/>
      <c r="J69" s="45"/>
      <c r="K69" s="45"/>
      <c r="L69" s="45"/>
    </row>
    <row r="70" spans="4:12" ht="13.5">
      <c r="D70" s="45"/>
      <c r="E70" s="73"/>
      <c r="F70" s="73"/>
      <c r="G70" s="73"/>
      <c r="H70" s="73"/>
      <c r="I70" s="73"/>
      <c r="J70" s="73"/>
      <c r="K70" s="73"/>
      <c r="L70" s="209"/>
    </row>
    <row r="71" spans="4:12" ht="13.5">
      <c r="D71" s="45"/>
      <c r="E71" s="73"/>
      <c r="F71" s="73"/>
      <c r="G71" s="73"/>
      <c r="H71" s="73"/>
      <c r="I71" s="73"/>
      <c r="J71" s="73"/>
      <c r="K71" s="73"/>
      <c r="L71" s="209"/>
    </row>
    <row r="72" spans="4:12" ht="13.5">
      <c r="D72" s="45"/>
      <c r="E72" s="73"/>
      <c r="F72" s="73"/>
      <c r="G72" s="73"/>
      <c r="H72" s="73"/>
      <c r="I72" s="73"/>
      <c r="J72" s="73"/>
      <c r="K72" s="73"/>
      <c r="L72" s="209"/>
    </row>
    <row r="73" spans="4:12" ht="13.5">
      <c r="D73" s="45"/>
      <c r="E73" s="73"/>
      <c r="F73" s="73"/>
      <c r="G73" s="73"/>
      <c r="H73" s="73"/>
      <c r="I73" s="73"/>
      <c r="J73" s="73"/>
      <c r="K73" s="73"/>
      <c r="L73" s="209"/>
    </row>
    <row r="74" spans="4:12" ht="13.5">
      <c r="D74" s="45"/>
      <c r="E74" s="210"/>
      <c r="F74" s="210"/>
      <c r="G74" s="210"/>
      <c r="H74" s="210"/>
      <c r="I74" s="210"/>
      <c r="J74" s="210"/>
      <c r="K74" s="210"/>
      <c r="L74" s="210"/>
    </row>
    <row r="75" spans="4:12" ht="13.5">
      <c r="D75" s="45"/>
      <c r="E75" s="210"/>
      <c r="F75" s="210"/>
      <c r="G75" s="210"/>
      <c r="H75" s="210"/>
      <c r="I75" s="210"/>
      <c r="J75" s="210"/>
      <c r="K75" s="210"/>
      <c r="L75" s="210"/>
    </row>
    <row r="77" spans="5:12" ht="13.5">
      <c r="E77" s="73"/>
      <c r="F77" s="73"/>
      <c r="G77" s="73"/>
      <c r="H77" s="73"/>
      <c r="I77" s="73"/>
      <c r="J77" s="73"/>
      <c r="K77" s="73"/>
      <c r="L77" s="209"/>
    </row>
    <row r="78" spans="5:12" ht="13.5">
      <c r="E78" s="73"/>
      <c r="F78" s="73"/>
      <c r="G78" s="73"/>
      <c r="H78" s="73"/>
      <c r="I78" s="73"/>
      <c r="J78" s="73"/>
      <c r="K78" s="73"/>
      <c r="L78" s="209"/>
    </row>
  </sheetData>
  <sheetProtection/>
  <mergeCells count="28">
    <mergeCell ref="A46:A47"/>
    <mergeCell ref="A36:A37"/>
    <mergeCell ref="A38:A39"/>
    <mergeCell ref="A40:A41"/>
    <mergeCell ref="A42:A43"/>
    <mergeCell ref="D28:J28"/>
    <mergeCell ref="A44:A45"/>
    <mergeCell ref="A32:A33"/>
    <mergeCell ref="A34:A35"/>
    <mergeCell ref="A9:A10"/>
    <mergeCell ref="K28:K29"/>
    <mergeCell ref="A13:A14"/>
    <mergeCell ref="A15:A16"/>
    <mergeCell ref="A17:A18"/>
    <mergeCell ref="A19:A20"/>
    <mergeCell ref="A28:B29"/>
    <mergeCell ref="A21:A22"/>
    <mergeCell ref="A23:A24"/>
    <mergeCell ref="A48:A49"/>
    <mergeCell ref="A25:A26"/>
    <mergeCell ref="L28:L29"/>
    <mergeCell ref="A30:A31"/>
    <mergeCell ref="A11:A12"/>
    <mergeCell ref="A5:B6"/>
    <mergeCell ref="D5:J5"/>
    <mergeCell ref="K5:K6"/>
    <mergeCell ref="L5:L6"/>
    <mergeCell ref="A7:A8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1" fitToWidth="1" horizontalDpi="600" verticalDpi="600" orientation="landscape" paperSize="9" scale="55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875" style="45" customWidth="1"/>
    <col min="2" max="2" width="10.50390625" style="45" customWidth="1"/>
    <col min="3" max="3" width="8.375" style="63" customWidth="1"/>
    <col min="4" max="8" width="7.375" style="45" customWidth="1"/>
    <col min="9" max="9" width="7.00390625" style="45" customWidth="1"/>
    <col min="10" max="11" width="7.375" style="45" customWidth="1"/>
    <col min="12" max="12" width="7.25390625" style="45" customWidth="1"/>
    <col min="13" max="16384" width="9.00390625" style="45" customWidth="1"/>
  </cols>
  <sheetData>
    <row r="1" spans="1:3" ht="33" customHeight="1">
      <c r="A1" s="268" t="s">
        <v>499</v>
      </c>
      <c r="B1" s="67"/>
      <c r="C1" s="68"/>
    </row>
    <row r="2" spans="1:3" ht="9.75" customHeight="1">
      <c r="A2" s="74"/>
      <c r="B2" s="67"/>
      <c r="C2" s="68"/>
    </row>
    <row r="3" spans="1:3" ht="21.75" customHeight="1">
      <c r="A3" s="247" t="s">
        <v>2</v>
      </c>
      <c r="B3" s="67"/>
      <c r="C3" s="68"/>
    </row>
    <row r="4" spans="1:13" ht="15" customHeight="1">
      <c r="A4" s="837"/>
      <c r="B4" s="838"/>
      <c r="C4" s="69"/>
      <c r="D4" s="812" t="s">
        <v>106</v>
      </c>
      <c r="E4" s="812"/>
      <c r="F4" s="812"/>
      <c r="G4" s="812"/>
      <c r="H4" s="812"/>
      <c r="I4" s="812"/>
      <c r="J4" s="812"/>
      <c r="K4" s="812"/>
      <c r="L4" s="812"/>
      <c r="M4" s="813"/>
    </row>
    <row r="5" spans="1:13" ht="24" customHeight="1">
      <c r="A5" s="839"/>
      <c r="B5" s="840"/>
      <c r="C5" s="535" t="s">
        <v>234</v>
      </c>
      <c r="D5" s="534" t="s">
        <v>391</v>
      </c>
      <c r="E5" s="539" t="s">
        <v>392</v>
      </c>
      <c r="F5" s="539" t="s">
        <v>393</v>
      </c>
      <c r="G5" s="539" t="s">
        <v>394</v>
      </c>
      <c r="H5" s="539" t="s">
        <v>395</v>
      </c>
      <c r="I5" s="539" t="s">
        <v>396</v>
      </c>
      <c r="J5" s="539" t="s">
        <v>397</v>
      </c>
      <c r="K5" s="539" t="s">
        <v>398</v>
      </c>
      <c r="L5" s="539" t="s">
        <v>233</v>
      </c>
      <c r="M5" s="539" t="s">
        <v>79</v>
      </c>
    </row>
    <row r="6" spans="1:13" ht="24" customHeight="1" thickBot="1">
      <c r="A6" s="843" t="s">
        <v>389</v>
      </c>
      <c r="B6" s="844"/>
      <c r="C6" s="70" t="s">
        <v>15</v>
      </c>
      <c r="D6" s="344">
        <v>518</v>
      </c>
      <c r="E6" s="345">
        <v>2218</v>
      </c>
      <c r="F6" s="345">
        <v>2797</v>
      </c>
      <c r="G6" s="345">
        <v>3705</v>
      </c>
      <c r="H6" s="345">
        <v>3597</v>
      </c>
      <c r="I6" s="345">
        <v>3590</v>
      </c>
      <c r="J6" s="345">
        <v>2956</v>
      </c>
      <c r="K6" s="345">
        <v>2257</v>
      </c>
      <c r="L6" s="345">
        <v>65</v>
      </c>
      <c r="M6" s="345">
        <f>SUM(D6:L6)</f>
        <v>21703</v>
      </c>
    </row>
    <row r="7" spans="1:14" ht="24.75" customHeight="1" thickBot="1" thickTop="1">
      <c r="A7" s="841" t="s">
        <v>475</v>
      </c>
      <c r="B7" s="842"/>
      <c r="C7" s="300" t="s">
        <v>15</v>
      </c>
      <c r="D7" s="341">
        <f>SUM(D8:D14)</f>
        <v>490</v>
      </c>
      <c r="E7" s="341">
        <f aca="true" t="shared" si="0" ref="E7:K7">SUM(E8:E14)</f>
        <v>2296</v>
      </c>
      <c r="F7" s="341">
        <f t="shared" si="0"/>
        <v>2905</v>
      </c>
      <c r="G7" s="341">
        <f t="shared" si="0"/>
        <v>3951</v>
      </c>
      <c r="H7" s="341">
        <f t="shared" si="0"/>
        <v>3756</v>
      </c>
      <c r="I7" s="341">
        <f t="shared" si="0"/>
        <v>3569</v>
      </c>
      <c r="J7" s="341">
        <f t="shared" si="0"/>
        <v>2843</v>
      </c>
      <c r="K7" s="341">
        <f t="shared" si="0"/>
        <v>2090</v>
      </c>
      <c r="L7" s="341">
        <f>SUM(L8:L14)</f>
        <v>6</v>
      </c>
      <c r="M7" s="341">
        <f>SUM(M8:M14)</f>
        <v>21906</v>
      </c>
      <c r="N7" s="72"/>
    </row>
    <row r="8" spans="1:14" ht="24.75" customHeight="1" thickTop="1">
      <c r="A8" s="836" t="s">
        <v>229</v>
      </c>
      <c r="B8" s="762"/>
      <c r="C8" s="299" t="s">
        <v>15</v>
      </c>
      <c r="D8" s="342">
        <v>92</v>
      </c>
      <c r="E8" s="342">
        <v>256</v>
      </c>
      <c r="F8" s="342">
        <v>461</v>
      </c>
      <c r="G8" s="342">
        <v>658</v>
      </c>
      <c r="H8" s="342">
        <v>521</v>
      </c>
      <c r="I8" s="342">
        <v>505</v>
      </c>
      <c r="J8" s="342">
        <v>472</v>
      </c>
      <c r="K8" s="342">
        <v>338</v>
      </c>
      <c r="L8" s="342">
        <v>1</v>
      </c>
      <c r="M8" s="342">
        <f>SUM(D8:L8)</f>
        <v>3304</v>
      </c>
      <c r="N8" s="72"/>
    </row>
    <row r="9" spans="1:14" ht="24.75" customHeight="1">
      <c r="A9" s="814" t="s">
        <v>230</v>
      </c>
      <c r="B9" s="757"/>
      <c r="C9" s="283" t="s">
        <v>15</v>
      </c>
      <c r="D9" s="343">
        <v>109</v>
      </c>
      <c r="E9" s="343">
        <v>746</v>
      </c>
      <c r="F9" s="343">
        <v>1136</v>
      </c>
      <c r="G9" s="343">
        <v>1707</v>
      </c>
      <c r="H9" s="343">
        <v>1704</v>
      </c>
      <c r="I9" s="343">
        <v>2066</v>
      </c>
      <c r="J9" s="343">
        <v>1948</v>
      </c>
      <c r="K9" s="343">
        <v>1528</v>
      </c>
      <c r="L9" s="343">
        <v>4</v>
      </c>
      <c r="M9" s="343">
        <f aca="true" t="shared" si="1" ref="M9:M15">SUM(D9:L9)</f>
        <v>10948</v>
      </c>
      <c r="N9" s="72"/>
    </row>
    <row r="10" spans="1:14" ht="24.75" customHeight="1">
      <c r="A10" s="814" t="s">
        <v>231</v>
      </c>
      <c r="B10" s="757"/>
      <c r="C10" s="283" t="s">
        <v>15</v>
      </c>
      <c r="D10" s="343">
        <v>11</v>
      </c>
      <c r="E10" s="343">
        <v>341</v>
      </c>
      <c r="F10" s="343">
        <v>487</v>
      </c>
      <c r="G10" s="343">
        <v>766</v>
      </c>
      <c r="H10" s="343">
        <v>896</v>
      </c>
      <c r="I10" s="343">
        <v>670</v>
      </c>
      <c r="J10" s="343">
        <v>235</v>
      </c>
      <c r="K10" s="343">
        <v>67</v>
      </c>
      <c r="L10" s="343">
        <v>1</v>
      </c>
      <c r="M10" s="343">
        <f t="shared" si="1"/>
        <v>3474</v>
      </c>
      <c r="N10" s="72"/>
    </row>
    <row r="11" spans="1:14" ht="24.75" customHeight="1">
      <c r="A11" s="814" t="s">
        <v>232</v>
      </c>
      <c r="B11" s="757"/>
      <c r="C11" s="283" t="s">
        <v>15</v>
      </c>
      <c r="D11" s="343">
        <v>28</v>
      </c>
      <c r="E11" s="343">
        <v>387</v>
      </c>
      <c r="F11" s="343">
        <v>444</v>
      </c>
      <c r="G11" s="343">
        <v>508</v>
      </c>
      <c r="H11" s="343">
        <v>431</v>
      </c>
      <c r="I11" s="343">
        <v>139</v>
      </c>
      <c r="J11" s="343">
        <v>22</v>
      </c>
      <c r="K11" s="343">
        <v>3</v>
      </c>
      <c r="L11" s="343">
        <v>0</v>
      </c>
      <c r="M11" s="343">
        <f t="shared" si="1"/>
        <v>1962</v>
      </c>
      <c r="N11" s="72"/>
    </row>
    <row r="12" spans="1:14" ht="24.75" customHeight="1">
      <c r="A12" s="814" t="s">
        <v>340</v>
      </c>
      <c r="B12" s="757"/>
      <c r="C12" s="226" t="s">
        <v>15</v>
      </c>
      <c r="D12" s="343">
        <v>45</v>
      </c>
      <c r="E12" s="343">
        <v>241</v>
      </c>
      <c r="F12" s="343">
        <v>235</v>
      </c>
      <c r="G12" s="343">
        <v>154</v>
      </c>
      <c r="H12" s="343">
        <v>58</v>
      </c>
      <c r="I12" s="343">
        <v>17</v>
      </c>
      <c r="J12" s="343">
        <v>9</v>
      </c>
      <c r="K12" s="343">
        <v>2</v>
      </c>
      <c r="L12" s="343">
        <v>0</v>
      </c>
      <c r="M12" s="343">
        <f t="shared" si="1"/>
        <v>761</v>
      </c>
      <c r="N12" s="72"/>
    </row>
    <row r="13" spans="1:14" ht="24.75" customHeight="1">
      <c r="A13" s="814" t="s">
        <v>341</v>
      </c>
      <c r="B13" s="757"/>
      <c r="C13" s="226" t="s">
        <v>15</v>
      </c>
      <c r="D13" s="343">
        <v>151</v>
      </c>
      <c r="E13" s="343">
        <v>163</v>
      </c>
      <c r="F13" s="343">
        <v>4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f t="shared" si="1"/>
        <v>318</v>
      </c>
      <c r="N13" s="72"/>
    </row>
    <row r="14" spans="1:14" ht="24.75" customHeight="1" thickBot="1">
      <c r="A14" s="847" t="s">
        <v>228</v>
      </c>
      <c r="B14" s="848"/>
      <c r="C14" s="578" t="s">
        <v>15</v>
      </c>
      <c r="D14" s="582">
        <v>54</v>
      </c>
      <c r="E14" s="582">
        <v>162</v>
      </c>
      <c r="F14" s="582">
        <v>138</v>
      </c>
      <c r="G14" s="582">
        <v>158</v>
      </c>
      <c r="H14" s="582">
        <v>146</v>
      </c>
      <c r="I14" s="582">
        <v>172</v>
      </c>
      <c r="J14" s="582">
        <v>157</v>
      </c>
      <c r="K14" s="582">
        <v>152</v>
      </c>
      <c r="L14" s="582">
        <v>0</v>
      </c>
      <c r="M14" s="582">
        <f t="shared" si="1"/>
        <v>1139</v>
      </c>
      <c r="N14" s="72"/>
    </row>
    <row r="15" spans="1:14" ht="24.75" customHeight="1" thickTop="1">
      <c r="A15" s="817" t="s">
        <v>233</v>
      </c>
      <c r="B15" s="745"/>
      <c r="C15" s="535" t="s">
        <v>15</v>
      </c>
      <c r="D15" s="342">
        <v>155</v>
      </c>
      <c r="E15" s="342">
        <v>528</v>
      </c>
      <c r="F15" s="342">
        <v>738</v>
      </c>
      <c r="G15" s="342">
        <v>909</v>
      </c>
      <c r="H15" s="342">
        <v>922</v>
      </c>
      <c r="I15" s="342">
        <v>910</v>
      </c>
      <c r="J15" s="342">
        <v>728</v>
      </c>
      <c r="K15" s="342">
        <v>588</v>
      </c>
      <c r="L15" s="342">
        <v>59</v>
      </c>
      <c r="M15" s="342">
        <f t="shared" si="1"/>
        <v>5537</v>
      </c>
      <c r="N15" s="72"/>
    </row>
    <row r="16" spans="1:13" ht="13.5" customHeight="1">
      <c r="A16" s="212"/>
      <c r="B16" s="47"/>
      <c r="C16" s="65"/>
      <c r="D16" s="213"/>
      <c r="E16" s="213"/>
      <c r="F16" s="213"/>
      <c r="G16" s="213"/>
      <c r="H16" s="213"/>
      <c r="J16" s="213"/>
      <c r="K16" s="213"/>
      <c r="M16" s="72"/>
    </row>
    <row r="17" spans="1:11" ht="19.5" customHeight="1">
      <c r="A17" s="247" t="s">
        <v>476</v>
      </c>
      <c r="B17" s="24"/>
      <c r="C17" s="248"/>
      <c r="D17" s="71"/>
      <c r="E17" s="71"/>
      <c r="F17" s="71"/>
      <c r="G17" s="71"/>
      <c r="H17" s="71"/>
      <c r="J17" s="71"/>
      <c r="K17" s="71"/>
    </row>
    <row r="18" spans="1:13" ht="15" customHeight="1">
      <c r="A18" s="227"/>
      <c r="B18" s="245"/>
      <c r="C18" s="69"/>
      <c r="D18" s="812" t="s">
        <v>106</v>
      </c>
      <c r="E18" s="758"/>
      <c r="F18" s="758"/>
      <c r="G18" s="758"/>
      <c r="H18" s="758"/>
      <c r="I18" s="758"/>
      <c r="J18" s="758"/>
      <c r="K18" s="758"/>
      <c r="L18" s="758"/>
      <c r="M18" s="757"/>
    </row>
    <row r="19" spans="1:13" ht="24" customHeight="1">
      <c r="A19" s="228"/>
      <c r="B19" s="246"/>
      <c r="C19" s="536" t="s">
        <v>234</v>
      </c>
      <c r="D19" s="540" t="s">
        <v>7</v>
      </c>
      <c r="E19" s="539" t="s">
        <v>8</v>
      </c>
      <c r="F19" s="539" t="s">
        <v>9</v>
      </c>
      <c r="G19" s="539" t="s">
        <v>10</v>
      </c>
      <c r="H19" s="539" t="s">
        <v>11</v>
      </c>
      <c r="I19" s="539" t="s">
        <v>12</v>
      </c>
      <c r="J19" s="539" t="s">
        <v>13</v>
      </c>
      <c r="K19" s="539" t="s">
        <v>14</v>
      </c>
      <c r="L19" s="539" t="s">
        <v>233</v>
      </c>
      <c r="M19" s="539" t="s">
        <v>79</v>
      </c>
    </row>
    <row r="20" spans="1:14" ht="24.75" customHeight="1" thickBot="1">
      <c r="A20" s="847" t="s">
        <v>84</v>
      </c>
      <c r="B20" s="848"/>
      <c r="C20" s="579" t="s">
        <v>15</v>
      </c>
      <c r="D20" s="580">
        <f>SUM(D21:D27)</f>
        <v>100</v>
      </c>
      <c r="E20" s="580">
        <f aca="true" t="shared" si="2" ref="E20:M20">SUM(E21:E27)</f>
        <v>100</v>
      </c>
      <c r="F20" s="580">
        <f t="shared" si="2"/>
        <v>100</v>
      </c>
      <c r="G20" s="580">
        <f t="shared" si="2"/>
        <v>100</v>
      </c>
      <c r="H20" s="580">
        <f t="shared" si="2"/>
        <v>100</v>
      </c>
      <c r="I20" s="580">
        <f t="shared" si="2"/>
        <v>100</v>
      </c>
      <c r="J20" s="580">
        <f t="shared" si="2"/>
        <v>100</v>
      </c>
      <c r="K20" s="580">
        <f t="shared" si="2"/>
        <v>100</v>
      </c>
      <c r="L20" s="580">
        <f t="shared" si="2"/>
        <v>99.99999999999997</v>
      </c>
      <c r="M20" s="580">
        <f t="shared" si="2"/>
        <v>100.00000000000001</v>
      </c>
      <c r="N20" s="154"/>
    </row>
    <row r="21" spans="1:13" ht="24.75" customHeight="1" thickTop="1">
      <c r="A21" s="836" t="s">
        <v>229</v>
      </c>
      <c r="B21" s="762"/>
      <c r="C21" s="581" t="s">
        <v>15</v>
      </c>
      <c r="D21" s="577">
        <f aca="true" t="shared" si="3" ref="D21:D27">D8/$D$7*100</f>
        <v>18.775510204081634</v>
      </c>
      <c r="E21" s="577">
        <f aca="true" t="shared" si="4" ref="E21:E27">E8/$E$7*100</f>
        <v>11.149825783972126</v>
      </c>
      <c r="F21" s="577">
        <f aca="true" t="shared" si="5" ref="F21:F27">F8/$F$7*100</f>
        <v>15.869191049913942</v>
      </c>
      <c r="G21" s="577">
        <f aca="true" t="shared" si="6" ref="G21:G27">G8/$G$7*100</f>
        <v>16.65401164262212</v>
      </c>
      <c r="H21" s="577">
        <f aca="true" t="shared" si="7" ref="H21:H27">H8/$H$7*100</f>
        <v>13.871139510117144</v>
      </c>
      <c r="I21" s="577">
        <f aca="true" t="shared" si="8" ref="I21:I27">I8/$I$7*100</f>
        <v>14.149621742785094</v>
      </c>
      <c r="J21" s="577">
        <f aca="true" t="shared" si="9" ref="J21:J27">J8/$J$7*100</f>
        <v>16.602180794934927</v>
      </c>
      <c r="K21" s="577">
        <f aca="true" t="shared" si="10" ref="K21:K27">K8/$K$7*100</f>
        <v>16.172248803827753</v>
      </c>
      <c r="L21" s="577">
        <f aca="true" t="shared" si="11" ref="L21:L27">L8/$L$7*100</f>
        <v>16.666666666666664</v>
      </c>
      <c r="M21" s="577">
        <f aca="true" t="shared" si="12" ref="M21:M27">M8/$M$7*100</f>
        <v>15.082625764630695</v>
      </c>
    </row>
    <row r="22" spans="1:13" ht="24.75" customHeight="1">
      <c r="A22" s="814" t="s">
        <v>230</v>
      </c>
      <c r="B22" s="757"/>
      <c r="C22" s="70" t="s">
        <v>15</v>
      </c>
      <c r="D22" s="346">
        <f t="shared" si="3"/>
        <v>22.244897959183675</v>
      </c>
      <c r="E22" s="346">
        <f t="shared" si="4"/>
        <v>32.491289198606275</v>
      </c>
      <c r="F22" s="346">
        <f t="shared" si="5"/>
        <v>39.10499139414802</v>
      </c>
      <c r="G22" s="346">
        <f t="shared" si="6"/>
        <v>43.20425208807897</v>
      </c>
      <c r="H22" s="346">
        <f t="shared" si="7"/>
        <v>45.367412140575084</v>
      </c>
      <c r="I22" s="346">
        <f t="shared" si="8"/>
        <v>57.887363407116844</v>
      </c>
      <c r="J22" s="346">
        <f t="shared" si="9"/>
        <v>68.51916989096026</v>
      </c>
      <c r="K22" s="346">
        <f t="shared" si="10"/>
        <v>73.11004784688994</v>
      </c>
      <c r="L22" s="346">
        <f t="shared" si="11"/>
        <v>66.66666666666666</v>
      </c>
      <c r="M22" s="346">
        <f t="shared" si="12"/>
        <v>49.977175203140696</v>
      </c>
    </row>
    <row r="23" spans="1:13" ht="24.75" customHeight="1">
      <c r="A23" s="814" t="s">
        <v>231</v>
      </c>
      <c r="B23" s="757"/>
      <c r="C23" s="70" t="s">
        <v>15</v>
      </c>
      <c r="D23" s="346">
        <f t="shared" si="3"/>
        <v>2.2448979591836733</v>
      </c>
      <c r="E23" s="346">
        <f t="shared" si="4"/>
        <v>14.85191637630662</v>
      </c>
      <c r="F23" s="346">
        <f t="shared" si="5"/>
        <v>16.76419965576592</v>
      </c>
      <c r="G23" s="346">
        <f t="shared" si="6"/>
        <v>19.38749683624399</v>
      </c>
      <c r="H23" s="346">
        <f t="shared" si="7"/>
        <v>23.85516506922258</v>
      </c>
      <c r="I23" s="346">
        <f t="shared" si="8"/>
        <v>18.772765480526758</v>
      </c>
      <c r="J23" s="346">
        <f t="shared" si="9"/>
        <v>8.265916285613788</v>
      </c>
      <c r="K23" s="346">
        <f t="shared" si="10"/>
        <v>3.2057416267942584</v>
      </c>
      <c r="L23" s="346">
        <f t="shared" si="11"/>
        <v>16.666666666666664</v>
      </c>
      <c r="M23" s="346">
        <f t="shared" si="12"/>
        <v>15.858668857847166</v>
      </c>
    </row>
    <row r="24" spans="1:13" ht="24.75" customHeight="1">
      <c r="A24" s="814" t="s">
        <v>232</v>
      </c>
      <c r="B24" s="757"/>
      <c r="C24" s="70" t="s">
        <v>15</v>
      </c>
      <c r="D24" s="346">
        <f t="shared" si="3"/>
        <v>5.714285714285714</v>
      </c>
      <c r="E24" s="346">
        <f t="shared" si="4"/>
        <v>16.855400696864113</v>
      </c>
      <c r="F24" s="346">
        <f t="shared" si="5"/>
        <v>15.283993115318417</v>
      </c>
      <c r="G24" s="346">
        <f t="shared" si="6"/>
        <v>12.857504429258416</v>
      </c>
      <c r="H24" s="346">
        <f t="shared" si="7"/>
        <v>11.474973375931842</v>
      </c>
      <c r="I24" s="346">
        <f t="shared" si="8"/>
        <v>3.894648360885402</v>
      </c>
      <c r="J24" s="346">
        <f t="shared" si="9"/>
        <v>0.7738304607808653</v>
      </c>
      <c r="K24" s="346">
        <f t="shared" si="10"/>
        <v>0.14354066985645933</v>
      </c>
      <c r="L24" s="346">
        <f t="shared" si="11"/>
        <v>0</v>
      </c>
      <c r="M24" s="346">
        <f t="shared" si="12"/>
        <v>8.95645028759244</v>
      </c>
    </row>
    <row r="25" spans="1:13" ht="24.75" customHeight="1">
      <c r="A25" s="814" t="s">
        <v>340</v>
      </c>
      <c r="B25" s="757"/>
      <c r="C25" s="61" t="s">
        <v>15</v>
      </c>
      <c r="D25" s="346">
        <f t="shared" si="3"/>
        <v>9.183673469387756</v>
      </c>
      <c r="E25" s="346">
        <f t="shared" si="4"/>
        <v>10.496515679442508</v>
      </c>
      <c r="F25" s="346">
        <f t="shared" si="5"/>
        <v>8.089500860585199</v>
      </c>
      <c r="G25" s="346">
        <f t="shared" si="6"/>
        <v>3.8977474057200707</v>
      </c>
      <c r="H25" s="346">
        <f t="shared" si="7"/>
        <v>1.54419595314164</v>
      </c>
      <c r="I25" s="346">
        <f t="shared" si="8"/>
        <v>0.4763239002521714</v>
      </c>
      <c r="J25" s="346">
        <f t="shared" si="9"/>
        <v>0.31656700668308124</v>
      </c>
      <c r="K25" s="346">
        <f t="shared" si="10"/>
        <v>0.09569377990430622</v>
      </c>
      <c r="L25" s="346">
        <f t="shared" si="11"/>
        <v>0</v>
      </c>
      <c r="M25" s="346">
        <f t="shared" si="12"/>
        <v>3.47393408198667</v>
      </c>
    </row>
    <row r="26" spans="1:13" ht="24.75" customHeight="1">
      <c r="A26" s="814" t="s">
        <v>341</v>
      </c>
      <c r="B26" s="757"/>
      <c r="C26" s="61" t="s">
        <v>15</v>
      </c>
      <c r="D26" s="346">
        <f t="shared" si="3"/>
        <v>30.816326530612244</v>
      </c>
      <c r="E26" s="346">
        <f t="shared" si="4"/>
        <v>7.099303135888501</v>
      </c>
      <c r="F26" s="346">
        <f t="shared" si="5"/>
        <v>0.1376936316695353</v>
      </c>
      <c r="G26" s="346">
        <f t="shared" si="6"/>
        <v>0</v>
      </c>
      <c r="H26" s="346">
        <f t="shared" si="7"/>
        <v>0</v>
      </c>
      <c r="I26" s="346">
        <f t="shared" si="8"/>
        <v>0</v>
      </c>
      <c r="J26" s="346">
        <f t="shared" si="9"/>
        <v>0</v>
      </c>
      <c r="K26" s="346">
        <f t="shared" si="10"/>
        <v>0</v>
      </c>
      <c r="L26" s="346">
        <f t="shared" si="11"/>
        <v>0</v>
      </c>
      <c r="M26" s="346">
        <f t="shared" si="12"/>
        <v>1.4516570802519857</v>
      </c>
    </row>
    <row r="27" spans="1:13" s="46" customFormat="1" ht="24.75" customHeight="1" thickBot="1">
      <c r="A27" s="847" t="s">
        <v>228</v>
      </c>
      <c r="B27" s="848"/>
      <c r="C27" s="579" t="s">
        <v>15</v>
      </c>
      <c r="D27" s="580">
        <f t="shared" si="3"/>
        <v>11.020408163265307</v>
      </c>
      <c r="E27" s="580">
        <f t="shared" si="4"/>
        <v>7.055749128919861</v>
      </c>
      <c r="F27" s="580">
        <f t="shared" si="5"/>
        <v>4.750430292598967</v>
      </c>
      <c r="G27" s="580">
        <f t="shared" si="6"/>
        <v>3.998987598076437</v>
      </c>
      <c r="H27" s="580">
        <f t="shared" si="7"/>
        <v>3.887113951011715</v>
      </c>
      <c r="I27" s="580">
        <f t="shared" si="8"/>
        <v>4.819277108433735</v>
      </c>
      <c r="J27" s="580">
        <f t="shared" si="9"/>
        <v>5.522335561027084</v>
      </c>
      <c r="K27" s="580">
        <f t="shared" si="10"/>
        <v>7.2727272727272725</v>
      </c>
      <c r="L27" s="580">
        <f t="shared" si="11"/>
        <v>0</v>
      </c>
      <c r="M27" s="580">
        <f t="shared" si="12"/>
        <v>5.199488724550352</v>
      </c>
    </row>
    <row r="28" spans="1:13" ht="24.75" customHeight="1" thickTop="1">
      <c r="A28" s="845" t="s">
        <v>477</v>
      </c>
      <c r="B28" s="846"/>
      <c r="C28" s="535" t="s">
        <v>15</v>
      </c>
      <c r="D28" s="577">
        <f>D15/D6*100</f>
        <v>29.922779922779924</v>
      </c>
      <c r="E28" s="577">
        <f aca="true" t="shared" si="13" ref="E28:M28">E15/E6*100</f>
        <v>23.805229936880075</v>
      </c>
      <c r="F28" s="577">
        <f t="shared" si="13"/>
        <v>26.385412942438325</v>
      </c>
      <c r="G28" s="577">
        <f t="shared" si="13"/>
        <v>24.534412955465587</v>
      </c>
      <c r="H28" s="577">
        <f t="shared" si="13"/>
        <v>25.632471504031134</v>
      </c>
      <c r="I28" s="577">
        <f t="shared" si="13"/>
        <v>25.348189415041784</v>
      </c>
      <c r="J28" s="577">
        <f t="shared" si="13"/>
        <v>24.62787550744249</v>
      </c>
      <c r="K28" s="577">
        <f t="shared" si="13"/>
        <v>26.052281789986708</v>
      </c>
      <c r="L28" s="577">
        <f t="shared" si="13"/>
        <v>90.76923076923077</v>
      </c>
      <c r="M28" s="577">
        <f t="shared" si="13"/>
        <v>25.512601944431644</v>
      </c>
    </row>
    <row r="29" spans="4:13" ht="12">
      <c r="D29" s="153"/>
      <c r="E29" s="153"/>
      <c r="F29" s="153"/>
      <c r="G29" s="153"/>
      <c r="H29" s="153"/>
      <c r="I29" s="153"/>
      <c r="J29" s="153"/>
      <c r="K29" s="153"/>
      <c r="L29" s="153"/>
      <c r="M29" s="153"/>
    </row>
    <row r="30" ht="13.5">
      <c r="B30" t="s">
        <v>372</v>
      </c>
    </row>
  </sheetData>
  <sheetProtection/>
  <mergeCells count="22">
    <mergeCell ref="A28:B28"/>
    <mergeCell ref="A20:B20"/>
    <mergeCell ref="A23:B23"/>
    <mergeCell ref="A24:B24"/>
    <mergeCell ref="A25:B25"/>
    <mergeCell ref="A11:B11"/>
    <mergeCell ref="A27:B27"/>
    <mergeCell ref="A26:B26"/>
    <mergeCell ref="A14:B14"/>
    <mergeCell ref="A15:B15"/>
    <mergeCell ref="A21:B21"/>
    <mergeCell ref="A22:B22"/>
    <mergeCell ref="D18:M18"/>
    <mergeCell ref="A12:B12"/>
    <mergeCell ref="A13:B13"/>
    <mergeCell ref="A6:B6"/>
    <mergeCell ref="D4:M4"/>
    <mergeCell ref="A8:B8"/>
    <mergeCell ref="A9:B9"/>
    <mergeCell ref="A10:B10"/>
    <mergeCell ref="A4:B5"/>
    <mergeCell ref="A7:B7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87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4"/>
  <sheetViews>
    <sheetView zoomScale="80" zoomScaleNormal="80" workbookViewId="0" topLeftCell="A1">
      <selection activeCell="A1" sqref="A1"/>
    </sheetView>
  </sheetViews>
  <sheetFormatPr defaultColWidth="9.00390625" defaultRowHeight="18" customHeight="1"/>
  <cols>
    <col min="1" max="1" width="11.625" style="0" customWidth="1"/>
    <col min="2" max="2" width="7.75390625" style="0" customWidth="1"/>
    <col min="3" max="20" width="11.25390625" style="0" customWidth="1"/>
    <col min="21" max="21" width="13.375" style="0" customWidth="1"/>
    <col min="24" max="24" width="9.875" style="0" bestFit="1" customWidth="1"/>
    <col min="25" max="25" width="11.00390625" style="0" customWidth="1"/>
  </cols>
  <sheetData>
    <row r="1" spans="1:22" ht="33.75" customHeight="1">
      <c r="A1" s="687" t="s">
        <v>571</v>
      </c>
      <c r="B1" s="255"/>
      <c r="C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3"/>
      <c r="O1" s="3"/>
      <c r="P1" s="3"/>
      <c r="Q1" s="3"/>
      <c r="R1" s="3"/>
      <c r="S1" s="3"/>
      <c r="T1" s="3"/>
      <c r="U1" s="3"/>
      <c r="V1" s="3"/>
    </row>
    <row r="2" spans="1:22" s="7" customFormat="1" ht="9" customHeight="1">
      <c r="A2" s="4"/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s="24" customFormat="1" ht="27" customHeight="1">
      <c r="A3" s="688"/>
      <c r="B3" s="688"/>
      <c r="C3" s="688" t="s">
        <v>80</v>
      </c>
      <c r="D3" s="689" t="s">
        <v>81</v>
      </c>
      <c r="E3" s="689" t="s">
        <v>157</v>
      </c>
      <c r="F3" s="689" t="s">
        <v>158</v>
      </c>
      <c r="G3" s="689" t="s">
        <v>159</v>
      </c>
      <c r="H3" s="689" t="s">
        <v>160</v>
      </c>
      <c r="I3" s="689" t="s">
        <v>161</v>
      </c>
      <c r="J3" s="689" t="s">
        <v>162</v>
      </c>
      <c r="K3" s="689" t="s">
        <v>163</v>
      </c>
      <c r="L3" s="689" t="s">
        <v>164</v>
      </c>
      <c r="M3" s="689" t="s">
        <v>165</v>
      </c>
      <c r="N3" s="689" t="s">
        <v>166</v>
      </c>
      <c r="O3" s="689" t="s">
        <v>167</v>
      </c>
      <c r="P3" s="689" t="s">
        <v>168</v>
      </c>
      <c r="Q3" s="689" t="s">
        <v>169</v>
      </c>
      <c r="R3" s="689" t="s">
        <v>170</v>
      </c>
      <c r="S3" s="689" t="s">
        <v>171</v>
      </c>
      <c r="T3" s="689" t="s">
        <v>548</v>
      </c>
      <c r="U3" s="689" t="s">
        <v>529</v>
      </c>
    </row>
    <row r="4" spans="1:21" s="24" customFormat="1" ht="27" customHeight="1">
      <c r="A4" s="849" t="s">
        <v>487</v>
      </c>
      <c r="B4" s="690" t="s">
        <v>84</v>
      </c>
      <c r="C4" s="691">
        <v>267298</v>
      </c>
      <c r="D4" s="692">
        <v>282323</v>
      </c>
      <c r="E4" s="692">
        <v>281318</v>
      </c>
      <c r="F4" s="692">
        <v>292092</v>
      </c>
      <c r="G4" s="692">
        <v>365129</v>
      </c>
      <c r="H4" s="692">
        <v>420127</v>
      </c>
      <c r="I4" s="692">
        <v>504778</v>
      </c>
      <c r="J4" s="692">
        <v>506162</v>
      </c>
      <c r="K4" s="692">
        <v>407143</v>
      </c>
      <c r="L4" s="692">
        <v>364739</v>
      </c>
      <c r="M4" s="692">
        <v>392361</v>
      </c>
      <c r="N4" s="692">
        <v>524309</v>
      </c>
      <c r="O4" s="692">
        <v>424274</v>
      </c>
      <c r="P4" s="692">
        <v>376848</v>
      </c>
      <c r="Q4" s="692">
        <v>296649</v>
      </c>
      <c r="R4" s="692">
        <v>208212</v>
      </c>
      <c r="S4" s="692">
        <v>134781</v>
      </c>
      <c r="T4" s="692">
        <v>111976</v>
      </c>
      <c r="U4" s="692">
        <v>6160519</v>
      </c>
    </row>
    <row r="5" spans="1:21" s="24" customFormat="1" ht="27" customHeight="1">
      <c r="A5" s="850"/>
      <c r="B5" s="693" t="s">
        <v>85</v>
      </c>
      <c r="C5" s="694">
        <v>136933</v>
      </c>
      <c r="D5" s="694">
        <v>144679</v>
      </c>
      <c r="E5" s="694">
        <v>143664</v>
      </c>
      <c r="F5" s="694">
        <v>149914</v>
      </c>
      <c r="G5" s="694">
        <v>189306</v>
      </c>
      <c r="H5" s="694">
        <v>218678</v>
      </c>
      <c r="I5" s="694">
        <v>263010</v>
      </c>
      <c r="J5" s="694">
        <v>264593</v>
      </c>
      <c r="K5" s="694">
        <v>212215</v>
      </c>
      <c r="L5" s="694">
        <v>187689</v>
      </c>
      <c r="M5" s="694">
        <v>197815</v>
      </c>
      <c r="N5" s="694">
        <v>260709</v>
      </c>
      <c r="O5" s="694">
        <v>209783</v>
      </c>
      <c r="P5" s="694">
        <v>188300</v>
      </c>
      <c r="Q5" s="694">
        <v>143904</v>
      </c>
      <c r="R5" s="694">
        <v>92602</v>
      </c>
      <c r="S5" s="694">
        <v>50810</v>
      </c>
      <c r="T5" s="694">
        <v>30869</v>
      </c>
      <c r="U5" s="694">
        <v>3085473</v>
      </c>
    </row>
    <row r="6" spans="1:21" s="24" customFormat="1" ht="27" customHeight="1">
      <c r="A6" s="851"/>
      <c r="B6" s="695" t="s">
        <v>86</v>
      </c>
      <c r="C6" s="696">
        <v>130365</v>
      </c>
      <c r="D6" s="696">
        <v>137644</v>
      </c>
      <c r="E6" s="696">
        <v>137654</v>
      </c>
      <c r="F6" s="696">
        <v>142178</v>
      </c>
      <c r="G6" s="696">
        <v>175823</v>
      </c>
      <c r="H6" s="696">
        <v>201449</v>
      </c>
      <c r="I6" s="696">
        <v>241768</v>
      </c>
      <c r="J6" s="696">
        <v>241569</v>
      </c>
      <c r="K6" s="696">
        <v>194928</v>
      </c>
      <c r="L6" s="696">
        <v>177050</v>
      </c>
      <c r="M6" s="696">
        <v>194546</v>
      </c>
      <c r="N6" s="696">
        <v>263600</v>
      </c>
      <c r="O6" s="696">
        <v>214491</v>
      </c>
      <c r="P6" s="696">
        <v>188548</v>
      </c>
      <c r="Q6" s="696">
        <v>152745</v>
      </c>
      <c r="R6" s="696">
        <v>115610</v>
      </c>
      <c r="S6" s="696">
        <v>83971</v>
      </c>
      <c r="T6" s="696">
        <v>81107</v>
      </c>
      <c r="U6" s="696">
        <v>3075046</v>
      </c>
    </row>
    <row r="7" spans="1:21" s="24" customFormat="1" ht="27" customHeight="1">
      <c r="A7" s="849" t="s">
        <v>488</v>
      </c>
      <c r="B7" s="690" t="s">
        <v>84</v>
      </c>
      <c r="C7" s="691">
        <v>267191</v>
      </c>
      <c r="D7" s="692">
        <v>283052</v>
      </c>
      <c r="E7" s="692">
        <v>283166</v>
      </c>
      <c r="F7" s="692">
        <v>287442</v>
      </c>
      <c r="G7" s="692">
        <v>357792</v>
      </c>
      <c r="H7" s="692">
        <v>412798</v>
      </c>
      <c r="I7" s="692">
        <v>488746</v>
      </c>
      <c r="J7" s="692">
        <v>519781</v>
      </c>
      <c r="K7" s="692">
        <v>426699</v>
      </c>
      <c r="L7" s="692">
        <v>371838</v>
      </c>
      <c r="M7" s="692">
        <v>375669</v>
      </c>
      <c r="N7" s="692">
        <v>491764</v>
      </c>
      <c r="O7" s="692">
        <v>452212</v>
      </c>
      <c r="P7" s="692">
        <v>390594</v>
      </c>
      <c r="Q7" s="692">
        <v>309087</v>
      </c>
      <c r="R7" s="692">
        <v>220701</v>
      </c>
      <c r="S7" s="692">
        <v>142869</v>
      </c>
      <c r="T7" s="692">
        <v>117688</v>
      </c>
      <c r="U7" s="692">
        <v>6199089</v>
      </c>
    </row>
    <row r="8" spans="1:21" s="24" customFormat="1" ht="27" customHeight="1">
      <c r="A8" s="850"/>
      <c r="B8" s="693" t="s">
        <v>85</v>
      </c>
      <c r="C8" s="694">
        <v>136933</v>
      </c>
      <c r="D8" s="694">
        <v>144983</v>
      </c>
      <c r="E8" s="694">
        <v>144720</v>
      </c>
      <c r="F8" s="694">
        <v>147820</v>
      </c>
      <c r="G8" s="694">
        <v>185343</v>
      </c>
      <c r="H8" s="694">
        <v>214798</v>
      </c>
      <c r="I8" s="694">
        <v>254767</v>
      </c>
      <c r="J8" s="694">
        <v>271209</v>
      </c>
      <c r="K8" s="694">
        <v>222884</v>
      </c>
      <c r="L8" s="694">
        <v>191819</v>
      </c>
      <c r="M8" s="694">
        <v>189906</v>
      </c>
      <c r="N8" s="694">
        <v>244777</v>
      </c>
      <c r="O8" s="694">
        <v>222959</v>
      </c>
      <c r="P8" s="694">
        <v>194275</v>
      </c>
      <c r="Q8" s="694">
        <v>150696</v>
      </c>
      <c r="R8" s="694">
        <v>98786</v>
      </c>
      <c r="S8" s="694">
        <v>55391</v>
      </c>
      <c r="T8" s="694">
        <v>32107</v>
      </c>
      <c r="U8" s="694">
        <v>3104173</v>
      </c>
    </row>
    <row r="9" spans="1:21" s="24" customFormat="1" ht="27" customHeight="1">
      <c r="A9" s="851"/>
      <c r="B9" s="695" t="s">
        <v>86</v>
      </c>
      <c r="C9" s="696">
        <v>130258</v>
      </c>
      <c r="D9" s="696">
        <v>138069</v>
      </c>
      <c r="E9" s="696">
        <v>138446</v>
      </c>
      <c r="F9" s="696">
        <v>139622</v>
      </c>
      <c r="G9" s="696">
        <v>172449</v>
      </c>
      <c r="H9" s="696">
        <v>198000</v>
      </c>
      <c r="I9" s="696">
        <v>233979</v>
      </c>
      <c r="J9" s="696">
        <v>248572</v>
      </c>
      <c r="K9" s="696">
        <v>203815</v>
      </c>
      <c r="L9" s="696">
        <v>180019</v>
      </c>
      <c r="M9" s="696">
        <v>185763</v>
      </c>
      <c r="N9" s="696">
        <v>246987</v>
      </c>
      <c r="O9" s="696">
        <v>229253</v>
      </c>
      <c r="P9" s="696">
        <v>196319</v>
      </c>
      <c r="Q9" s="696">
        <v>158391</v>
      </c>
      <c r="R9" s="696">
        <v>121915</v>
      </c>
      <c r="S9" s="696">
        <v>87478</v>
      </c>
      <c r="T9" s="696">
        <v>85581</v>
      </c>
      <c r="U9" s="696">
        <v>3094916</v>
      </c>
    </row>
    <row r="10" spans="1:21" s="24" customFormat="1" ht="27" customHeight="1">
      <c r="A10" s="849" t="s">
        <v>489</v>
      </c>
      <c r="B10" s="690" t="s">
        <v>84</v>
      </c>
      <c r="C10" s="691">
        <v>268011</v>
      </c>
      <c r="D10" s="692">
        <v>282132</v>
      </c>
      <c r="E10" s="692">
        <v>285578</v>
      </c>
      <c r="F10" s="692">
        <v>284161</v>
      </c>
      <c r="G10" s="692">
        <v>351464</v>
      </c>
      <c r="H10" s="692">
        <v>406644</v>
      </c>
      <c r="I10" s="692">
        <v>471100</v>
      </c>
      <c r="J10" s="692">
        <v>530576</v>
      </c>
      <c r="K10" s="692">
        <v>447084</v>
      </c>
      <c r="L10" s="692">
        <v>378606</v>
      </c>
      <c r="M10" s="692">
        <v>368712</v>
      </c>
      <c r="N10" s="692">
        <v>460917</v>
      </c>
      <c r="O10" s="692">
        <v>465282</v>
      </c>
      <c r="P10" s="692">
        <v>417673</v>
      </c>
      <c r="Q10" s="692">
        <v>316094</v>
      </c>
      <c r="R10" s="692">
        <v>229007</v>
      </c>
      <c r="S10" s="692">
        <v>151216</v>
      </c>
      <c r="T10" s="692">
        <v>124888</v>
      </c>
      <c r="U10" s="692">
        <v>6239145</v>
      </c>
    </row>
    <row r="11" spans="1:21" s="24" customFormat="1" ht="27" customHeight="1">
      <c r="A11" s="850"/>
      <c r="B11" s="693" t="s">
        <v>85</v>
      </c>
      <c r="C11" s="694">
        <v>137420</v>
      </c>
      <c r="D11" s="694">
        <v>144595</v>
      </c>
      <c r="E11" s="694">
        <v>145850</v>
      </c>
      <c r="F11" s="694">
        <v>146252</v>
      </c>
      <c r="G11" s="694">
        <v>182084</v>
      </c>
      <c r="H11" s="694">
        <v>211994</v>
      </c>
      <c r="I11" s="694">
        <v>245172</v>
      </c>
      <c r="J11" s="694">
        <v>276579</v>
      </c>
      <c r="K11" s="694">
        <v>233555</v>
      </c>
      <c r="L11" s="694">
        <v>195976</v>
      </c>
      <c r="M11" s="694">
        <v>187343</v>
      </c>
      <c r="N11" s="694">
        <v>229800</v>
      </c>
      <c r="O11" s="694">
        <v>229108</v>
      </c>
      <c r="P11" s="694">
        <v>206439</v>
      </c>
      <c r="Q11" s="694">
        <v>154467</v>
      </c>
      <c r="R11" s="694">
        <v>103412</v>
      </c>
      <c r="S11" s="694">
        <v>59628</v>
      </c>
      <c r="T11" s="694">
        <v>34439</v>
      </c>
      <c r="U11" s="694">
        <v>3124113</v>
      </c>
    </row>
    <row r="12" spans="1:21" s="24" customFormat="1" ht="27" customHeight="1">
      <c r="A12" s="851"/>
      <c r="B12" s="695" t="s">
        <v>86</v>
      </c>
      <c r="C12" s="696">
        <v>130591</v>
      </c>
      <c r="D12" s="696">
        <v>137537</v>
      </c>
      <c r="E12" s="696">
        <v>139728</v>
      </c>
      <c r="F12" s="696">
        <v>137909</v>
      </c>
      <c r="G12" s="696">
        <v>169380</v>
      </c>
      <c r="H12" s="696">
        <v>194650</v>
      </c>
      <c r="I12" s="696">
        <v>225928</v>
      </c>
      <c r="J12" s="696">
        <v>253997</v>
      </c>
      <c r="K12" s="696">
        <v>213529</v>
      </c>
      <c r="L12" s="696">
        <v>182630</v>
      </c>
      <c r="M12" s="696">
        <v>181369</v>
      </c>
      <c r="N12" s="696">
        <v>231117</v>
      </c>
      <c r="O12" s="696">
        <v>236174</v>
      </c>
      <c r="P12" s="696">
        <v>211234</v>
      </c>
      <c r="Q12" s="696">
        <v>161627</v>
      </c>
      <c r="R12" s="696">
        <v>125595</v>
      </c>
      <c r="S12" s="696">
        <v>91588</v>
      </c>
      <c r="T12" s="696">
        <v>90449</v>
      </c>
      <c r="U12" s="696">
        <v>3115032</v>
      </c>
    </row>
    <row r="13" spans="1:21" s="24" customFormat="1" ht="27" customHeight="1">
      <c r="A13" s="849" t="s">
        <v>490</v>
      </c>
      <c r="B13" s="690" t="s">
        <v>84</v>
      </c>
      <c r="C13" s="691">
        <v>268031</v>
      </c>
      <c r="D13" s="692">
        <v>280850</v>
      </c>
      <c r="E13" s="692">
        <v>285258</v>
      </c>
      <c r="F13" s="692">
        <v>285824</v>
      </c>
      <c r="G13" s="692">
        <v>340646</v>
      </c>
      <c r="H13" s="692">
        <v>399096</v>
      </c>
      <c r="I13" s="692">
        <v>454405</v>
      </c>
      <c r="J13" s="692">
        <v>534306</v>
      </c>
      <c r="K13" s="692">
        <v>462162</v>
      </c>
      <c r="L13" s="692">
        <v>391643</v>
      </c>
      <c r="M13" s="692">
        <v>363870</v>
      </c>
      <c r="N13" s="692">
        <v>428349</v>
      </c>
      <c r="O13" s="692">
        <v>489594</v>
      </c>
      <c r="P13" s="692">
        <v>425507</v>
      </c>
      <c r="Q13" s="692">
        <v>325287</v>
      </c>
      <c r="R13" s="692">
        <v>240743</v>
      </c>
      <c r="S13" s="692">
        <v>159174</v>
      </c>
      <c r="T13" s="692">
        <v>131863</v>
      </c>
      <c r="U13" s="692">
        <v>6266608</v>
      </c>
    </row>
    <row r="14" spans="1:21" s="24" customFormat="1" ht="27" customHeight="1">
      <c r="A14" s="850"/>
      <c r="B14" s="693" t="s">
        <v>85</v>
      </c>
      <c r="C14" s="694">
        <v>137715</v>
      </c>
      <c r="D14" s="694">
        <v>143934</v>
      </c>
      <c r="E14" s="694">
        <v>145841</v>
      </c>
      <c r="F14" s="694">
        <v>147088</v>
      </c>
      <c r="G14" s="694">
        <v>176539</v>
      </c>
      <c r="H14" s="694">
        <v>208044</v>
      </c>
      <c r="I14" s="694">
        <v>235984</v>
      </c>
      <c r="J14" s="694">
        <v>278422</v>
      </c>
      <c r="K14" s="694">
        <v>241312</v>
      </c>
      <c r="L14" s="694">
        <v>203066</v>
      </c>
      <c r="M14" s="694">
        <v>185513</v>
      </c>
      <c r="N14" s="694">
        <v>213888</v>
      </c>
      <c r="O14" s="694">
        <v>241455</v>
      </c>
      <c r="P14" s="694">
        <v>208892</v>
      </c>
      <c r="Q14" s="694">
        <v>158965</v>
      </c>
      <c r="R14" s="694">
        <v>109734</v>
      </c>
      <c r="S14" s="694">
        <v>63676</v>
      </c>
      <c r="T14" s="694">
        <v>36637</v>
      </c>
      <c r="U14" s="694">
        <v>3136705</v>
      </c>
    </row>
    <row r="15" spans="1:21" s="24" customFormat="1" ht="27" customHeight="1">
      <c r="A15" s="851"/>
      <c r="B15" s="695" t="s">
        <v>86</v>
      </c>
      <c r="C15" s="696">
        <v>130316</v>
      </c>
      <c r="D15" s="696">
        <v>136916</v>
      </c>
      <c r="E15" s="696">
        <v>139417</v>
      </c>
      <c r="F15" s="696">
        <v>138736</v>
      </c>
      <c r="G15" s="696">
        <v>164107</v>
      </c>
      <c r="H15" s="696">
        <v>191052</v>
      </c>
      <c r="I15" s="696">
        <v>218421</v>
      </c>
      <c r="J15" s="696">
        <v>255884</v>
      </c>
      <c r="K15" s="696">
        <v>220850</v>
      </c>
      <c r="L15" s="696">
        <v>188577</v>
      </c>
      <c r="M15" s="696">
        <v>178357</v>
      </c>
      <c r="N15" s="696">
        <v>214461</v>
      </c>
      <c r="O15" s="696">
        <v>248139</v>
      </c>
      <c r="P15" s="696">
        <v>216615</v>
      </c>
      <c r="Q15" s="696">
        <v>166322</v>
      </c>
      <c r="R15" s="696">
        <v>131009</v>
      </c>
      <c r="S15" s="696">
        <v>95498</v>
      </c>
      <c r="T15" s="696">
        <v>95226</v>
      </c>
      <c r="U15" s="696">
        <v>3129903</v>
      </c>
    </row>
    <row r="16" spans="1:21" s="24" customFormat="1" ht="27" customHeight="1">
      <c r="A16" s="849" t="s">
        <v>491</v>
      </c>
      <c r="B16" s="690" t="s">
        <v>84</v>
      </c>
      <c r="C16" s="691">
        <v>268670</v>
      </c>
      <c r="D16" s="692">
        <v>277084</v>
      </c>
      <c r="E16" s="692">
        <v>286616</v>
      </c>
      <c r="F16" s="692">
        <v>285507</v>
      </c>
      <c r="G16" s="692">
        <v>329782</v>
      </c>
      <c r="H16" s="692">
        <v>391424</v>
      </c>
      <c r="I16" s="692">
        <v>436029</v>
      </c>
      <c r="J16" s="692">
        <v>526659</v>
      </c>
      <c r="K16" s="692">
        <v>480721</v>
      </c>
      <c r="L16" s="692">
        <v>403023</v>
      </c>
      <c r="M16" s="692">
        <v>360824</v>
      </c>
      <c r="N16" s="692">
        <v>405286</v>
      </c>
      <c r="O16" s="692">
        <v>519028</v>
      </c>
      <c r="P16" s="692">
        <v>407774</v>
      </c>
      <c r="Q16" s="692">
        <v>336820</v>
      </c>
      <c r="R16" s="692">
        <v>255208</v>
      </c>
      <c r="S16" s="692">
        <v>165756</v>
      </c>
      <c r="T16" s="692">
        <v>140949</v>
      </c>
      <c r="U16" s="692">
        <v>6277160</v>
      </c>
    </row>
    <row r="17" spans="1:21" s="24" customFormat="1" ht="27" customHeight="1">
      <c r="A17" s="850"/>
      <c r="B17" s="693" t="s">
        <v>85</v>
      </c>
      <c r="C17" s="694">
        <v>137911</v>
      </c>
      <c r="D17" s="694">
        <v>141833</v>
      </c>
      <c r="E17" s="694">
        <v>146963</v>
      </c>
      <c r="F17" s="694">
        <v>146647</v>
      </c>
      <c r="G17" s="694">
        <v>171136</v>
      </c>
      <c r="H17" s="694">
        <v>203384</v>
      </c>
      <c r="I17" s="694">
        <v>226414</v>
      </c>
      <c r="J17" s="694">
        <v>274214</v>
      </c>
      <c r="K17" s="694">
        <v>250934</v>
      </c>
      <c r="L17" s="694">
        <v>209347</v>
      </c>
      <c r="M17" s="694">
        <v>184589</v>
      </c>
      <c r="N17" s="694">
        <v>202787</v>
      </c>
      <c r="O17" s="694">
        <v>255795</v>
      </c>
      <c r="P17" s="694">
        <v>199357</v>
      </c>
      <c r="Q17" s="694">
        <v>164360</v>
      </c>
      <c r="R17" s="694">
        <v>117519</v>
      </c>
      <c r="S17" s="694">
        <v>66999</v>
      </c>
      <c r="T17" s="694">
        <v>39871</v>
      </c>
      <c r="U17" s="694">
        <v>3140060</v>
      </c>
    </row>
    <row r="18" spans="1:21" s="24" customFormat="1" ht="27" customHeight="1">
      <c r="A18" s="851"/>
      <c r="B18" s="695" t="s">
        <v>86</v>
      </c>
      <c r="C18" s="696">
        <v>130759</v>
      </c>
      <c r="D18" s="696">
        <v>135251</v>
      </c>
      <c r="E18" s="696">
        <v>139653</v>
      </c>
      <c r="F18" s="696">
        <v>138860</v>
      </c>
      <c r="G18" s="696">
        <v>158646</v>
      </c>
      <c r="H18" s="696">
        <v>188040</v>
      </c>
      <c r="I18" s="696">
        <v>209615</v>
      </c>
      <c r="J18" s="696">
        <v>252445</v>
      </c>
      <c r="K18" s="696">
        <v>229787</v>
      </c>
      <c r="L18" s="696">
        <v>193676</v>
      </c>
      <c r="M18" s="696">
        <v>176235</v>
      </c>
      <c r="N18" s="696">
        <v>202499</v>
      </c>
      <c r="O18" s="696">
        <v>263233</v>
      </c>
      <c r="P18" s="696">
        <v>208417</v>
      </c>
      <c r="Q18" s="696">
        <v>172460</v>
      </c>
      <c r="R18" s="696">
        <v>137689</v>
      </c>
      <c r="S18" s="696">
        <v>98757</v>
      </c>
      <c r="T18" s="696">
        <v>101078</v>
      </c>
      <c r="U18" s="696">
        <v>3137100</v>
      </c>
    </row>
    <row r="19" spans="1:21" s="24" customFormat="1" ht="27" customHeight="1">
      <c r="A19" s="849" t="s">
        <v>374</v>
      </c>
      <c r="B19" s="690" t="s">
        <v>84</v>
      </c>
      <c r="C19" s="691">
        <v>262986</v>
      </c>
      <c r="D19" s="692">
        <v>272942</v>
      </c>
      <c r="E19" s="692">
        <v>285346</v>
      </c>
      <c r="F19" s="692">
        <v>286724</v>
      </c>
      <c r="G19" s="692">
        <v>320320</v>
      </c>
      <c r="H19" s="692">
        <v>376178</v>
      </c>
      <c r="I19" s="692">
        <v>418306</v>
      </c>
      <c r="J19" s="692">
        <v>507079</v>
      </c>
      <c r="K19" s="692">
        <v>506125</v>
      </c>
      <c r="L19" s="692">
        <v>406011</v>
      </c>
      <c r="M19" s="692">
        <v>361554</v>
      </c>
      <c r="N19" s="692">
        <v>386686</v>
      </c>
      <c r="O19" s="692">
        <v>512313</v>
      </c>
      <c r="P19" s="692">
        <v>409466</v>
      </c>
      <c r="Q19" s="692">
        <v>355614</v>
      </c>
      <c r="R19" s="692">
        <v>267767</v>
      </c>
      <c r="S19" s="692">
        <v>173042</v>
      </c>
      <c r="T19" s="692">
        <v>149619</v>
      </c>
      <c r="U19" s="692">
        <v>6258078</v>
      </c>
    </row>
    <row r="20" spans="1:21" s="24" customFormat="1" ht="27" customHeight="1">
      <c r="A20" s="850"/>
      <c r="B20" s="693" t="s">
        <v>85</v>
      </c>
      <c r="C20" s="694">
        <v>135126</v>
      </c>
      <c r="D20" s="694">
        <v>139818</v>
      </c>
      <c r="E20" s="694">
        <v>146304</v>
      </c>
      <c r="F20" s="694">
        <v>147081</v>
      </c>
      <c r="G20" s="694">
        <v>166579</v>
      </c>
      <c r="H20" s="694">
        <v>195116</v>
      </c>
      <c r="I20" s="694">
        <v>217189</v>
      </c>
      <c r="J20" s="694">
        <v>263599</v>
      </c>
      <c r="K20" s="694">
        <v>263918</v>
      </c>
      <c r="L20" s="694">
        <v>211060</v>
      </c>
      <c r="M20" s="694">
        <v>185408</v>
      </c>
      <c r="N20" s="694">
        <v>194035</v>
      </c>
      <c r="O20" s="694">
        <v>252599</v>
      </c>
      <c r="P20" s="694">
        <v>199217</v>
      </c>
      <c r="Q20" s="694">
        <v>173185</v>
      </c>
      <c r="R20" s="694">
        <v>124315</v>
      </c>
      <c r="S20" s="694">
        <v>70722</v>
      </c>
      <c r="T20" s="694">
        <v>43183</v>
      </c>
      <c r="U20" s="694">
        <v>3128454</v>
      </c>
    </row>
    <row r="21" spans="1:21" s="24" customFormat="1" ht="27" customHeight="1">
      <c r="A21" s="851"/>
      <c r="B21" s="695" t="s">
        <v>86</v>
      </c>
      <c r="C21" s="696">
        <v>127860</v>
      </c>
      <c r="D21" s="696">
        <v>133124</v>
      </c>
      <c r="E21" s="696">
        <v>139042</v>
      </c>
      <c r="F21" s="696">
        <v>139643</v>
      </c>
      <c r="G21" s="696">
        <v>153741</v>
      </c>
      <c r="H21" s="696">
        <v>181062</v>
      </c>
      <c r="I21" s="696">
        <v>201117</v>
      </c>
      <c r="J21" s="696">
        <v>243480</v>
      </c>
      <c r="K21" s="696">
        <v>242207</v>
      </c>
      <c r="L21" s="696">
        <v>194951</v>
      </c>
      <c r="M21" s="696">
        <v>176146</v>
      </c>
      <c r="N21" s="696">
        <v>192651</v>
      </c>
      <c r="O21" s="696">
        <v>259714</v>
      </c>
      <c r="P21" s="696">
        <v>210249</v>
      </c>
      <c r="Q21" s="696">
        <v>182429</v>
      </c>
      <c r="R21" s="696">
        <v>143452</v>
      </c>
      <c r="S21" s="696">
        <v>102320</v>
      </c>
      <c r="T21" s="696">
        <v>106436</v>
      </c>
      <c r="U21" s="696">
        <v>3129624</v>
      </c>
    </row>
    <row r="22" spans="1:21" s="24" customFormat="1" ht="27" customHeight="1">
      <c r="A22" s="849" t="s">
        <v>492</v>
      </c>
      <c r="B22" s="690" t="s">
        <v>84</v>
      </c>
      <c r="C22" s="691">
        <v>256961</v>
      </c>
      <c r="D22" s="692">
        <v>269712</v>
      </c>
      <c r="E22" s="692">
        <v>284584</v>
      </c>
      <c r="F22" s="692">
        <v>287502</v>
      </c>
      <c r="G22" s="692">
        <v>313026</v>
      </c>
      <c r="H22" s="692">
        <v>362270</v>
      </c>
      <c r="I22" s="692">
        <v>403134</v>
      </c>
      <c r="J22" s="692">
        <v>483967</v>
      </c>
      <c r="K22" s="692">
        <v>515361</v>
      </c>
      <c r="L22" s="692">
        <v>422798</v>
      </c>
      <c r="M22" s="692">
        <v>367025</v>
      </c>
      <c r="N22" s="692">
        <v>368940</v>
      </c>
      <c r="O22" s="692">
        <v>479607</v>
      </c>
      <c r="P22" s="692">
        <v>435839</v>
      </c>
      <c r="Q22" s="692">
        <v>368690</v>
      </c>
      <c r="R22" s="692">
        <v>279512</v>
      </c>
      <c r="S22" s="692">
        <v>183499</v>
      </c>
      <c r="T22" s="692">
        <v>158034</v>
      </c>
      <c r="U22" s="692">
        <v>6240461</v>
      </c>
    </row>
    <row r="23" spans="1:21" s="24" customFormat="1" ht="27" customHeight="1">
      <c r="A23" s="850"/>
      <c r="B23" s="693" t="s">
        <v>85</v>
      </c>
      <c r="C23" s="694">
        <v>132177</v>
      </c>
      <c r="D23" s="694">
        <v>138097</v>
      </c>
      <c r="E23" s="694">
        <v>145881</v>
      </c>
      <c r="F23" s="694">
        <v>147407</v>
      </c>
      <c r="G23" s="694">
        <v>162648</v>
      </c>
      <c r="H23" s="694">
        <v>188151</v>
      </c>
      <c r="I23" s="694">
        <v>208946</v>
      </c>
      <c r="J23" s="694">
        <v>251682</v>
      </c>
      <c r="K23" s="694">
        <v>268252</v>
      </c>
      <c r="L23" s="694">
        <v>219997</v>
      </c>
      <c r="M23" s="694">
        <v>188710</v>
      </c>
      <c r="N23" s="694">
        <v>185555</v>
      </c>
      <c r="O23" s="694">
        <v>236747</v>
      </c>
      <c r="P23" s="694">
        <v>211497</v>
      </c>
      <c r="Q23" s="694">
        <v>178946</v>
      </c>
      <c r="R23" s="694">
        <v>130691</v>
      </c>
      <c r="S23" s="694">
        <v>75678</v>
      </c>
      <c r="T23" s="694">
        <v>46623</v>
      </c>
      <c r="U23" s="694">
        <v>3117685</v>
      </c>
    </row>
    <row r="24" spans="1:21" s="24" customFormat="1" ht="27" customHeight="1">
      <c r="A24" s="851"/>
      <c r="B24" s="695" t="s">
        <v>86</v>
      </c>
      <c r="C24" s="696">
        <v>124784</v>
      </c>
      <c r="D24" s="696">
        <v>131615</v>
      </c>
      <c r="E24" s="696">
        <v>138703</v>
      </c>
      <c r="F24" s="696">
        <v>140095</v>
      </c>
      <c r="G24" s="696">
        <v>150378</v>
      </c>
      <c r="H24" s="696">
        <v>174119</v>
      </c>
      <c r="I24" s="696">
        <v>194188</v>
      </c>
      <c r="J24" s="696">
        <v>232285</v>
      </c>
      <c r="K24" s="696">
        <v>247109</v>
      </c>
      <c r="L24" s="696">
        <v>202801</v>
      </c>
      <c r="M24" s="696">
        <v>178315</v>
      </c>
      <c r="N24" s="696">
        <v>183385</v>
      </c>
      <c r="O24" s="696">
        <v>242860</v>
      </c>
      <c r="P24" s="696">
        <v>224342</v>
      </c>
      <c r="Q24" s="696">
        <v>189744</v>
      </c>
      <c r="R24" s="696">
        <v>148821</v>
      </c>
      <c r="S24" s="696">
        <v>107821</v>
      </c>
      <c r="T24" s="696">
        <v>111411</v>
      </c>
      <c r="U24" s="696">
        <v>3122776</v>
      </c>
    </row>
    <row r="25" spans="1:21" s="24" customFormat="1" ht="27" customHeight="1">
      <c r="A25" s="849" t="s">
        <v>493</v>
      </c>
      <c r="B25" s="690" t="s">
        <v>84</v>
      </c>
      <c r="C25" s="691">
        <v>252809</v>
      </c>
      <c r="D25" s="692">
        <v>267913</v>
      </c>
      <c r="E25" s="692">
        <v>282419</v>
      </c>
      <c r="F25" s="692">
        <v>289860</v>
      </c>
      <c r="G25" s="692">
        <v>310108</v>
      </c>
      <c r="H25" s="692">
        <v>352486</v>
      </c>
      <c r="I25" s="692">
        <v>392661</v>
      </c>
      <c r="J25" s="692">
        <v>461310</v>
      </c>
      <c r="K25" s="692">
        <v>523021</v>
      </c>
      <c r="L25" s="692">
        <v>441380</v>
      </c>
      <c r="M25" s="692">
        <v>372718</v>
      </c>
      <c r="N25" s="692">
        <v>361677</v>
      </c>
      <c r="O25" s="692">
        <v>448582</v>
      </c>
      <c r="P25" s="692">
        <v>448387</v>
      </c>
      <c r="Q25" s="692">
        <v>394403</v>
      </c>
      <c r="R25" s="692">
        <v>285894</v>
      </c>
      <c r="S25" s="692">
        <v>190980</v>
      </c>
      <c r="T25" s="692">
        <v>167847</v>
      </c>
      <c r="U25" s="692">
        <v>6244455</v>
      </c>
    </row>
    <row r="26" spans="1:21" s="24" customFormat="1" ht="27" customHeight="1">
      <c r="A26" s="850"/>
      <c r="B26" s="693" t="s">
        <v>85</v>
      </c>
      <c r="C26" s="694">
        <v>130110</v>
      </c>
      <c r="D26" s="694">
        <v>137349</v>
      </c>
      <c r="E26" s="694">
        <v>144816</v>
      </c>
      <c r="F26" s="694">
        <v>148661</v>
      </c>
      <c r="G26" s="694">
        <v>161109</v>
      </c>
      <c r="H26" s="694">
        <v>183319</v>
      </c>
      <c r="I26" s="694">
        <v>203717</v>
      </c>
      <c r="J26" s="694">
        <v>239564</v>
      </c>
      <c r="K26" s="694">
        <v>271681</v>
      </c>
      <c r="L26" s="694">
        <v>229823</v>
      </c>
      <c r="M26" s="694">
        <v>192121</v>
      </c>
      <c r="N26" s="694">
        <v>182760</v>
      </c>
      <c r="O26" s="694">
        <v>221772</v>
      </c>
      <c r="P26" s="694">
        <v>217389</v>
      </c>
      <c r="Q26" s="694">
        <v>190300</v>
      </c>
      <c r="R26" s="694">
        <v>134036</v>
      </c>
      <c r="S26" s="694">
        <v>79810</v>
      </c>
      <c r="T26" s="694">
        <v>50455</v>
      </c>
      <c r="U26" s="694">
        <v>3118792</v>
      </c>
    </row>
    <row r="27" spans="1:21" s="24" customFormat="1" ht="27" customHeight="1">
      <c r="A27" s="851"/>
      <c r="B27" s="695" t="s">
        <v>86</v>
      </c>
      <c r="C27" s="696">
        <v>122699</v>
      </c>
      <c r="D27" s="696">
        <v>130564</v>
      </c>
      <c r="E27" s="696">
        <v>137603</v>
      </c>
      <c r="F27" s="696">
        <v>141199</v>
      </c>
      <c r="G27" s="696">
        <v>148999</v>
      </c>
      <c r="H27" s="696">
        <v>169167</v>
      </c>
      <c r="I27" s="696">
        <v>188944</v>
      </c>
      <c r="J27" s="696">
        <v>221746</v>
      </c>
      <c r="K27" s="696">
        <v>251340</v>
      </c>
      <c r="L27" s="696">
        <v>211557</v>
      </c>
      <c r="M27" s="696">
        <v>180597</v>
      </c>
      <c r="N27" s="696">
        <v>178917</v>
      </c>
      <c r="O27" s="696">
        <v>226810</v>
      </c>
      <c r="P27" s="696">
        <v>230998</v>
      </c>
      <c r="Q27" s="696">
        <v>204103</v>
      </c>
      <c r="R27" s="696">
        <v>151858</v>
      </c>
      <c r="S27" s="696">
        <v>111170</v>
      </c>
      <c r="T27" s="696">
        <v>117392</v>
      </c>
      <c r="U27" s="696">
        <v>3125663</v>
      </c>
    </row>
    <row r="28" spans="1:21" s="24" customFormat="1" ht="27" customHeight="1">
      <c r="A28" s="849" t="s">
        <v>463</v>
      </c>
      <c r="B28" s="690" t="s">
        <v>84</v>
      </c>
      <c r="C28" s="691">
        <v>249351</v>
      </c>
      <c r="D28" s="692">
        <v>266072</v>
      </c>
      <c r="E28" s="692">
        <v>280270</v>
      </c>
      <c r="F28" s="692">
        <v>289585</v>
      </c>
      <c r="G28" s="692">
        <v>314373</v>
      </c>
      <c r="H28" s="692">
        <v>342478</v>
      </c>
      <c r="I28" s="692">
        <v>384226</v>
      </c>
      <c r="J28" s="692">
        <v>442286</v>
      </c>
      <c r="K28" s="692">
        <v>524946</v>
      </c>
      <c r="L28" s="692">
        <v>455235</v>
      </c>
      <c r="M28" s="692">
        <v>385142</v>
      </c>
      <c r="N28" s="692">
        <v>356418</v>
      </c>
      <c r="O28" s="692">
        <v>416811</v>
      </c>
      <c r="P28" s="692">
        <v>471881</v>
      </c>
      <c r="Q28" s="692">
        <v>401749</v>
      </c>
      <c r="R28" s="692">
        <v>294569</v>
      </c>
      <c r="S28" s="692">
        <v>201630</v>
      </c>
      <c r="T28" s="692">
        <v>177337</v>
      </c>
      <c r="U28" s="692">
        <v>6254359</v>
      </c>
    </row>
    <row r="29" spans="1:21" s="24" customFormat="1" ht="27" customHeight="1">
      <c r="A29" s="850"/>
      <c r="B29" s="693" t="s">
        <v>85</v>
      </c>
      <c r="C29" s="694">
        <v>128231</v>
      </c>
      <c r="D29" s="694">
        <v>136672</v>
      </c>
      <c r="E29" s="694">
        <v>143679</v>
      </c>
      <c r="F29" s="694">
        <v>148581</v>
      </c>
      <c r="G29" s="694">
        <v>163727</v>
      </c>
      <c r="H29" s="694">
        <v>178568</v>
      </c>
      <c r="I29" s="694">
        <v>199671</v>
      </c>
      <c r="J29" s="694">
        <v>229307</v>
      </c>
      <c r="K29" s="694">
        <v>272577</v>
      </c>
      <c r="L29" s="694">
        <v>237047</v>
      </c>
      <c r="M29" s="694">
        <v>198782</v>
      </c>
      <c r="N29" s="694">
        <v>180792</v>
      </c>
      <c r="O29" s="694">
        <v>206481</v>
      </c>
      <c r="P29" s="694">
        <v>229378</v>
      </c>
      <c r="Q29" s="694">
        <v>192370</v>
      </c>
      <c r="R29" s="694">
        <v>138215</v>
      </c>
      <c r="S29" s="694">
        <v>85454</v>
      </c>
      <c r="T29" s="694">
        <v>54475</v>
      </c>
      <c r="U29" s="694">
        <v>3124007</v>
      </c>
    </row>
    <row r="30" spans="1:21" s="24" customFormat="1" ht="27" customHeight="1">
      <c r="A30" s="851"/>
      <c r="B30" s="695" t="s">
        <v>86</v>
      </c>
      <c r="C30" s="696">
        <v>121120</v>
      </c>
      <c r="D30" s="696">
        <v>129400</v>
      </c>
      <c r="E30" s="696">
        <v>136591</v>
      </c>
      <c r="F30" s="696">
        <v>141004</v>
      </c>
      <c r="G30" s="696">
        <v>150646</v>
      </c>
      <c r="H30" s="696">
        <v>163910</v>
      </c>
      <c r="I30" s="696">
        <v>184555</v>
      </c>
      <c r="J30" s="696">
        <v>212979</v>
      </c>
      <c r="K30" s="696">
        <v>252369</v>
      </c>
      <c r="L30" s="696">
        <v>218188</v>
      </c>
      <c r="M30" s="696">
        <v>186360</v>
      </c>
      <c r="N30" s="696">
        <v>175626</v>
      </c>
      <c r="O30" s="696">
        <v>210330</v>
      </c>
      <c r="P30" s="696">
        <v>242503</v>
      </c>
      <c r="Q30" s="696">
        <v>209379</v>
      </c>
      <c r="R30" s="696">
        <v>156354</v>
      </c>
      <c r="S30" s="696">
        <v>116176</v>
      </c>
      <c r="T30" s="696">
        <v>122862</v>
      </c>
      <c r="U30" s="696">
        <v>3130352</v>
      </c>
    </row>
    <row r="31" spans="1:21" s="24" customFormat="1" ht="27" customHeight="1">
      <c r="A31" s="849" t="s">
        <v>494</v>
      </c>
      <c r="B31" s="690" t="s">
        <v>84</v>
      </c>
      <c r="C31" s="691">
        <v>246843</v>
      </c>
      <c r="D31" s="692">
        <v>266296</v>
      </c>
      <c r="E31" s="692">
        <v>276127</v>
      </c>
      <c r="F31" s="692">
        <v>291472</v>
      </c>
      <c r="G31" s="692">
        <v>317392</v>
      </c>
      <c r="H31" s="692">
        <v>335948</v>
      </c>
      <c r="I31" s="692">
        <v>379198</v>
      </c>
      <c r="J31" s="692">
        <v>425103</v>
      </c>
      <c r="K31" s="692">
        <v>517202</v>
      </c>
      <c r="L31" s="692">
        <v>474006</v>
      </c>
      <c r="M31" s="692">
        <v>396841</v>
      </c>
      <c r="N31" s="692">
        <v>353757</v>
      </c>
      <c r="O31" s="692">
        <v>394657</v>
      </c>
      <c r="P31" s="692">
        <v>500166</v>
      </c>
      <c r="Q31" s="692">
        <v>384748</v>
      </c>
      <c r="R31" s="692">
        <v>306461</v>
      </c>
      <c r="S31" s="692">
        <v>214942</v>
      </c>
      <c r="T31" s="692">
        <v>187987</v>
      </c>
      <c r="U31" s="692">
        <v>6269146</v>
      </c>
    </row>
    <row r="32" spans="1:21" s="24" customFormat="1" ht="27" customHeight="1">
      <c r="A32" s="850"/>
      <c r="B32" s="693" t="s">
        <v>85</v>
      </c>
      <c r="C32" s="694">
        <v>126898</v>
      </c>
      <c r="D32" s="694">
        <v>136686</v>
      </c>
      <c r="E32" s="694">
        <v>141459</v>
      </c>
      <c r="F32" s="694">
        <v>149887</v>
      </c>
      <c r="G32" s="694">
        <v>164870</v>
      </c>
      <c r="H32" s="694">
        <v>175400</v>
      </c>
      <c r="I32" s="694">
        <v>197026</v>
      </c>
      <c r="J32" s="694">
        <v>220624</v>
      </c>
      <c r="K32" s="694">
        <v>268705</v>
      </c>
      <c r="L32" s="694">
        <v>246818</v>
      </c>
      <c r="M32" s="694">
        <v>205314</v>
      </c>
      <c r="N32" s="694">
        <v>180063</v>
      </c>
      <c r="O32" s="694">
        <v>195915</v>
      </c>
      <c r="P32" s="694">
        <v>243045</v>
      </c>
      <c r="Q32" s="694">
        <v>183442</v>
      </c>
      <c r="R32" s="694">
        <v>143881</v>
      </c>
      <c r="S32" s="694">
        <v>92182</v>
      </c>
      <c r="T32" s="694">
        <v>58675</v>
      </c>
      <c r="U32" s="694">
        <v>3130890</v>
      </c>
    </row>
    <row r="33" spans="1:21" s="24" customFormat="1" ht="27" customHeight="1">
      <c r="A33" s="851"/>
      <c r="B33" s="695" t="s">
        <v>86</v>
      </c>
      <c r="C33" s="697">
        <v>119945</v>
      </c>
      <c r="D33" s="697">
        <v>129610</v>
      </c>
      <c r="E33" s="697">
        <v>134668</v>
      </c>
      <c r="F33" s="697">
        <v>141585</v>
      </c>
      <c r="G33" s="697">
        <v>152522</v>
      </c>
      <c r="H33" s="697">
        <v>160548</v>
      </c>
      <c r="I33" s="697">
        <v>182172</v>
      </c>
      <c r="J33" s="697">
        <v>204479</v>
      </c>
      <c r="K33" s="697">
        <v>248497</v>
      </c>
      <c r="L33" s="697">
        <v>227188</v>
      </c>
      <c r="M33" s="697">
        <v>191527</v>
      </c>
      <c r="N33" s="697">
        <v>173694</v>
      </c>
      <c r="O33" s="697">
        <v>198742</v>
      </c>
      <c r="P33" s="697">
        <v>257121</v>
      </c>
      <c r="Q33" s="697">
        <v>201306</v>
      </c>
      <c r="R33" s="697">
        <v>162580</v>
      </c>
      <c r="S33" s="697">
        <v>122760</v>
      </c>
      <c r="T33" s="697">
        <v>129312</v>
      </c>
      <c r="U33" s="697">
        <v>3138256</v>
      </c>
    </row>
    <row r="34" s="24" customFormat="1" ht="27" customHeight="1">
      <c r="A34" s="24" t="s">
        <v>525</v>
      </c>
    </row>
  </sheetData>
  <sheetProtection/>
  <mergeCells count="10">
    <mergeCell ref="A31:A33"/>
    <mergeCell ref="A4:A6"/>
    <mergeCell ref="A7:A9"/>
    <mergeCell ref="A10:A12"/>
    <mergeCell ref="A13:A15"/>
    <mergeCell ref="A16:A18"/>
    <mergeCell ref="A28:A30"/>
    <mergeCell ref="A25:A27"/>
    <mergeCell ref="A19:A21"/>
    <mergeCell ref="A22:A24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1" fitToWidth="1" horizontalDpi="600" verticalDpi="600" orientation="landscape" paperSize="9" scale="54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zoomScale="80" zoomScaleNormal="80" workbookViewId="0" topLeftCell="A1">
      <selection activeCell="A1" sqref="A1"/>
    </sheetView>
  </sheetViews>
  <sheetFormatPr defaultColWidth="9.00390625" defaultRowHeight="18" customHeight="1"/>
  <cols>
    <col min="3" max="22" width="11.25390625" style="0" customWidth="1"/>
    <col min="25" max="25" width="9.875" style="0" bestFit="1" customWidth="1"/>
    <col min="26" max="26" width="11.00390625" style="0" customWidth="1"/>
  </cols>
  <sheetData>
    <row r="1" spans="1:2" ht="34.5" customHeight="1">
      <c r="A1" s="698" t="s">
        <v>576</v>
      </c>
      <c r="B1" s="264"/>
    </row>
    <row r="2" ht="6" customHeight="1"/>
    <row r="3" spans="1:22" ht="18" customHeight="1">
      <c r="A3" s="264" t="s">
        <v>227</v>
      </c>
      <c r="B3" s="264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264"/>
    </row>
    <row r="4" spans="1:22" ht="18" customHeight="1">
      <c r="A4" s="854"/>
      <c r="B4" s="855"/>
      <c r="C4" s="866" t="s">
        <v>538</v>
      </c>
      <c r="D4" s="867"/>
      <c r="E4" s="870" t="s">
        <v>536</v>
      </c>
      <c r="F4" s="871"/>
      <c r="G4" s="879" t="s">
        <v>286</v>
      </c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1"/>
      <c r="S4" s="856" t="s">
        <v>151</v>
      </c>
      <c r="T4" s="857"/>
      <c r="U4" s="856" t="s">
        <v>79</v>
      </c>
      <c r="V4" s="855"/>
    </row>
    <row r="5" spans="1:22" ht="18" customHeight="1">
      <c r="A5" s="856"/>
      <c r="B5" s="857"/>
      <c r="C5" s="866"/>
      <c r="D5" s="867"/>
      <c r="E5" s="870"/>
      <c r="F5" s="871"/>
      <c r="G5" s="862" t="s">
        <v>369</v>
      </c>
      <c r="H5" s="882"/>
      <c r="I5" s="882"/>
      <c r="J5" s="882"/>
      <c r="K5" s="882"/>
      <c r="L5" s="882"/>
      <c r="M5" s="882"/>
      <c r="N5" s="863"/>
      <c r="O5" s="854" t="s">
        <v>219</v>
      </c>
      <c r="P5" s="855"/>
      <c r="Q5" s="854" t="s">
        <v>225</v>
      </c>
      <c r="R5" s="855"/>
      <c r="S5" s="856"/>
      <c r="T5" s="857"/>
      <c r="U5" s="856"/>
      <c r="V5" s="857"/>
    </row>
    <row r="6" spans="1:22" s="56" customFormat="1" ht="24" customHeight="1">
      <c r="A6" s="858"/>
      <c r="B6" s="859"/>
      <c r="C6" s="868"/>
      <c r="D6" s="869"/>
      <c r="E6" s="872"/>
      <c r="F6" s="873"/>
      <c r="G6" s="858" t="s">
        <v>496</v>
      </c>
      <c r="H6" s="859"/>
      <c r="I6" s="858" t="s">
        <v>535</v>
      </c>
      <c r="J6" s="859"/>
      <c r="K6" s="858" t="s">
        <v>537</v>
      </c>
      <c r="L6" s="859"/>
      <c r="M6" s="858" t="s">
        <v>224</v>
      </c>
      <c r="N6" s="859"/>
      <c r="O6" s="858"/>
      <c r="P6" s="859"/>
      <c r="Q6" s="858"/>
      <c r="R6" s="859"/>
      <c r="S6" s="858"/>
      <c r="T6" s="859"/>
      <c r="U6" s="858"/>
      <c r="V6" s="859"/>
    </row>
    <row r="7" spans="1:22" ht="24" customHeight="1">
      <c r="A7" s="860" t="s">
        <v>84</v>
      </c>
      <c r="B7" s="861"/>
      <c r="C7" s="864">
        <v>7143527</v>
      </c>
      <c r="D7" s="865"/>
      <c r="E7" s="864">
        <v>51775509</v>
      </c>
      <c r="F7" s="865"/>
      <c r="G7" s="864">
        <v>13796087</v>
      </c>
      <c r="H7" s="865"/>
      <c r="I7" s="864">
        <v>2604291</v>
      </c>
      <c r="J7" s="865"/>
      <c r="K7" s="864">
        <v>21030292</v>
      </c>
      <c r="L7" s="865"/>
      <c r="M7" s="864">
        <f>SUM(G7:L7)</f>
        <v>37430670</v>
      </c>
      <c r="N7" s="865"/>
      <c r="O7" s="864">
        <v>22082887</v>
      </c>
      <c r="P7" s="865"/>
      <c r="Q7" s="864">
        <f>SUM(M7:P7)</f>
        <v>59513557</v>
      </c>
      <c r="R7" s="865"/>
      <c r="S7" s="864">
        <v>7208394</v>
      </c>
      <c r="T7" s="865"/>
      <c r="U7" s="864">
        <f>SUM(C7:L7,O7,S7)</f>
        <v>125640987</v>
      </c>
      <c r="V7" s="865"/>
    </row>
    <row r="8" spans="1:22" ht="24" customHeight="1">
      <c r="A8" s="860" t="s">
        <v>85</v>
      </c>
      <c r="B8" s="861"/>
      <c r="C8" s="864">
        <v>4359390</v>
      </c>
      <c r="D8" s="865"/>
      <c r="E8" s="864">
        <v>28718313</v>
      </c>
      <c r="F8" s="865"/>
      <c r="G8" s="877" t="s">
        <v>549</v>
      </c>
      <c r="H8" s="878"/>
      <c r="I8" s="864">
        <v>1694441</v>
      </c>
      <c r="J8" s="865"/>
      <c r="K8" s="864">
        <v>11052773</v>
      </c>
      <c r="L8" s="865"/>
      <c r="M8" s="864">
        <f>SUM(G8:L8)</f>
        <v>12747214</v>
      </c>
      <c r="N8" s="865"/>
      <c r="O8" s="864">
        <v>11364296</v>
      </c>
      <c r="P8" s="865"/>
      <c r="Q8" s="864">
        <f>SUM(M8:P8)</f>
        <v>24111510</v>
      </c>
      <c r="R8" s="865"/>
      <c r="S8" s="864">
        <v>3824114</v>
      </c>
      <c r="T8" s="865"/>
      <c r="U8" s="864">
        <f>SUM(C8:L8,O8,S8)</f>
        <v>61013327</v>
      </c>
      <c r="V8" s="865"/>
    </row>
    <row r="9" spans="1:22" ht="24" customHeight="1">
      <c r="A9" s="860" t="s">
        <v>86</v>
      </c>
      <c r="B9" s="861"/>
      <c r="C9" s="864">
        <v>2784137</v>
      </c>
      <c r="D9" s="865"/>
      <c r="E9" s="864">
        <v>23057196</v>
      </c>
      <c r="F9" s="865"/>
      <c r="G9" s="864">
        <v>13796087</v>
      </c>
      <c r="H9" s="865"/>
      <c r="I9" s="864">
        <v>909850</v>
      </c>
      <c r="J9" s="865"/>
      <c r="K9" s="864">
        <v>9977519</v>
      </c>
      <c r="L9" s="865"/>
      <c r="M9" s="864">
        <f>SUM(G9:L9)</f>
        <v>24683456</v>
      </c>
      <c r="N9" s="865"/>
      <c r="O9" s="864">
        <v>10718591</v>
      </c>
      <c r="P9" s="865"/>
      <c r="Q9" s="864">
        <f>SUM(M9:P9)</f>
        <v>35402047</v>
      </c>
      <c r="R9" s="865"/>
      <c r="S9" s="864">
        <v>3384280</v>
      </c>
      <c r="T9" s="865"/>
      <c r="U9" s="864">
        <f>SUM(C9:L9,O9,S9)</f>
        <v>64627660</v>
      </c>
      <c r="V9" s="865"/>
    </row>
    <row r="10" spans="1:22" ht="7.5" customHeight="1">
      <c r="A10" s="699"/>
      <c r="B10" s="699"/>
      <c r="C10" s="700"/>
      <c r="D10" s="700"/>
      <c r="E10" s="701"/>
      <c r="F10" s="701"/>
      <c r="G10" s="702"/>
      <c r="H10" s="702"/>
      <c r="I10" s="702"/>
      <c r="J10" s="702"/>
      <c r="K10" s="701"/>
      <c r="L10" s="701"/>
      <c r="M10" s="701"/>
      <c r="N10" s="701"/>
      <c r="O10" s="699"/>
      <c r="P10" s="699"/>
      <c r="Q10" s="700"/>
      <c r="R10" s="700"/>
      <c r="S10" s="699"/>
      <c r="T10" s="699"/>
      <c r="U10" s="700"/>
      <c r="V10" s="700"/>
    </row>
    <row r="11" spans="1:22" ht="18" customHeight="1">
      <c r="A11" s="264" t="s">
        <v>226</v>
      </c>
      <c r="B11" s="264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264"/>
      <c r="V11" s="264"/>
    </row>
    <row r="12" spans="1:22" ht="18" customHeight="1">
      <c r="A12" s="854"/>
      <c r="B12" s="855"/>
      <c r="C12" s="866" t="s">
        <v>538</v>
      </c>
      <c r="D12" s="867"/>
      <c r="E12" s="870" t="s">
        <v>536</v>
      </c>
      <c r="F12" s="871"/>
      <c r="G12" s="874" t="s">
        <v>286</v>
      </c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6"/>
      <c r="S12" s="856" t="s">
        <v>151</v>
      </c>
      <c r="T12" s="857"/>
      <c r="U12" s="854" t="s">
        <v>79</v>
      </c>
      <c r="V12" s="855"/>
    </row>
    <row r="13" spans="1:22" ht="18" customHeight="1">
      <c r="A13" s="856"/>
      <c r="B13" s="857"/>
      <c r="C13" s="866"/>
      <c r="D13" s="867"/>
      <c r="E13" s="870"/>
      <c r="F13" s="871"/>
      <c r="G13" s="874" t="s">
        <v>369</v>
      </c>
      <c r="H13" s="875"/>
      <c r="I13" s="875"/>
      <c r="J13" s="875"/>
      <c r="K13" s="875"/>
      <c r="L13" s="875"/>
      <c r="M13" s="875"/>
      <c r="N13" s="876"/>
      <c r="O13" s="856" t="s">
        <v>219</v>
      </c>
      <c r="P13" s="857"/>
      <c r="Q13" s="856" t="s">
        <v>225</v>
      </c>
      <c r="R13" s="857"/>
      <c r="S13" s="856"/>
      <c r="T13" s="857"/>
      <c r="U13" s="856"/>
      <c r="V13" s="857"/>
    </row>
    <row r="14" spans="1:22" s="56" customFormat="1" ht="24" customHeight="1">
      <c r="A14" s="858"/>
      <c r="B14" s="859"/>
      <c r="C14" s="868"/>
      <c r="D14" s="869"/>
      <c r="E14" s="872"/>
      <c r="F14" s="873"/>
      <c r="G14" s="858" t="s">
        <v>496</v>
      </c>
      <c r="H14" s="859"/>
      <c r="I14" s="858" t="s">
        <v>535</v>
      </c>
      <c r="J14" s="859"/>
      <c r="K14" s="858" t="s">
        <v>537</v>
      </c>
      <c r="L14" s="859"/>
      <c r="M14" s="858" t="s">
        <v>224</v>
      </c>
      <c r="N14" s="859"/>
      <c r="O14" s="858"/>
      <c r="P14" s="859"/>
      <c r="Q14" s="858"/>
      <c r="R14" s="859"/>
      <c r="S14" s="858"/>
      <c r="T14" s="859"/>
      <c r="U14" s="858"/>
      <c r="V14" s="859"/>
    </row>
    <row r="15" spans="1:22" ht="24" customHeight="1">
      <c r="A15" s="860" t="s">
        <v>84</v>
      </c>
      <c r="B15" s="861"/>
      <c r="C15" s="852">
        <v>283426</v>
      </c>
      <c r="D15" s="853"/>
      <c r="E15" s="852">
        <v>2596518</v>
      </c>
      <c r="F15" s="853"/>
      <c r="G15" s="852">
        <v>712233</v>
      </c>
      <c r="H15" s="853"/>
      <c r="I15" s="852">
        <v>123842</v>
      </c>
      <c r="J15" s="853"/>
      <c r="K15" s="852">
        <v>967847</v>
      </c>
      <c r="L15" s="853"/>
      <c r="M15" s="852">
        <f>SUM(G15:L15)</f>
        <v>1803922</v>
      </c>
      <c r="N15" s="853"/>
      <c r="O15" s="852">
        <v>1064172</v>
      </c>
      <c r="P15" s="853"/>
      <c r="Q15" s="852">
        <f>SUM(M15:P15)</f>
        <v>2868094</v>
      </c>
      <c r="R15" s="853"/>
      <c r="S15" s="852">
        <v>378305</v>
      </c>
      <c r="T15" s="853"/>
      <c r="U15" s="852">
        <f>SUM(C15:F15,M15,O15,S15)</f>
        <v>6126343</v>
      </c>
      <c r="V15" s="853"/>
    </row>
    <row r="16" spans="1:22" ht="24" customHeight="1">
      <c r="A16" s="860" t="s">
        <v>85</v>
      </c>
      <c r="B16" s="861"/>
      <c r="C16" s="852">
        <v>175083</v>
      </c>
      <c r="D16" s="853"/>
      <c r="E16" s="852">
        <v>1484094</v>
      </c>
      <c r="F16" s="853"/>
      <c r="G16" s="862" t="s">
        <v>549</v>
      </c>
      <c r="H16" s="863"/>
      <c r="I16" s="852">
        <v>82814</v>
      </c>
      <c r="J16" s="853"/>
      <c r="K16" s="852">
        <v>541760</v>
      </c>
      <c r="L16" s="853"/>
      <c r="M16" s="852">
        <f>SUM(G16:L16)</f>
        <v>624574</v>
      </c>
      <c r="N16" s="853"/>
      <c r="O16" s="852">
        <v>551274</v>
      </c>
      <c r="P16" s="853"/>
      <c r="Q16" s="852">
        <f>SUM(M16:P16)</f>
        <v>1175848</v>
      </c>
      <c r="R16" s="853"/>
      <c r="S16" s="852">
        <v>204816</v>
      </c>
      <c r="T16" s="853"/>
      <c r="U16" s="852">
        <f>SUM(C16:F16,M16,O16,S16)</f>
        <v>3039841</v>
      </c>
      <c r="V16" s="853"/>
    </row>
    <row r="17" spans="1:22" ht="24" customHeight="1">
      <c r="A17" s="860" t="s">
        <v>86</v>
      </c>
      <c r="B17" s="861"/>
      <c r="C17" s="852">
        <v>108343</v>
      </c>
      <c r="D17" s="853"/>
      <c r="E17" s="852">
        <v>1112424</v>
      </c>
      <c r="F17" s="853"/>
      <c r="G17" s="852">
        <v>712233</v>
      </c>
      <c r="H17" s="853"/>
      <c r="I17" s="852">
        <v>41028</v>
      </c>
      <c r="J17" s="853"/>
      <c r="K17" s="852">
        <v>426087</v>
      </c>
      <c r="L17" s="853"/>
      <c r="M17" s="852">
        <f>SUM(G17:L17)</f>
        <v>1179348</v>
      </c>
      <c r="N17" s="853"/>
      <c r="O17" s="852">
        <v>512898</v>
      </c>
      <c r="P17" s="853"/>
      <c r="Q17" s="852">
        <f>SUM(M17:P17)</f>
        <v>1692246</v>
      </c>
      <c r="R17" s="853"/>
      <c r="S17" s="852">
        <v>173489</v>
      </c>
      <c r="T17" s="853"/>
      <c r="U17" s="852">
        <f>SUM(C17:F17,M17,O17,S17)</f>
        <v>3086502</v>
      </c>
      <c r="V17" s="853"/>
    </row>
    <row r="18" spans="1:22" ht="7.5" customHeight="1">
      <c r="A18" s="243"/>
      <c r="B18" s="243"/>
      <c r="C18" s="57"/>
      <c r="D18" s="57"/>
      <c r="E18" s="290"/>
      <c r="F18" s="290"/>
      <c r="G18" s="291"/>
      <c r="H18" s="291"/>
      <c r="I18" s="291"/>
      <c r="J18" s="291"/>
      <c r="K18" s="290"/>
      <c r="L18" s="290"/>
      <c r="M18" s="290"/>
      <c r="N18" s="290"/>
      <c r="O18" s="243"/>
      <c r="P18" s="243"/>
      <c r="Q18" s="57"/>
      <c r="R18" s="57"/>
      <c r="S18" s="243"/>
      <c r="T18" s="243"/>
      <c r="U18" s="57"/>
      <c r="V18" s="57"/>
    </row>
    <row r="19" spans="1:22" s="24" customFormat="1" ht="21.75" customHeight="1">
      <c r="A19" s="703" t="s">
        <v>539</v>
      </c>
      <c r="B19" s="680"/>
      <c r="C19" s="681"/>
      <c r="D19" s="681"/>
      <c r="E19" s="682"/>
      <c r="F19" s="682"/>
      <c r="G19" s="683"/>
      <c r="H19" s="683"/>
      <c r="I19" s="683"/>
      <c r="J19" s="683"/>
      <c r="K19" s="682"/>
      <c r="L19" s="682"/>
      <c r="M19" s="682"/>
      <c r="N19" s="682"/>
      <c r="O19" s="684"/>
      <c r="P19" s="684"/>
      <c r="Q19" s="681"/>
      <c r="R19" s="681"/>
      <c r="S19" s="684"/>
      <c r="T19" s="684"/>
      <c r="U19" s="681"/>
      <c r="V19" s="681"/>
    </row>
    <row r="20" spans="1:10" s="24" customFormat="1" ht="21.75" customHeight="1">
      <c r="A20" s="255" t="s">
        <v>544</v>
      </c>
      <c r="I20" s="685"/>
      <c r="J20" s="685"/>
    </row>
    <row r="21" spans="1:10" s="24" customFormat="1" ht="21.75" customHeight="1">
      <c r="A21" s="255" t="s">
        <v>541</v>
      </c>
      <c r="I21" s="685"/>
      <c r="J21" s="685"/>
    </row>
    <row r="22" spans="1:10" s="24" customFormat="1" ht="21.75" customHeight="1">
      <c r="A22" s="255" t="s">
        <v>542</v>
      </c>
      <c r="I22" s="685"/>
      <c r="J22" s="685"/>
    </row>
    <row r="23" spans="1:10" s="24" customFormat="1" ht="21.75" customHeight="1">
      <c r="A23" s="255" t="s">
        <v>543</v>
      </c>
      <c r="I23" s="685"/>
      <c r="J23" s="685"/>
    </row>
    <row r="24" spans="1:10" s="24" customFormat="1" ht="21.75" customHeight="1">
      <c r="A24" s="255" t="s">
        <v>540</v>
      </c>
      <c r="I24" s="685"/>
      <c r="J24" s="685"/>
    </row>
    <row r="25" spans="1:10" s="24" customFormat="1" ht="21.75" customHeight="1">
      <c r="A25" s="255" t="s">
        <v>545</v>
      </c>
      <c r="I25" s="685"/>
      <c r="J25" s="685"/>
    </row>
    <row r="26" spans="1:10" s="24" customFormat="1" ht="21.75" customHeight="1">
      <c r="A26" s="255" t="s">
        <v>546</v>
      </c>
      <c r="I26" s="685"/>
      <c r="J26" s="685"/>
    </row>
    <row r="27" spans="1:10" s="24" customFormat="1" ht="21.75" customHeight="1">
      <c r="A27" s="255" t="s">
        <v>547</v>
      </c>
      <c r="I27" s="685"/>
      <c r="J27" s="685"/>
    </row>
    <row r="28" spans="9:10" s="24" customFormat="1" ht="21.75" customHeight="1">
      <c r="I28" s="685"/>
      <c r="J28" s="685"/>
    </row>
    <row r="29" spans="9:10" s="24" customFormat="1" ht="21.75" customHeight="1">
      <c r="I29" s="685"/>
      <c r="J29" s="685"/>
    </row>
    <row r="30" spans="9:10" ht="18" customHeight="1">
      <c r="I30" s="206"/>
      <c r="J30" s="206"/>
    </row>
    <row r="31" spans="9:10" ht="18" customHeight="1">
      <c r="I31" s="206"/>
      <c r="J31" s="206"/>
    </row>
    <row r="32" spans="1:2" ht="30.75" customHeight="1">
      <c r="A32" s="698" t="s">
        <v>572</v>
      </c>
      <c r="B32" s="264"/>
    </row>
    <row r="33" ht="8.25" customHeight="1"/>
    <row r="34" spans="1:22" s="264" customFormat="1" ht="33" customHeight="1">
      <c r="A34" s="883"/>
      <c r="B34" s="883"/>
      <c r="C34" s="686" t="s">
        <v>550</v>
      </c>
      <c r="D34" s="686" t="s">
        <v>551</v>
      </c>
      <c r="E34" s="686" t="s">
        <v>552</v>
      </c>
      <c r="F34" s="686" t="s">
        <v>553</v>
      </c>
      <c r="G34" s="686" t="s">
        <v>554</v>
      </c>
      <c r="H34" s="686" t="s">
        <v>555</v>
      </c>
      <c r="I34" s="686" t="s">
        <v>556</v>
      </c>
      <c r="J34" s="686" t="s">
        <v>557</v>
      </c>
      <c r="K34" s="686" t="s">
        <v>558</v>
      </c>
      <c r="L34" s="686" t="s">
        <v>559</v>
      </c>
      <c r="M34" s="686" t="s">
        <v>560</v>
      </c>
      <c r="N34" s="686" t="s">
        <v>561</v>
      </c>
      <c r="O34" s="686" t="s">
        <v>562</v>
      </c>
      <c r="P34" s="686" t="s">
        <v>563</v>
      </c>
      <c r="Q34" s="686" t="s">
        <v>564</v>
      </c>
      <c r="R34" s="686" t="s">
        <v>565</v>
      </c>
      <c r="S34" s="686" t="s">
        <v>566</v>
      </c>
      <c r="T34" s="686" t="s">
        <v>567</v>
      </c>
      <c r="U34" s="686" t="s">
        <v>568</v>
      </c>
      <c r="V34" s="686" t="s">
        <v>569</v>
      </c>
    </row>
    <row r="35" spans="1:22" s="264" customFormat="1" ht="33" customHeight="1">
      <c r="A35" s="884" t="s">
        <v>106</v>
      </c>
      <c r="B35" s="884"/>
      <c r="C35" s="704">
        <v>3.4</v>
      </c>
      <c r="D35" s="704">
        <v>4.1</v>
      </c>
      <c r="E35" s="704">
        <v>4.7</v>
      </c>
      <c r="F35" s="704">
        <v>4.7</v>
      </c>
      <c r="G35" s="704">
        <v>5</v>
      </c>
      <c r="H35" s="704">
        <v>5.4</v>
      </c>
      <c r="I35" s="704">
        <v>5.3</v>
      </c>
      <c r="J35" s="704">
        <v>4.7</v>
      </c>
      <c r="K35" s="704">
        <v>4.4</v>
      </c>
      <c r="L35" s="704">
        <v>4.1</v>
      </c>
      <c r="M35" s="704">
        <v>3.9</v>
      </c>
      <c r="N35" s="704">
        <v>4</v>
      </c>
      <c r="O35" s="704">
        <v>5.1</v>
      </c>
      <c r="P35" s="704">
        <v>5.1</v>
      </c>
      <c r="Q35" s="704">
        <v>4.6</v>
      </c>
      <c r="R35" s="704">
        <v>4.3</v>
      </c>
      <c r="S35" s="704">
        <v>4</v>
      </c>
      <c r="T35" s="704">
        <v>3.6</v>
      </c>
      <c r="U35" s="704">
        <v>3.4</v>
      </c>
      <c r="V35" s="704">
        <v>3.1</v>
      </c>
    </row>
    <row r="36" spans="1:22" s="264" customFormat="1" ht="33" customHeight="1">
      <c r="A36" s="884" t="s">
        <v>107</v>
      </c>
      <c r="B36" s="884"/>
      <c r="C36" s="704">
        <v>3.4</v>
      </c>
      <c r="D36" s="704">
        <v>4.1</v>
      </c>
      <c r="E36" s="704">
        <v>4.5</v>
      </c>
      <c r="F36" s="704">
        <v>4.3</v>
      </c>
      <c r="G36" s="704">
        <v>4.4</v>
      </c>
      <c r="H36" s="704">
        <v>4.8</v>
      </c>
      <c r="I36" s="704">
        <v>4.5</v>
      </c>
      <c r="J36" s="704">
        <v>4.1</v>
      </c>
      <c r="K36" s="704">
        <v>3.9</v>
      </c>
      <c r="L36" s="704">
        <v>3.6</v>
      </c>
      <c r="M36" s="704">
        <v>3.3</v>
      </c>
      <c r="N36" s="704">
        <v>3.5</v>
      </c>
      <c r="O36" s="704">
        <v>4.5</v>
      </c>
      <c r="P36" s="704">
        <v>4.7</v>
      </c>
      <c r="Q36" s="704">
        <v>4.4</v>
      </c>
      <c r="R36" s="704">
        <v>4.1</v>
      </c>
      <c r="S36" s="704">
        <v>3.7</v>
      </c>
      <c r="T36" s="704">
        <v>3.2</v>
      </c>
      <c r="U36" s="704">
        <v>3</v>
      </c>
      <c r="V36" s="704">
        <v>2.9</v>
      </c>
    </row>
    <row r="37" s="264" customFormat="1" ht="28.5" customHeight="1">
      <c r="A37" s="264" t="s">
        <v>390</v>
      </c>
    </row>
    <row r="38" s="264" customFormat="1" ht="28.5" customHeight="1">
      <c r="A38" s="264" t="s">
        <v>570</v>
      </c>
    </row>
  </sheetData>
  <sheetProtection/>
  <mergeCells count="95">
    <mergeCell ref="A16:B16"/>
    <mergeCell ref="A17:B17"/>
    <mergeCell ref="A34:B34"/>
    <mergeCell ref="A35:B35"/>
    <mergeCell ref="A36:B36"/>
    <mergeCell ref="E4:F6"/>
    <mergeCell ref="C7:D7"/>
    <mergeCell ref="E7:F7"/>
    <mergeCell ref="A15:B15"/>
    <mergeCell ref="S4:T6"/>
    <mergeCell ref="U4:V6"/>
    <mergeCell ref="G5:N5"/>
    <mergeCell ref="O5:P6"/>
    <mergeCell ref="Q5:R6"/>
    <mergeCell ref="G6:H6"/>
    <mergeCell ref="I6:J6"/>
    <mergeCell ref="K6:L6"/>
    <mergeCell ref="M6:N6"/>
    <mergeCell ref="G7:H7"/>
    <mergeCell ref="I7:J7"/>
    <mergeCell ref="K7:L7"/>
    <mergeCell ref="M7:N7"/>
    <mergeCell ref="C4:D6"/>
    <mergeCell ref="O7:P7"/>
    <mergeCell ref="G4:R4"/>
    <mergeCell ref="Q7:R7"/>
    <mergeCell ref="S7:T7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C12:D14"/>
    <mergeCell ref="E12:F14"/>
    <mergeCell ref="G12:R12"/>
    <mergeCell ref="S12:T14"/>
    <mergeCell ref="U12:V14"/>
    <mergeCell ref="G13:N13"/>
    <mergeCell ref="O13:P14"/>
    <mergeCell ref="Q13:R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C16:D16"/>
    <mergeCell ref="E16:F16"/>
    <mergeCell ref="G16:H16"/>
    <mergeCell ref="I16:J16"/>
    <mergeCell ref="K16:L16"/>
    <mergeCell ref="M16:N16"/>
    <mergeCell ref="Q16:R16"/>
    <mergeCell ref="S16:T16"/>
    <mergeCell ref="U16:V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A4:B6"/>
    <mergeCell ref="A7:B7"/>
    <mergeCell ref="A8:B8"/>
    <mergeCell ref="A9:B9"/>
    <mergeCell ref="A12:B14"/>
    <mergeCell ref="O16:P16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1" fitToWidth="1" horizontalDpi="600" verticalDpi="600" orientation="landscape" paperSize="9" scale="54" r:id="rId1"/>
  <headerFooter alignWithMargins="0">
    <oddFooter>&amp;C&amp;14&amp;P</oddFooter>
  </headerFooter>
  <ignoredErrors>
    <ignoredError sqref="M7 M9 M15 M17 U15 U1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workbookViewId="0" topLeftCell="A1">
      <selection activeCell="A1" sqref="A1"/>
    </sheetView>
  </sheetViews>
  <sheetFormatPr defaultColWidth="9.00390625" defaultRowHeight="13.5"/>
  <cols>
    <col min="2" max="16" width="8.50390625" style="0" customWidth="1"/>
  </cols>
  <sheetData>
    <row r="1" ht="22.5" customHeight="1" thickBot="1">
      <c r="A1" s="455" t="s">
        <v>573</v>
      </c>
    </row>
    <row r="2" spans="1:16" ht="13.5">
      <c r="A2" s="456" t="s">
        <v>404</v>
      </c>
      <c r="B2" s="893" t="s">
        <v>405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5"/>
    </row>
    <row r="3" spans="1:16" ht="13.5">
      <c r="A3" s="457"/>
      <c r="B3" s="896" t="s">
        <v>406</v>
      </c>
      <c r="C3" s="885" t="s">
        <v>407</v>
      </c>
      <c r="D3" s="885" t="s">
        <v>408</v>
      </c>
      <c r="E3" s="885" t="s">
        <v>409</v>
      </c>
      <c r="F3" s="885" t="s">
        <v>410</v>
      </c>
      <c r="G3" s="885" t="s">
        <v>411</v>
      </c>
      <c r="H3" s="885" t="s">
        <v>412</v>
      </c>
      <c r="I3" s="885" t="s">
        <v>413</v>
      </c>
      <c r="J3" s="885" t="s">
        <v>414</v>
      </c>
      <c r="K3" s="885" t="s">
        <v>415</v>
      </c>
      <c r="L3" s="885" t="s">
        <v>416</v>
      </c>
      <c r="M3" s="746" t="s">
        <v>417</v>
      </c>
      <c r="N3" s="746"/>
      <c r="O3" s="746"/>
      <c r="P3" s="887"/>
    </row>
    <row r="4" spans="1:16" ht="45" customHeight="1" thickBot="1">
      <c r="A4" s="458" t="s">
        <v>418</v>
      </c>
      <c r="B4" s="897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459" t="s">
        <v>419</v>
      </c>
      <c r="N4" s="459" t="s">
        <v>420</v>
      </c>
      <c r="O4" s="460" t="s">
        <v>421</v>
      </c>
      <c r="P4" s="461" t="s">
        <v>417</v>
      </c>
    </row>
    <row r="5" spans="1:16" ht="15" customHeight="1">
      <c r="A5" s="462" t="s">
        <v>422</v>
      </c>
      <c r="B5" s="463">
        <v>237440</v>
      </c>
      <c r="C5" s="464">
        <v>1346</v>
      </c>
      <c r="D5" s="464">
        <v>16</v>
      </c>
      <c r="E5" s="464">
        <v>177</v>
      </c>
      <c r="F5" s="464">
        <v>32942</v>
      </c>
      <c r="G5" s="464">
        <v>2308</v>
      </c>
      <c r="H5" s="464">
        <v>1371</v>
      </c>
      <c r="I5" s="464">
        <v>29028</v>
      </c>
      <c r="J5" s="464">
        <v>2960</v>
      </c>
      <c r="K5" s="464">
        <v>3245</v>
      </c>
      <c r="L5" s="464">
        <v>137691</v>
      </c>
      <c r="M5" s="464">
        <v>21498</v>
      </c>
      <c r="N5" s="464">
        <v>50</v>
      </c>
      <c r="O5" s="464">
        <v>40</v>
      </c>
      <c r="P5" s="465">
        <v>4768</v>
      </c>
    </row>
    <row r="6" spans="1:16" ht="15" customHeight="1">
      <c r="A6" s="462" t="s">
        <v>423</v>
      </c>
      <c r="B6" s="463">
        <v>245733</v>
      </c>
      <c r="C6" s="464">
        <v>1468</v>
      </c>
      <c r="D6" s="464">
        <v>57</v>
      </c>
      <c r="E6" s="464">
        <v>156</v>
      </c>
      <c r="F6" s="464">
        <v>33065</v>
      </c>
      <c r="G6" s="464">
        <v>2457</v>
      </c>
      <c r="H6" s="464">
        <v>1435</v>
      </c>
      <c r="I6" s="464">
        <v>30595</v>
      </c>
      <c r="J6" s="464">
        <v>2955</v>
      </c>
      <c r="K6" s="464">
        <v>3187</v>
      </c>
      <c r="L6" s="464">
        <v>143135</v>
      </c>
      <c r="M6" s="464">
        <v>21856</v>
      </c>
      <c r="N6" s="464">
        <v>86</v>
      </c>
      <c r="O6" s="464">
        <v>30</v>
      </c>
      <c r="P6" s="465">
        <v>5251</v>
      </c>
    </row>
    <row r="7" spans="1:16" ht="15" customHeight="1">
      <c r="A7" s="462" t="s">
        <v>424</v>
      </c>
      <c r="B7" s="463">
        <v>259838</v>
      </c>
      <c r="C7" s="464">
        <v>1409</v>
      </c>
      <c r="D7" s="464">
        <v>32</v>
      </c>
      <c r="E7" s="464">
        <v>168</v>
      </c>
      <c r="F7" s="464">
        <v>32141</v>
      </c>
      <c r="G7" s="464">
        <v>2368</v>
      </c>
      <c r="H7" s="464">
        <v>1544</v>
      </c>
      <c r="I7" s="464">
        <v>32455</v>
      </c>
      <c r="J7" s="464">
        <v>2683</v>
      </c>
      <c r="K7" s="464">
        <v>3305</v>
      </c>
      <c r="L7" s="464">
        <v>154805</v>
      </c>
      <c r="M7" s="464">
        <v>23325</v>
      </c>
      <c r="N7" s="464">
        <v>71</v>
      </c>
      <c r="O7" s="464">
        <v>37</v>
      </c>
      <c r="P7" s="465">
        <v>5495</v>
      </c>
    </row>
    <row r="8" spans="1:16" ht="15" customHeight="1">
      <c r="A8" s="462" t="s">
        <v>425</v>
      </c>
      <c r="B8" s="463">
        <v>256607</v>
      </c>
      <c r="C8" s="464">
        <v>1307</v>
      </c>
      <c r="D8" s="464">
        <v>30</v>
      </c>
      <c r="E8" s="464">
        <v>204</v>
      </c>
      <c r="F8" s="464">
        <v>30481</v>
      </c>
      <c r="G8" s="464">
        <v>2433</v>
      </c>
      <c r="H8" s="464">
        <v>1476</v>
      </c>
      <c r="I8" s="464">
        <v>32991</v>
      </c>
      <c r="J8" s="464">
        <v>2524</v>
      </c>
      <c r="K8" s="464">
        <v>3474</v>
      </c>
      <c r="L8" s="464">
        <v>153643</v>
      </c>
      <c r="M8" s="464">
        <v>22315</v>
      </c>
      <c r="N8" s="464">
        <v>69</v>
      </c>
      <c r="O8" s="464">
        <v>50</v>
      </c>
      <c r="P8" s="465">
        <v>5610</v>
      </c>
    </row>
    <row r="9" spans="1:16" ht="15" customHeight="1">
      <c r="A9" s="462" t="s">
        <v>426</v>
      </c>
      <c r="B9" s="463">
        <v>258189</v>
      </c>
      <c r="C9" s="464">
        <v>1362</v>
      </c>
      <c r="D9" s="464">
        <v>4</v>
      </c>
      <c r="E9" s="464">
        <v>176</v>
      </c>
      <c r="F9" s="464">
        <v>29791</v>
      </c>
      <c r="G9" s="464">
        <v>2495</v>
      </c>
      <c r="H9" s="464">
        <v>1559</v>
      </c>
      <c r="I9" s="464">
        <v>33122</v>
      </c>
      <c r="J9" s="464">
        <v>2570</v>
      </c>
      <c r="K9" s="464">
        <v>3582</v>
      </c>
      <c r="L9" s="464">
        <v>155746</v>
      </c>
      <c r="M9" s="464">
        <v>22054</v>
      </c>
      <c r="N9" s="464">
        <v>85</v>
      </c>
      <c r="O9" s="464">
        <v>44</v>
      </c>
      <c r="P9" s="465">
        <v>5599</v>
      </c>
    </row>
    <row r="10" spans="1:16" ht="15" customHeight="1">
      <c r="A10" s="462" t="s">
        <v>427</v>
      </c>
      <c r="B10" s="463">
        <v>248947</v>
      </c>
      <c r="C10" s="464">
        <v>1311</v>
      </c>
      <c r="D10" s="464">
        <v>14</v>
      </c>
      <c r="E10" s="464">
        <v>174</v>
      </c>
      <c r="F10" s="464">
        <v>27545</v>
      </c>
      <c r="G10" s="464">
        <v>2293</v>
      </c>
      <c r="H10" s="464">
        <v>1416</v>
      </c>
      <c r="I10" s="464">
        <v>33040</v>
      </c>
      <c r="J10" s="464">
        <v>2414</v>
      </c>
      <c r="K10" s="464">
        <v>3594</v>
      </c>
      <c r="L10" s="464">
        <v>149983</v>
      </c>
      <c r="M10" s="464">
        <v>21298</v>
      </c>
      <c r="N10" s="464">
        <v>86</v>
      </c>
      <c r="O10" s="464">
        <v>39</v>
      </c>
      <c r="P10" s="465">
        <v>5740</v>
      </c>
    </row>
    <row r="11" spans="1:16" ht="15" customHeight="1">
      <c r="A11" s="462" t="s">
        <v>428</v>
      </c>
      <c r="B11" s="463">
        <v>250187</v>
      </c>
      <c r="C11" s="464">
        <v>1291</v>
      </c>
      <c r="D11" s="464">
        <v>59</v>
      </c>
      <c r="E11" s="464">
        <v>223</v>
      </c>
      <c r="F11" s="464">
        <v>27590</v>
      </c>
      <c r="G11" s="464">
        <v>1955</v>
      </c>
      <c r="H11" s="464">
        <v>1356</v>
      </c>
      <c r="I11" s="464">
        <v>33284</v>
      </c>
      <c r="J11" s="464">
        <v>2378</v>
      </c>
      <c r="K11" s="464">
        <v>3839</v>
      </c>
      <c r="L11" s="464">
        <v>151963</v>
      </c>
      <c r="M11" s="464">
        <v>20432</v>
      </c>
      <c r="N11" s="464">
        <v>71</v>
      </c>
      <c r="O11" s="464">
        <v>26</v>
      </c>
      <c r="P11" s="465">
        <v>5720</v>
      </c>
    </row>
    <row r="12" spans="1:16" ht="15" customHeight="1">
      <c r="A12" s="462" t="s">
        <v>429</v>
      </c>
      <c r="B12" s="463">
        <v>268683</v>
      </c>
      <c r="C12" s="464">
        <v>1218</v>
      </c>
      <c r="D12" s="464">
        <v>32</v>
      </c>
      <c r="E12" s="464">
        <v>208</v>
      </c>
      <c r="F12" s="464">
        <v>27858</v>
      </c>
      <c r="G12" s="464">
        <v>2297</v>
      </c>
      <c r="H12" s="464">
        <v>1563</v>
      </c>
      <c r="I12" s="464">
        <v>35290</v>
      </c>
      <c r="J12" s="464">
        <v>2348</v>
      </c>
      <c r="K12" s="464">
        <v>3575</v>
      </c>
      <c r="L12" s="464">
        <v>165505</v>
      </c>
      <c r="M12" s="464">
        <v>22380</v>
      </c>
      <c r="N12" s="464">
        <v>34</v>
      </c>
      <c r="O12" s="464">
        <v>2</v>
      </c>
      <c r="P12" s="465">
        <v>6373</v>
      </c>
    </row>
    <row r="13" spans="1:16" ht="15" customHeight="1">
      <c r="A13" s="462" t="s">
        <v>430</v>
      </c>
      <c r="B13" s="463">
        <v>280482</v>
      </c>
      <c r="C13" s="464">
        <v>1430</v>
      </c>
      <c r="D13" s="464">
        <v>176</v>
      </c>
      <c r="E13" s="464">
        <v>205</v>
      </c>
      <c r="F13" s="464">
        <v>28537</v>
      </c>
      <c r="G13" s="464">
        <v>2438</v>
      </c>
      <c r="H13" s="464">
        <v>1543</v>
      </c>
      <c r="I13" s="464">
        <v>37721</v>
      </c>
      <c r="J13" s="464">
        <v>2373</v>
      </c>
      <c r="K13" s="464">
        <v>3518</v>
      </c>
      <c r="L13" s="464">
        <v>173446</v>
      </c>
      <c r="M13" s="464">
        <v>22066</v>
      </c>
      <c r="N13" s="464">
        <v>100</v>
      </c>
      <c r="O13" s="464">
        <v>1</v>
      </c>
      <c r="P13" s="465">
        <v>6928</v>
      </c>
    </row>
    <row r="14" spans="1:16" ht="15" customHeight="1">
      <c r="A14" s="515" t="s">
        <v>431</v>
      </c>
      <c r="B14" s="516">
        <v>284154</v>
      </c>
      <c r="C14" s="517">
        <v>1250</v>
      </c>
      <c r="D14" s="517">
        <v>40</v>
      </c>
      <c r="E14" s="517">
        <v>210</v>
      </c>
      <c r="F14" s="517">
        <v>27888</v>
      </c>
      <c r="G14" s="517">
        <v>2374</v>
      </c>
      <c r="H14" s="517">
        <v>1596</v>
      </c>
      <c r="I14" s="517">
        <v>38326</v>
      </c>
      <c r="J14" s="517">
        <v>2343</v>
      </c>
      <c r="K14" s="517">
        <v>3203</v>
      </c>
      <c r="L14" s="517">
        <v>177045</v>
      </c>
      <c r="M14" s="517">
        <v>22520</v>
      </c>
      <c r="N14" s="517">
        <v>108</v>
      </c>
      <c r="O14" s="517">
        <v>4</v>
      </c>
      <c r="P14" s="518">
        <v>7247</v>
      </c>
    </row>
    <row r="15" spans="1:16" ht="15" customHeight="1">
      <c r="A15" s="462" t="s">
        <v>452</v>
      </c>
      <c r="B15" s="463">
        <v>294367</v>
      </c>
      <c r="C15" s="464">
        <v>1712</v>
      </c>
      <c r="D15" s="464">
        <v>137</v>
      </c>
      <c r="E15" s="464">
        <v>213</v>
      </c>
      <c r="F15" s="464">
        <v>27206</v>
      </c>
      <c r="G15" s="464">
        <v>2574</v>
      </c>
      <c r="H15" s="464">
        <v>1673</v>
      </c>
      <c r="I15" s="464">
        <v>40525</v>
      </c>
      <c r="J15" s="464">
        <v>2414</v>
      </c>
      <c r="K15" s="464">
        <v>3243</v>
      </c>
      <c r="L15" s="464">
        <v>183277</v>
      </c>
      <c r="M15" s="464">
        <v>23048</v>
      </c>
      <c r="N15" s="464">
        <v>68</v>
      </c>
      <c r="O15" s="464">
        <v>4</v>
      </c>
      <c r="P15" s="465">
        <v>8273</v>
      </c>
    </row>
    <row r="16" spans="1:16" ht="15" customHeight="1">
      <c r="A16" s="515" t="s">
        <v>471</v>
      </c>
      <c r="B16" s="605">
        <v>297758</v>
      </c>
      <c r="C16" s="517">
        <v>1634</v>
      </c>
      <c r="D16" s="517">
        <v>29</v>
      </c>
      <c r="E16" s="517">
        <v>234</v>
      </c>
      <c r="F16" s="517">
        <v>26083</v>
      </c>
      <c r="G16" s="517">
        <v>2687</v>
      </c>
      <c r="H16" s="517">
        <v>1692</v>
      </c>
      <c r="I16" s="517">
        <v>41935</v>
      </c>
      <c r="J16" s="517">
        <v>2242</v>
      </c>
      <c r="K16" s="517">
        <v>3074</v>
      </c>
      <c r="L16" s="517">
        <v>185448</v>
      </c>
      <c r="M16" s="517">
        <v>23890</v>
      </c>
      <c r="N16" s="517">
        <v>86</v>
      </c>
      <c r="O16" s="517">
        <v>2</v>
      </c>
      <c r="P16" s="518">
        <v>8722</v>
      </c>
    </row>
    <row r="17" spans="1:16" ht="15" customHeight="1" thickBot="1">
      <c r="A17" s="466" t="s">
        <v>500</v>
      </c>
      <c r="B17" s="562">
        <v>305160</v>
      </c>
      <c r="C17" s="563">
        <v>1446</v>
      </c>
      <c r="D17" s="563">
        <v>28</v>
      </c>
      <c r="E17" s="563">
        <v>253</v>
      </c>
      <c r="F17" s="563">
        <v>25406</v>
      </c>
      <c r="G17" s="563">
        <v>2589</v>
      </c>
      <c r="H17" s="563">
        <v>1819</v>
      </c>
      <c r="I17" s="563">
        <v>42540</v>
      </c>
      <c r="J17" s="563">
        <v>2242</v>
      </c>
      <c r="K17" s="563">
        <v>2989</v>
      </c>
      <c r="L17" s="563">
        <v>191162</v>
      </c>
      <c r="M17" s="563">
        <v>25189</v>
      </c>
      <c r="N17" s="563">
        <v>86</v>
      </c>
      <c r="O17" s="563">
        <v>5</v>
      </c>
      <c r="P17" s="564">
        <v>9406</v>
      </c>
    </row>
    <row r="18" spans="1:16" ht="7.5" customHeight="1">
      <c r="A18" s="21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ht="22.5" customHeight="1" thickBot="1">
      <c r="A19" s="455" t="s">
        <v>574</v>
      </c>
    </row>
    <row r="20" spans="1:15" ht="13.5">
      <c r="A20" s="456" t="s">
        <v>404</v>
      </c>
      <c r="B20" s="888" t="s">
        <v>432</v>
      </c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90"/>
      <c r="N20" s="888" t="s">
        <v>433</v>
      </c>
      <c r="O20" s="890"/>
    </row>
    <row r="21" spans="1:15" ht="13.5">
      <c r="A21" s="457"/>
      <c r="B21" s="891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92"/>
      <c r="N21" s="891" t="s">
        <v>434</v>
      </c>
      <c r="O21" s="892"/>
    </row>
    <row r="22" spans="1:15" ht="56.25" thickBot="1">
      <c r="A22" s="458" t="s">
        <v>418</v>
      </c>
      <c r="B22" s="467" t="s">
        <v>406</v>
      </c>
      <c r="C22" s="468" t="s">
        <v>407</v>
      </c>
      <c r="D22" s="468" t="s">
        <v>408</v>
      </c>
      <c r="E22" s="468" t="s">
        <v>409</v>
      </c>
      <c r="F22" s="468" t="s">
        <v>410</v>
      </c>
      <c r="G22" s="468" t="s">
        <v>411</v>
      </c>
      <c r="H22" s="468" t="s">
        <v>412</v>
      </c>
      <c r="I22" s="468" t="s">
        <v>413</v>
      </c>
      <c r="J22" s="468" t="s">
        <v>414</v>
      </c>
      <c r="K22" s="468" t="s">
        <v>415</v>
      </c>
      <c r="L22" s="468" t="s">
        <v>416</v>
      </c>
      <c r="M22" s="469" t="s">
        <v>417</v>
      </c>
      <c r="N22" s="470" t="s">
        <v>435</v>
      </c>
      <c r="O22" s="471" t="s">
        <v>446</v>
      </c>
    </row>
    <row r="23" spans="1:15" ht="15" customHeight="1">
      <c r="A23" s="462" t="s">
        <v>422</v>
      </c>
      <c r="B23" s="472">
        <v>223873</v>
      </c>
      <c r="C23" s="473">
        <v>376</v>
      </c>
      <c r="D23" s="473">
        <v>10</v>
      </c>
      <c r="E23" s="473">
        <v>86</v>
      </c>
      <c r="F23" s="473">
        <v>36623</v>
      </c>
      <c r="G23" s="473">
        <v>2242</v>
      </c>
      <c r="H23" s="473">
        <v>1402</v>
      </c>
      <c r="I23" s="473">
        <v>27493</v>
      </c>
      <c r="J23" s="473">
        <v>2732</v>
      </c>
      <c r="K23" s="473">
        <v>2265</v>
      </c>
      <c r="L23" s="473">
        <v>128515</v>
      </c>
      <c r="M23" s="474">
        <v>22129</v>
      </c>
      <c r="N23" s="475">
        <v>507</v>
      </c>
      <c r="O23" s="476">
        <v>1326</v>
      </c>
    </row>
    <row r="24" spans="1:15" ht="15" customHeight="1">
      <c r="A24" s="462" t="s">
        <v>423</v>
      </c>
      <c r="B24" s="463">
        <v>229843</v>
      </c>
      <c r="C24" s="464">
        <v>372</v>
      </c>
      <c r="D24" s="464">
        <v>40</v>
      </c>
      <c r="E24" s="464">
        <v>83</v>
      </c>
      <c r="F24" s="464">
        <v>36096</v>
      </c>
      <c r="G24" s="464">
        <v>2394</v>
      </c>
      <c r="H24" s="464">
        <v>1454</v>
      </c>
      <c r="I24" s="464">
        <v>28927</v>
      </c>
      <c r="J24" s="464">
        <v>2692</v>
      </c>
      <c r="K24" s="464">
        <v>2238</v>
      </c>
      <c r="L24" s="464">
        <v>132997</v>
      </c>
      <c r="M24" s="465">
        <v>22550</v>
      </c>
      <c r="N24" s="477">
        <v>458</v>
      </c>
      <c r="O24" s="478">
        <v>1231</v>
      </c>
    </row>
    <row r="25" spans="1:15" ht="15" customHeight="1">
      <c r="A25" s="462" t="s">
        <v>424</v>
      </c>
      <c r="B25" s="463">
        <v>242326</v>
      </c>
      <c r="C25" s="464">
        <v>415</v>
      </c>
      <c r="D25" s="464">
        <v>23</v>
      </c>
      <c r="E25" s="464">
        <v>92</v>
      </c>
      <c r="F25" s="464">
        <v>34699</v>
      </c>
      <c r="G25" s="464">
        <v>2309</v>
      </c>
      <c r="H25" s="464">
        <v>1567</v>
      </c>
      <c r="I25" s="464">
        <v>30477</v>
      </c>
      <c r="J25" s="464">
        <v>2439</v>
      </c>
      <c r="K25" s="464">
        <v>2365</v>
      </c>
      <c r="L25" s="464">
        <v>143961</v>
      </c>
      <c r="M25" s="465">
        <v>23979</v>
      </c>
      <c r="N25" s="477">
        <v>423</v>
      </c>
      <c r="O25" s="478">
        <v>1318</v>
      </c>
    </row>
    <row r="26" spans="1:15" ht="15" customHeight="1">
      <c r="A26" s="462" t="s">
        <v>425</v>
      </c>
      <c r="B26" s="463">
        <v>238048</v>
      </c>
      <c r="C26" s="464">
        <v>380</v>
      </c>
      <c r="D26" s="464">
        <v>22</v>
      </c>
      <c r="E26" s="464">
        <v>93</v>
      </c>
      <c r="F26" s="464">
        <v>32678</v>
      </c>
      <c r="G26" s="464">
        <v>2373</v>
      </c>
      <c r="H26" s="464">
        <v>1496</v>
      </c>
      <c r="I26" s="464">
        <v>30908</v>
      </c>
      <c r="J26" s="464">
        <v>2281</v>
      </c>
      <c r="K26" s="464">
        <v>2558</v>
      </c>
      <c r="L26" s="464">
        <v>142271</v>
      </c>
      <c r="M26" s="465">
        <v>22988</v>
      </c>
      <c r="N26" s="477">
        <v>404</v>
      </c>
      <c r="O26" s="478">
        <v>1290</v>
      </c>
    </row>
    <row r="27" spans="1:15" ht="15" customHeight="1">
      <c r="A27" s="462" t="s">
        <v>426</v>
      </c>
      <c r="B27" s="463">
        <v>237839</v>
      </c>
      <c r="C27" s="464">
        <v>390</v>
      </c>
      <c r="D27" s="464">
        <v>1</v>
      </c>
      <c r="E27" s="464">
        <v>87</v>
      </c>
      <c r="F27" s="464">
        <v>31595</v>
      </c>
      <c r="G27" s="464">
        <v>2448</v>
      </c>
      <c r="H27" s="464">
        <v>1570</v>
      </c>
      <c r="I27" s="464">
        <v>30824</v>
      </c>
      <c r="J27" s="464">
        <v>2246</v>
      </c>
      <c r="K27" s="464">
        <v>2633</v>
      </c>
      <c r="L27" s="464">
        <v>143278</v>
      </c>
      <c r="M27" s="465">
        <v>22767</v>
      </c>
      <c r="N27" s="477">
        <v>376</v>
      </c>
      <c r="O27" s="478">
        <v>1294</v>
      </c>
    </row>
    <row r="28" spans="1:15" ht="15" customHeight="1">
      <c r="A28" s="462" t="s">
        <v>427</v>
      </c>
      <c r="B28" s="463">
        <v>227701</v>
      </c>
      <c r="C28" s="464">
        <v>388</v>
      </c>
      <c r="D28" s="464">
        <v>11</v>
      </c>
      <c r="E28" s="464">
        <v>82</v>
      </c>
      <c r="F28" s="464">
        <v>28687</v>
      </c>
      <c r="G28" s="464">
        <v>2250</v>
      </c>
      <c r="H28" s="464">
        <v>1430</v>
      </c>
      <c r="I28" s="464">
        <v>30669</v>
      </c>
      <c r="J28" s="464">
        <v>2118</v>
      </c>
      <c r="K28" s="464">
        <v>2544</v>
      </c>
      <c r="L28" s="464">
        <v>137415</v>
      </c>
      <c r="M28" s="465">
        <v>22107</v>
      </c>
      <c r="N28" s="477">
        <v>332</v>
      </c>
      <c r="O28" s="478">
        <v>1258</v>
      </c>
    </row>
    <row r="29" spans="1:15" ht="15" customHeight="1">
      <c r="A29" s="462" t="s">
        <v>428</v>
      </c>
      <c r="B29" s="463">
        <v>229045</v>
      </c>
      <c r="C29" s="464">
        <v>332</v>
      </c>
      <c r="D29" s="464">
        <v>57</v>
      </c>
      <c r="E29" s="464">
        <v>94</v>
      </c>
      <c r="F29" s="464">
        <v>28616</v>
      </c>
      <c r="G29" s="464">
        <v>1914</v>
      </c>
      <c r="H29" s="464">
        <v>1363</v>
      </c>
      <c r="I29" s="464">
        <v>30979</v>
      </c>
      <c r="J29" s="464">
        <v>2090</v>
      </c>
      <c r="K29" s="464">
        <v>2714</v>
      </c>
      <c r="L29" s="464">
        <v>139657</v>
      </c>
      <c r="M29" s="465">
        <v>21229</v>
      </c>
      <c r="N29" s="477">
        <v>334</v>
      </c>
      <c r="O29" s="478">
        <v>1326</v>
      </c>
    </row>
    <row r="30" spans="1:15" ht="15" customHeight="1">
      <c r="A30" s="462" t="s">
        <v>429</v>
      </c>
      <c r="B30" s="463">
        <v>245163</v>
      </c>
      <c r="C30" s="464">
        <v>278</v>
      </c>
      <c r="D30" s="464">
        <v>26</v>
      </c>
      <c r="E30" s="464">
        <v>76</v>
      </c>
      <c r="F30" s="464">
        <v>28675</v>
      </c>
      <c r="G30" s="464">
        <v>2239</v>
      </c>
      <c r="H30" s="464">
        <v>1564</v>
      </c>
      <c r="I30" s="464">
        <v>32780</v>
      </c>
      <c r="J30" s="464">
        <v>2041</v>
      </c>
      <c r="K30" s="464">
        <v>2513</v>
      </c>
      <c r="L30" s="464">
        <v>151734</v>
      </c>
      <c r="M30" s="465">
        <v>23237</v>
      </c>
      <c r="N30" s="477">
        <v>327</v>
      </c>
      <c r="O30" s="478">
        <v>1329</v>
      </c>
    </row>
    <row r="31" spans="1:15" ht="15" customHeight="1">
      <c r="A31" s="462" t="s">
        <v>430</v>
      </c>
      <c r="B31" s="463">
        <v>254621</v>
      </c>
      <c r="C31" s="464">
        <v>310</v>
      </c>
      <c r="D31" s="464">
        <v>135</v>
      </c>
      <c r="E31" s="464">
        <v>81</v>
      </c>
      <c r="F31" s="464">
        <v>28982</v>
      </c>
      <c r="G31" s="464">
        <v>2378</v>
      </c>
      <c r="H31" s="464">
        <v>1552</v>
      </c>
      <c r="I31" s="464">
        <v>35001</v>
      </c>
      <c r="J31" s="464">
        <v>1934</v>
      </c>
      <c r="K31" s="464">
        <v>2393</v>
      </c>
      <c r="L31" s="464">
        <v>158825</v>
      </c>
      <c r="M31" s="465">
        <v>23030</v>
      </c>
      <c r="N31" s="477">
        <v>309</v>
      </c>
      <c r="O31" s="478">
        <v>1370</v>
      </c>
    </row>
    <row r="32" spans="1:15" ht="15" customHeight="1">
      <c r="A32" s="515" t="s">
        <v>431</v>
      </c>
      <c r="B32" s="516">
        <v>257394</v>
      </c>
      <c r="C32" s="517">
        <v>309</v>
      </c>
      <c r="D32" s="517">
        <v>39</v>
      </c>
      <c r="E32" s="517">
        <v>101</v>
      </c>
      <c r="F32" s="517">
        <v>28378</v>
      </c>
      <c r="G32" s="517">
        <v>2302</v>
      </c>
      <c r="H32" s="517">
        <v>1574</v>
      </c>
      <c r="I32" s="517">
        <v>35450</v>
      </c>
      <c r="J32" s="517">
        <v>1883</v>
      </c>
      <c r="K32" s="517">
        <v>2167</v>
      </c>
      <c r="L32" s="517">
        <v>161769</v>
      </c>
      <c r="M32" s="518">
        <v>23422</v>
      </c>
      <c r="N32" s="519">
        <v>290</v>
      </c>
      <c r="O32" s="520">
        <v>1215</v>
      </c>
    </row>
    <row r="33" spans="1:15" ht="15" customHeight="1">
      <c r="A33" s="462" t="s">
        <v>452</v>
      </c>
      <c r="B33" s="463">
        <v>264224</v>
      </c>
      <c r="C33" s="464">
        <v>329</v>
      </c>
      <c r="D33" s="464">
        <v>51</v>
      </c>
      <c r="E33" s="464">
        <v>76</v>
      </c>
      <c r="F33" s="464">
        <v>27564</v>
      </c>
      <c r="G33" s="464">
        <v>2514</v>
      </c>
      <c r="H33" s="464">
        <v>1672</v>
      </c>
      <c r="I33" s="464">
        <v>37265</v>
      </c>
      <c r="J33" s="464">
        <v>1940</v>
      </c>
      <c r="K33" s="464">
        <v>2172</v>
      </c>
      <c r="L33" s="464">
        <v>166697</v>
      </c>
      <c r="M33" s="465">
        <v>23944</v>
      </c>
      <c r="N33" s="477">
        <v>279</v>
      </c>
      <c r="O33" s="478">
        <v>1217</v>
      </c>
    </row>
    <row r="34" spans="1:15" ht="15" customHeight="1">
      <c r="A34" s="603" t="s">
        <v>471</v>
      </c>
      <c r="B34" s="516">
        <v>265818</v>
      </c>
      <c r="C34" s="517">
        <v>340</v>
      </c>
      <c r="D34" s="517">
        <v>14</v>
      </c>
      <c r="E34" s="517">
        <v>81</v>
      </c>
      <c r="F34" s="517">
        <v>26089</v>
      </c>
      <c r="G34" s="517">
        <v>2612</v>
      </c>
      <c r="H34" s="517">
        <v>1681</v>
      </c>
      <c r="I34" s="517">
        <v>38384</v>
      </c>
      <c r="J34" s="517">
        <v>1785</v>
      </c>
      <c r="K34" s="517">
        <v>2020</v>
      </c>
      <c r="L34" s="517">
        <v>168025</v>
      </c>
      <c r="M34" s="518">
        <v>24787</v>
      </c>
      <c r="N34" s="604">
        <v>276</v>
      </c>
      <c r="O34" s="520">
        <v>1215</v>
      </c>
    </row>
    <row r="35" spans="1:15" ht="15" customHeight="1" thickBot="1">
      <c r="A35" s="565" t="s">
        <v>500</v>
      </c>
      <c r="B35" s="566">
        <v>271745</v>
      </c>
      <c r="C35" s="563">
        <v>294</v>
      </c>
      <c r="D35" s="563">
        <v>13</v>
      </c>
      <c r="E35" s="563">
        <v>81</v>
      </c>
      <c r="F35" s="563">
        <v>25387</v>
      </c>
      <c r="G35" s="563">
        <v>2518</v>
      </c>
      <c r="H35" s="563">
        <v>1829</v>
      </c>
      <c r="I35" s="563">
        <v>38901</v>
      </c>
      <c r="J35" s="563">
        <v>1754</v>
      </c>
      <c r="K35" s="563">
        <v>1957</v>
      </c>
      <c r="L35" s="563">
        <v>172935</v>
      </c>
      <c r="M35" s="564">
        <v>26076</v>
      </c>
      <c r="N35" s="567">
        <v>243</v>
      </c>
      <c r="O35" s="479">
        <v>1182</v>
      </c>
    </row>
    <row r="36" ht="7.5" customHeight="1"/>
    <row r="37" ht="13.5">
      <c r="A37" s="480" t="s">
        <v>436</v>
      </c>
    </row>
    <row r="38" ht="13.5">
      <c r="A38" s="481" t="s">
        <v>447</v>
      </c>
    </row>
  </sheetData>
  <sheetProtection/>
  <mergeCells count="16">
    <mergeCell ref="B2:P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P3"/>
    <mergeCell ref="B20:M21"/>
    <mergeCell ref="N20:O20"/>
    <mergeCell ref="N21:O21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1" fitToWidth="1" horizontalDpi="600" verticalDpi="600" orientation="landscape" paperSize="9" scale="84" r:id="rId2"/>
  <headerFooter>
    <oddFooter xml:space="preserve">&amp;C&amp;P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63"/>
  <sheetViews>
    <sheetView zoomScalePageLayoutView="0" workbookViewId="0" topLeftCell="A1">
      <pane xSplit="2" ySplit="3" topLeftCell="C4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1" width="13.00390625" style="0" customWidth="1"/>
    <col min="3" max="21" width="8.75390625" style="0" customWidth="1"/>
    <col min="22" max="22" width="10.625" style="0" customWidth="1"/>
  </cols>
  <sheetData>
    <row r="1" spans="1:21" ht="19.5" customHeight="1">
      <c r="A1" s="255" t="s">
        <v>439</v>
      </c>
      <c r="B1" s="255"/>
      <c r="C1" s="256"/>
      <c r="D1" s="256"/>
      <c r="E1" s="256"/>
      <c r="F1" s="256"/>
      <c r="G1" s="25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13.5">
      <c r="A3" s="9"/>
      <c r="B3" s="9"/>
      <c r="C3" s="10" t="s">
        <v>80</v>
      </c>
      <c r="D3" s="10" t="s">
        <v>81</v>
      </c>
      <c r="E3" s="10" t="s">
        <v>157</v>
      </c>
      <c r="F3" s="10" t="s">
        <v>158</v>
      </c>
      <c r="G3" s="10" t="s">
        <v>159</v>
      </c>
      <c r="H3" s="10" t="s">
        <v>160</v>
      </c>
      <c r="I3" s="10" t="s">
        <v>161</v>
      </c>
      <c r="J3" s="10" t="s">
        <v>162</v>
      </c>
      <c r="K3" s="10" t="s">
        <v>163</v>
      </c>
      <c r="L3" s="10" t="s">
        <v>164</v>
      </c>
      <c r="M3" s="10" t="s">
        <v>165</v>
      </c>
      <c r="N3" s="10" t="s">
        <v>166</v>
      </c>
      <c r="O3" s="10" t="s">
        <v>167</v>
      </c>
      <c r="P3" s="10" t="s">
        <v>168</v>
      </c>
      <c r="Q3" s="10" t="s">
        <v>169</v>
      </c>
      <c r="R3" s="10" t="s">
        <v>170</v>
      </c>
      <c r="S3" s="10" t="s">
        <v>171</v>
      </c>
      <c r="T3" s="11" t="s">
        <v>88</v>
      </c>
      <c r="U3" s="10" t="s">
        <v>82</v>
      </c>
      <c r="V3" s="674" t="s">
        <v>529</v>
      </c>
    </row>
    <row r="4" spans="1:22" ht="13.5">
      <c r="A4" s="749" t="s">
        <v>526</v>
      </c>
      <c r="B4" s="656" t="s">
        <v>84</v>
      </c>
      <c r="C4" s="662">
        <v>0</v>
      </c>
      <c r="D4" s="662">
        <v>0</v>
      </c>
      <c r="E4" s="662">
        <v>0</v>
      </c>
      <c r="F4" s="662">
        <v>15</v>
      </c>
      <c r="G4" s="662">
        <v>41</v>
      </c>
      <c r="H4" s="662">
        <v>54</v>
      </c>
      <c r="I4" s="662">
        <v>58</v>
      </c>
      <c r="J4" s="662">
        <v>55</v>
      </c>
      <c r="K4" s="662">
        <v>55</v>
      </c>
      <c r="L4" s="662">
        <v>102</v>
      </c>
      <c r="M4" s="662">
        <v>118</v>
      </c>
      <c r="N4" s="662">
        <v>117</v>
      </c>
      <c r="O4" s="662">
        <v>99</v>
      </c>
      <c r="P4" s="662">
        <v>56</v>
      </c>
      <c r="Q4" s="662">
        <v>50</v>
      </c>
      <c r="R4" s="662">
        <v>41</v>
      </c>
      <c r="S4" s="662">
        <v>39</v>
      </c>
      <c r="T4" s="662">
        <v>24</v>
      </c>
      <c r="U4" s="662">
        <v>0</v>
      </c>
      <c r="V4" s="665">
        <v>924</v>
      </c>
    </row>
    <row r="5" spans="1:22" ht="13.5">
      <c r="A5" s="750"/>
      <c r="B5" s="659" t="s">
        <v>85</v>
      </c>
      <c r="C5" s="663">
        <v>0</v>
      </c>
      <c r="D5" s="663">
        <v>0</v>
      </c>
      <c r="E5" s="663">
        <v>0</v>
      </c>
      <c r="F5" s="663">
        <v>12</v>
      </c>
      <c r="G5" s="663">
        <v>31</v>
      </c>
      <c r="H5" s="663">
        <v>43</v>
      </c>
      <c r="I5" s="663">
        <v>45</v>
      </c>
      <c r="J5" s="663">
        <v>44</v>
      </c>
      <c r="K5" s="663">
        <v>41</v>
      </c>
      <c r="L5" s="663">
        <v>77</v>
      </c>
      <c r="M5" s="663">
        <v>85</v>
      </c>
      <c r="N5" s="663">
        <v>86</v>
      </c>
      <c r="O5" s="663">
        <v>70</v>
      </c>
      <c r="P5" s="663">
        <v>34</v>
      </c>
      <c r="Q5" s="663">
        <v>26</v>
      </c>
      <c r="R5" s="663">
        <v>17</v>
      </c>
      <c r="S5" s="663">
        <v>18</v>
      </c>
      <c r="T5" s="663">
        <v>17</v>
      </c>
      <c r="U5" s="663">
        <v>0</v>
      </c>
      <c r="V5" s="666">
        <v>646</v>
      </c>
    </row>
    <row r="6" spans="1:22" ht="13.5">
      <c r="A6" s="751"/>
      <c r="B6" s="658" t="s">
        <v>86</v>
      </c>
      <c r="C6" s="661">
        <v>0</v>
      </c>
      <c r="D6" s="661">
        <v>0</v>
      </c>
      <c r="E6" s="661">
        <v>0</v>
      </c>
      <c r="F6" s="661">
        <v>3</v>
      </c>
      <c r="G6" s="661">
        <v>10</v>
      </c>
      <c r="H6" s="661">
        <v>11</v>
      </c>
      <c r="I6" s="661">
        <v>13</v>
      </c>
      <c r="J6" s="661">
        <v>11</v>
      </c>
      <c r="K6" s="661">
        <v>14</v>
      </c>
      <c r="L6" s="661">
        <v>25</v>
      </c>
      <c r="M6" s="661">
        <v>33</v>
      </c>
      <c r="N6" s="661">
        <v>31</v>
      </c>
      <c r="O6" s="661">
        <v>29</v>
      </c>
      <c r="P6" s="661">
        <v>22</v>
      </c>
      <c r="Q6" s="661">
        <v>24</v>
      </c>
      <c r="R6" s="661">
        <v>24</v>
      </c>
      <c r="S6" s="661">
        <v>21</v>
      </c>
      <c r="T6" s="661">
        <v>7</v>
      </c>
      <c r="U6" s="661">
        <v>0</v>
      </c>
      <c r="V6" s="667">
        <v>278</v>
      </c>
    </row>
    <row r="7" spans="1:22" ht="13.5">
      <c r="A7" s="749" t="s">
        <v>527</v>
      </c>
      <c r="B7" s="656" t="s">
        <v>84</v>
      </c>
      <c r="C7" s="662">
        <v>0</v>
      </c>
      <c r="D7" s="662">
        <v>0</v>
      </c>
      <c r="E7" s="662">
        <v>5</v>
      </c>
      <c r="F7" s="662">
        <v>34</v>
      </c>
      <c r="G7" s="662">
        <v>48</v>
      </c>
      <c r="H7" s="662">
        <v>91</v>
      </c>
      <c r="I7" s="662">
        <v>77</v>
      </c>
      <c r="J7" s="662">
        <v>62</v>
      </c>
      <c r="K7" s="662">
        <v>71</v>
      </c>
      <c r="L7" s="662">
        <v>120</v>
      </c>
      <c r="M7" s="662">
        <v>184</v>
      </c>
      <c r="N7" s="662">
        <v>162</v>
      </c>
      <c r="O7" s="662">
        <v>115</v>
      </c>
      <c r="P7" s="662">
        <v>90</v>
      </c>
      <c r="Q7" s="662">
        <v>53</v>
      </c>
      <c r="R7" s="662">
        <v>37</v>
      </c>
      <c r="S7" s="662">
        <v>43</v>
      </c>
      <c r="T7" s="662">
        <v>31</v>
      </c>
      <c r="U7" s="662">
        <v>0</v>
      </c>
      <c r="V7" s="665">
        <v>1223</v>
      </c>
    </row>
    <row r="8" spans="1:22" ht="13.5">
      <c r="A8" s="750"/>
      <c r="B8" s="660" t="s">
        <v>85</v>
      </c>
      <c r="C8" s="663">
        <v>0</v>
      </c>
      <c r="D8" s="663">
        <v>0</v>
      </c>
      <c r="E8" s="663">
        <v>4</v>
      </c>
      <c r="F8" s="663">
        <v>27</v>
      </c>
      <c r="G8" s="663">
        <v>29</v>
      </c>
      <c r="H8" s="663">
        <v>64</v>
      </c>
      <c r="I8" s="663">
        <v>52</v>
      </c>
      <c r="J8" s="663">
        <v>50</v>
      </c>
      <c r="K8" s="663">
        <v>54</v>
      </c>
      <c r="L8" s="663">
        <v>93</v>
      </c>
      <c r="M8" s="663">
        <v>150</v>
      </c>
      <c r="N8" s="663">
        <v>117</v>
      </c>
      <c r="O8" s="663">
        <v>86</v>
      </c>
      <c r="P8" s="663">
        <v>61</v>
      </c>
      <c r="Q8" s="661">
        <v>35</v>
      </c>
      <c r="R8" s="661">
        <v>13</v>
      </c>
      <c r="S8" s="661">
        <v>17</v>
      </c>
      <c r="T8" s="661">
        <v>17</v>
      </c>
      <c r="U8" s="663">
        <v>0</v>
      </c>
      <c r="V8" s="666">
        <v>869</v>
      </c>
    </row>
    <row r="9" spans="1:22" ht="13.5">
      <c r="A9" s="751"/>
      <c r="B9" s="657" t="s">
        <v>86</v>
      </c>
      <c r="C9" s="661">
        <v>0</v>
      </c>
      <c r="D9" s="661">
        <v>0</v>
      </c>
      <c r="E9" s="661">
        <v>1</v>
      </c>
      <c r="F9" s="661">
        <v>7</v>
      </c>
      <c r="G9" s="661">
        <v>19</v>
      </c>
      <c r="H9" s="661">
        <v>27</v>
      </c>
      <c r="I9" s="661">
        <v>25</v>
      </c>
      <c r="J9" s="661">
        <v>12</v>
      </c>
      <c r="K9" s="661">
        <v>17</v>
      </c>
      <c r="L9" s="661">
        <v>27</v>
      </c>
      <c r="M9" s="661">
        <v>34</v>
      </c>
      <c r="N9" s="661">
        <v>45</v>
      </c>
      <c r="O9" s="661">
        <v>29</v>
      </c>
      <c r="P9" s="661">
        <v>29</v>
      </c>
      <c r="Q9" s="664">
        <v>18</v>
      </c>
      <c r="R9" s="664">
        <v>24</v>
      </c>
      <c r="S9" s="664">
        <v>26</v>
      </c>
      <c r="T9" s="664">
        <v>14</v>
      </c>
      <c r="U9" s="661">
        <v>0</v>
      </c>
      <c r="V9" s="667">
        <v>354</v>
      </c>
    </row>
    <row r="10" spans="1:24" ht="15" customHeight="1">
      <c r="A10" s="749" t="s">
        <v>479</v>
      </c>
      <c r="B10" s="18" t="s">
        <v>84</v>
      </c>
      <c r="C10" s="587">
        <v>0</v>
      </c>
      <c r="D10" s="588">
        <v>0</v>
      </c>
      <c r="E10" s="588">
        <v>6</v>
      </c>
      <c r="F10" s="588">
        <v>30</v>
      </c>
      <c r="G10" s="588">
        <v>60</v>
      </c>
      <c r="H10" s="588">
        <v>63</v>
      </c>
      <c r="I10" s="588">
        <v>83</v>
      </c>
      <c r="J10" s="588">
        <v>79</v>
      </c>
      <c r="K10" s="588">
        <v>61</v>
      </c>
      <c r="L10" s="588">
        <v>118</v>
      </c>
      <c r="M10" s="588">
        <v>176</v>
      </c>
      <c r="N10" s="588">
        <v>181</v>
      </c>
      <c r="O10" s="588">
        <v>108</v>
      </c>
      <c r="P10" s="588">
        <v>89</v>
      </c>
      <c r="Q10" s="588">
        <v>62</v>
      </c>
      <c r="R10" s="588">
        <v>31</v>
      </c>
      <c r="S10" s="588">
        <v>46</v>
      </c>
      <c r="T10" s="589">
        <v>36</v>
      </c>
      <c r="U10" s="588">
        <v>0</v>
      </c>
      <c r="V10" s="587">
        <v>1229</v>
      </c>
      <c r="W10" s="31"/>
      <c r="X10" s="7"/>
    </row>
    <row r="11" spans="1:24" ht="15" customHeight="1">
      <c r="A11" s="750"/>
      <c r="B11" s="444" t="s">
        <v>85</v>
      </c>
      <c r="C11" s="590">
        <v>0</v>
      </c>
      <c r="D11" s="590">
        <v>0</v>
      </c>
      <c r="E11" s="591">
        <v>4</v>
      </c>
      <c r="F11" s="591">
        <v>20</v>
      </c>
      <c r="G11" s="591">
        <v>38</v>
      </c>
      <c r="H11" s="591">
        <v>43</v>
      </c>
      <c r="I11" s="591">
        <v>61</v>
      </c>
      <c r="J11" s="591">
        <v>61</v>
      </c>
      <c r="K11" s="591">
        <v>51</v>
      </c>
      <c r="L11" s="591">
        <v>94</v>
      </c>
      <c r="M11" s="591">
        <v>141</v>
      </c>
      <c r="N11" s="591">
        <v>140</v>
      </c>
      <c r="O11" s="591">
        <v>84</v>
      </c>
      <c r="P11" s="591">
        <v>58</v>
      </c>
      <c r="Q11" s="591">
        <v>41</v>
      </c>
      <c r="R11" s="591">
        <v>16</v>
      </c>
      <c r="S11" s="591">
        <v>15</v>
      </c>
      <c r="T11" s="592">
        <v>16</v>
      </c>
      <c r="U11" s="591">
        <v>0</v>
      </c>
      <c r="V11" s="590">
        <v>883</v>
      </c>
      <c r="W11" s="31"/>
      <c r="X11" s="7"/>
    </row>
    <row r="12" spans="1:24" ht="15" customHeight="1">
      <c r="A12" s="751"/>
      <c r="B12" s="320" t="s">
        <v>86</v>
      </c>
      <c r="C12" s="593">
        <v>0</v>
      </c>
      <c r="D12" s="593">
        <v>0</v>
      </c>
      <c r="E12" s="593">
        <v>2</v>
      </c>
      <c r="F12" s="593">
        <v>10</v>
      </c>
      <c r="G12" s="593">
        <v>22</v>
      </c>
      <c r="H12" s="593">
        <v>20</v>
      </c>
      <c r="I12" s="593">
        <v>22</v>
      </c>
      <c r="J12" s="593">
        <v>18</v>
      </c>
      <c r="K12" s="593">
        <v>10</v>
      </c>
      <c r="L12" s="593">
        <v>24</v>
      </c>
      <c r="M12" s="593">
        <v>35</v>
      </c>
      <c r="N12" s="593">
        <v>41</v>
      </c>
      <c r="O12" s="593">
        <v>24</v>
      </c>
      <c r="P12" s="593">
        <v>31</v>
      </c>
      <c r="Q12" s="593">
        <v>21</v>
      </c>
      <c r="R12" s="593">
        <v>15</v>
      </c>
      <c r="S12" s="593">
        <v>31</v>
      </c>
      <c r="T12" s="594">
        <v>20</v>
      </c>
      <c r="U12" s="593">
        <v>0</v>
      </c>
      <c r="V12" s="595">
        <v>346</v>
      </c>
      <c r="W12" s="31"/>
      <c r="X12" s="7"/>
    </row>
    <row r="13" spans="1:24" ht="15" customHeight="1">
      <c r="A13" s="749" t="s">
        <v>480</v>
      </c>
      <c r="B13" s="18" t="s">
        <v>84</v>
      </c>
      <c r="C13" s="587">
        <v>0</v>
      </c>
      <c r="D13" s="588">
        <v>0</v>
      </c>
      <c r="E13" s="588">
        <v>1</v>
      </c>
      <c r="F13" s="588">
        <v>24</v>
      </c>
      <c r="G13" s="588">
        <v>70</v>
      </c>
      <c r="H13" s="588">
        <v>88</v>
      </c>
      <c r="I13" s="588">
        <v>73</v>
      </c>
      <c r="J13" s="588">
        <v>81</v>
      </c>
      <c r="K13" s="588">
        <v>64</v>
      </c>
      <c r="L13" s="588">
        <v>130</v>
      </c>
      <c r="M13" s="588">
        <v>172</v>
      </c>
      <c r="N13" s="588">
        <v>195</v>
      </c>
      <c r="O13" s="588">
        <v>136</v>
      </c>
      <c r="P13" s="588">
        <v>87</v>
      </c>
      <c r="Q13" s="588">
        <v>48</v>
      </c>
      <c r="R13" s="588">
        <v>28</v>
      </c>
      <c r="S13" s="588">
        <v>32</v>
      </c>
      <c r="T13" s="589">
        <v>39</v>
      </c>
      <c r="U13" s="588">
        <v>1</v>
      </c>
      <c r="V13" s="587">
        <v>1269</v>
      </c>
      <c r="W13" s="30"/>
      <c r="X13" s="7"/>
    </row>
    <row r="14" spans="1:23" ht="15" customHeight="1">
      <c r="A14" s="750"/>
      <c r="B14" s="444" t="s">
        <v>85</v>
      </c>
      <c r="C14" s="590">
        <v>0</v>
      </c>
      <c r="D14" s="590">
        <v>0</v>
      </c>
      <c r="E14" s="591">
        <v>1</v>
      </c>
      <c r="F14" s="591">
        <v>16</v>
      </c>
      <c r="G14" s="591">
        <v>49</v>
      </c>
      <c r="H14" s="591">
        <v>63</v>
      </c>
      <c r="I14" s="591">
        <v>62</v>
      </c>
      <c r="J14" s="591">
        <v>63</v>
      </c>
      <c r="K14" s="591">
        <v>48</v>
      </c>
      <c r="L14" s="591">
        <v>103</v>
      </c>
      <c r="M14" s="591">
        <v>134</v>
      </c>
      <c r="N14" s="591">
        <v>153</v>
      </c>
      <c r="O14" s="591">
        <v>99</v>
      </c>
      <c r="P14" s="591">
        <v>65</v>
      </c>
      <c r="Q14" s="591">
        <v>31</v>
      </c>
      <c r="R14" s="591">
        <v>15</v>
      </c>
      <c r="S14" s="591">
        <v>16</v>
      </c>
      <c r="T14" s="592">
        <v>18</v>
      </c>
      <c r="U14" s="591">
        <v>1</v>
      </c>
      <c r="V14" s="590">
        <v>937</v>
      </c>
      <c r="W14" s="30"/>
    </row>
    <row r="15" spans="1:23" ht="15" customHeight="1">
      <c r="A15" s="751"/>
      <c r="B15" s="320" t="s">
        <v>86</v>
      </c>
      <c r="C15" s="593">
        <v>0</v>
      </c>
      <c r="D15" s="593">
        <v>0</v>
      </c>
      <c r="E15" s="593">
        <v>0</v>
      </c>
      <c r="F15" s="593">
        <v>8</v>
      </c>
      <c r="G15" s="593">
        <v>21</v>
      </c>
      <c r="H15" s="593">
        <v>25</v>
      </c>
      <c r="I15" s="593">
        <v>11</v>
      </c>
      <c r="J15" s="593">
        <v>18</v>
      </c>
      <c r="K15" s="593">
        <v>16</v>
      </c>
      <c r="L15" s="593">
        <v>27</v>
      </c>
      <c r="M15" s="593">
        <v>38</v>
      </c>
      <c r="N15" s="593">
        <v>42</v>
      </c>
      <c r="O15" s="593">
        <v>37</v>
      </c>
      <c r="P15" s="593">
        <v>22</v>
      </c>
      <c r="Q15" s="593">
        <v>17</v>
      </c>
      <c r="R15" s="593">
        <v>13</v>
      </c>
      <c r="S15" s="593">
        <v>16</v>
      </c>
      <c r="T15" s="594">
        <v>21</v>
      </c>
      <c r="U15" s="593">
        <v>0</v>
      </c>
      <c r="V15" s="595">
        <v>332</v>
      </c>
      <c r="W15" s="30"/>
    </row>
    <row r="16" spans="1:23" ht="15" customHeight="1">
      <c r="A16" s="749" t="s">
        <v>481</v>
      </c>
      <c r="B16" s="18" t="s">
        <v>84</v>
      </c>
      <c r="C16" s="587">
        <v>0</v>
      </c>
      <c r="D16" s="588">
        <v>0</v>
      </c>
      <c r="E16" s="588">
        <v>2</v>
      </c>
      <c r="F16" s="588">
        <v>28</v>
      </c>
      <c r="G16" s="588">
        <v>59</v>
      </c>
      <c r="H16" s="588">
        <v>75</v>
      </c>
      <c r="I16" s="588">
        <v>74</v>
      </c>
      <c r="J16" s="588">
        <v>62</v>
      </c>
      <c r="K16" s="588">
        <v>79</v>
      </c>
      <c r="L16" s="588">
        <v>82</v>
      </c>
      <c r="M16" s="588">
        <v>188</v>
      </c>
      <c r="N16" s="588">
        <v>142</v>
      </c>
      <c r="O16" s="588">
        <v>124</v>
      </c>
      <c r="P16" s="588">
        <v>77</v>
      </c>
      <c r="Q16" s="588">
        <v>51</v>
      </c>
      <c r="R16" s="588">
        <v>50</v>
      </c>
      <c r="S16" s="588">
        <v>37</v>
      </c>
      <c r="T16" s="589">
        <v>30</v>
      </c>
      <c r="U16" s="588">
        <v>0</v>
      </c>
      <c r="V16" s="587">
        <v>1160</v>
      </c>
      <c r="W16" s="30"/>
    </row>
    <row r="17" spans="1:23" ht="15" customHeight="1">
      <c r="A17" s="750"/>
      <c r="B17" s="444" t="s">
        <v>85</v>
      </c>
      <c r="C17" s="590">
        <v>0</v>
      </c>
      <c r="D17" s="590">
        <v>0</v>
      </c>
      <c r="E17" s="591">
        <v>1</v>
      </c>
      <c r="F17" s="591">
        <v>23</v>
      </c>
      <c r="G17" s="591">
        <v>42</v>
      </c>
      <c r="H17" s="591">
        <v>48</v>
      </c>
      <c r="I17" s="591">
        <v>52</v>
      </c>
      <c r="J17" s="591">
        <v>45</v>
      </c>
      <c r="K17" s="591">
        <v>63</v>
      </c>
      <c r="L17" s="591">
        <v>65</v>
      </c>
      <c r="M17" s="591">
        <v>149</v>
      </c>
      <c r="N17" s="591">
        <v>120</v>
      </c>
      <c r="O17" s="591">
        <v>98</v>
      </c>
      <c r="P17" s="591">
        <v>54</v>
      </c>
      <c r="Q17" s="591">
        <v>37</v>
      </c>
      <c r="R17" s="591">
        <v>25</v>
      </c>
      <c r="S17" s="591">
        <v>20</v>
      </c>
      <c r="T17" s="592">
        <v>13</v>
      </c>
      <c r="U17" s="591">
        <v>0</v>
      </c>
      <c r="V17" s="590">
        <v>855</v>
      </c>
      <c r="W17" s="30"/>
    </row>
    <row r="18" spans="1:23" ht="15" customHeight="1">
      <c r="A18" s="751"/>
      <c r="B18" s="320" t="s">
        <v>86</v>
      </c>
      <c r="C18" s="593">
        <v>0</v>
      </c>
      <c r="D18" s="593">
        <v>0</v>
      </c>
      <c r="E18" s="593">
        <v>1</v>
      </c>
      <c r="F18" s="593">
        <v>5</v>
      </c>
      <c r="G18" s="593">
        <v>17</v>
      </c>
      <c r="H18" s="593">
        <v>27</v>
      </c>
      <c r="I18" s="593">
        <v>22</v>
      </c>
      <c r="J18" s="593">
        <v>17</v>
      </c>
      <c r="K18" s="593">
        <v>16</v>
      </c>
      <c r="L18" s="593">
        <v>17</v>
      </c>
      <c r="M18" s="593">
        <v>39</v>
      </c>
      <c r="N18" s="593">
        <v>22</v>
      </c>
      <c r="O18" s="593">
        <v>26</v>
      </c>
      <c r="P18" s="593">
        <v>23</v>
      </c>
      <c r="Q18" s="593">
        <v>14</v>
      </c>
      <c r="R18" s="593">
        <v>25</v>
      </c>
      <c r="S18" s="593">
        <v>17</v>
      </c>
      <c r="T18" s="594">
        <v>17</v>
      </c>
      <c r="U18" s="593">
        <v>0</v>
      </c>
      <c r="V18" s="595">
        <v>305</v>
      </c>
      <c r="W18" s="30"/>
    </row>
    <row r="19" spans="1:23" ht="15" customHeight="1">
      <c r="A19" s="749" t="s">
        <v>482</v>
      </c>
      <c r="B19" s="18" t="s">
        <v>84</v>
      </c>
      <c r="C19" s="587">
        <v>0</v>
      </c>
      <c r="D19" s="588">
        <v>0</v>
      </c>
      <c r="E19" s="588">
        <v>1</v>
      </c>
      <c r="F19" s="588">
        <v>18</v>
      </c>
      <c r="G19" s="588">
        <v>73</v>
      </c>
      <c r="H19" s="588">
        <v>90</v>
      </c>
      <c r="I19" s="588">
        <v>99</v>
      </c>
      <c r="J19" s="588">
        <v>89</v>
      </c>
      <c r="K19" s="588">
        <v>83</v>
      </c>
      <c r="L19" s="588">
        <v>98</v>
      </c>
      <c r="M19" s="588">
        <v>146</v>
      </c>
      <c r="N19" s="588">
        <v>151</v>
      </c>
      <c r="O19" s="588">
        <v>124</v>
      </c>
      <c r="P19" s="588">
        <v>91</v>
      </c>
      <c r="Q19" s="588">
        <v>53</v>
      </c>
      <c r="R19" s="588">
        <v>41</v>
      </c>
      <c r="S19" s="588">
        <v>27</v>
      </c>
      <c r="T19" s="589">
        <v>28</v>
      </c>
      <c r="U19" s="588">
        <v>0</v>
      </c>
      <c r="V19" s="587">
        <v>1212</v>
      </c>
      <c r="W19" s="30"/>
    </row>
    <row r="20" spans="1:23" ht="15" customHeight="1">
      <c r="A20" s="750"/>
      <c r="B20" s="444" t="s">
        <v>85</v>
      </c>
      <c r="C20" s="590">
        <v>0</v>
      </c>
      <c r="D20" s="591">
        <v>0</v>
      </c>
      <c r="E20" s="591">
        <v>1</v>
      </c>
      <c r="F20" s="591">
        <v>10</v>
      </c>
      <c r="G20" s="591">
        <v>52</v>
      </c>
      <c r="H20" s="591">
        <v>67</v>
      </c>
      <c r="I20" s="591">
        <v>65</v>
      </c>
      <c r="J20" s="591">
        <v>66</v>
      </c>
      <c r="K20" s="591">
        <v>68</v>
      </c>
      <c r="L20" s="591">
        <v>78</v>
      </c>
      <c r="M20" s="591">
        <v>106</v>
      </c>
      <c r="N20" s="591">
        <v>124</v>
      </c>
      <c r="O20" s="591">
        <v>93</v>
      </c>
      <c r="P20" s="591">
        <v>58</v>
      </c>
      <c r="Q20" s="591">
        <v>36</v>
      </c>
      <c r="R20" s="591">
        <v>25</v>
      </c>
      <c r="S20" s="591">
        <v>13</v>
      </c>
      <c r="T20" s="592">
        <v>14</v>
      </c>
      <c r="U20" s="591">
        <v>0</v>
      </c>
      <c r="V20" s="590">
        <v>876</v>
      </c>
      <c r="W20" s="30"/>
    </row>
    <row r="21" spans="1:23" ht="15" customHeight="1">
      <c r="A21" s="751"/>
      <c r="B21" s="320" t="s">
        <v>86</v>
      </c>
      <c r="C21" s="595">
        <v>0</v>
      </c>
      <c r="D21" s="593">
        <v>0</v>
      </c>
      <c r="E21" s="593">
        <v>0</v>
      </c>
      <c r="F21" s="593">
        <v>8</v>
      </c>
      <c r="G21" s="593">
        <v>21</v>
      </c>
      <c r="H21" s="593">
        <v>23</v>
      </c>
      <c r="I21" s="593">
        <v>34</v>
      </c>
      <c r="J21" s="593">
        <v>23</v>
      </c>
      <c r="K21" s="593">
        <v>15</v>
      </c>
      <c r="L21" s="593">
        <v>20</v>
      </c>
      <c r="M21" s="593">
        <v>40</v>
      </c>
      <c r="N21" s="593">
        <v>27</v>
      </c>
      <c r="O21" s="593">
        <v>31</v>
      </c>
      <c r="P21" s="593">
        <v>33</v>
      </c>
      <c r="Q21" s="593">
        <v>17</v>
      </c>
      <c r="R21" s="593">
        <v>16</v>
      </c>
      <c r="S21" s="593">
        <v>14</v>
      </c>
      <c r="T21" s="594">
        <v>14</v>
      </c>
      <c r="U21" s="593">
        <v>0</v>
      </c>
      <c r="V21" s="595">
        <v>336</v>
      </c>
      <c r="W21" s="30"/>
    </row>
    <row r="22" spans="1:23" ht="15" customHeight="1">
      <c r="A22" s="749" t="s">
        <v>483</v>
      </c>
      <c r="B22" s="18" t="s">
        <v>84</v>
      </c>
      <c r="C22" s="587">
        <v>0</v>
      </c>
      <c r="D22" s="587">
        <v>0</v>
      </c>
      <c r="E22" s="587">
        <v>0</v>
      </c>
      <c r="F22" s="587">
        <v>18</v>
      </c>
      <c r="G22" s="587">
        <v>55</v>
      </c>
      <c r="H22" s="587">
        <v>102</v>
      </c>
      <c r="I22" s="587">
        <v>98</v>
      </c>
      <c r="J22" s="587">
        <v>113</v>
      </c>
      <c r="K22" s="587">
        <v>101</v>
      </c>
      <c r="L22" s="587">
        <v>95</v>
      </c>
      <c r="M22" s="587">
        <v>159</v>
      </c>
      <c r="N22" s="587">
        <v>179</v>
      </c>
      <c r="O22" s="587">
        <v>135</v>
      </c>
      <c r="P22" s="587">
        <v>102</v>
      </c>
      <c r="Q22" s="587">
        <v>62</v>
      </c>
      <c r="R22" s="587">
        <v>47</v>
      </c>
      <c r="S22" s="587">
        <v>24</v>
      </c>
      <c r="T22" s="589">
        <v>36</v>
      </c>
      <c r="U22" s="587">
        <v>0</v>
      </c>
      <c r="V22" s="587">
        <v>1326</v>
      </c>
      <c r="W22" s="30"/>
    </row>
    <row r="23" spans="1:23" ht="15" customHeight="1">
      <c r="A23" s="750"/>
      <c r="B23" s="444" t="s">
        <v>85</v>
      </c>
      <c r="C23" s="590">
        <v>0</v>
      </c>
      <c r="D23" s="590">
        <v>0</v>
      </c>
      <c r="E23" s="590">
        <v>0</v>
      </c>
      <c r="F23" s="590">
        <v>11</v>
      </c>
      <c r="G23" s="590">
        <v>38</v>
      </c>
      <c r="H23" s="590">
        <v>63</v>
      </c>
      <c r="I23" s="590">
        <v>69</v>
      </c>
      <c r="J23" s="590">
        <v>82</v>
      </c>
      <c r="K23" s="590">
        <v>76</v>
      </c>
      <c r="L23" s="590">
        <v>78</v>
      </c>
      <c r="M23" s="590">
        <v>137</v>
      </c>
      <c r="N23" s="590">
        <v>145</v>
      </c>
      <c r="O23" s="590">
        <v>100</v>
      </c>
      <c r="P23" s="590">
        <v>73</v>
      </c>
      <c r="Q23" s="590">
        <v>35</v>
      </c>
      <c r="R23" s="590">
        <v>29</v>
      </c>
      <c r="S23" s="590">
        <v>15</v>
      </c>
      <c r="T23" s="592">
        <v>19</v>
      </c>
      <c r="U23" s="590">
        <v>0</v>
      </c>
      <c r="V23" s="590">
        <v>970</v>
      </c>
      <c r="W23" s="30"/>
    </row>
    <row r="24" spans="1:23" ht="15" customHeight="1">
      <c r="A24" s="751"/>
      <c r="B24" s="320" t="s">
        <v>86</v>
      </c>
      <c r="C24" s="595">
        <v>0</v>
      </c>
      <c r="D24" s="595">
        <v>0</v>
      </c>
      <c r="E24" s="595">
        <v>0</v>
      </c>
      <c r="F24" s="595">
        <v>7</v>
      </c>
      <c r="G24" s="595">
        <v>17</v>
      </c>
      <c r="H24" s="595">
        <v>39</v>
      </c>
      <c r="I24" s="595">
        <v>29</v>
      </c>
      <c r="J24" s="595">
        <v>31</v>
      </c>
      <c r="K24" s="595">
        <v>25</v>
      </c>
      <c r="L24" s="595">
        <v>17</v>
      </c>
      <c r="M24" s="595">
        <v>22</v>
      </c>
      <c r="N24" s="595">
        <v>34</v>
      </c>
      <c r="O24" s="595">
        <v>35</v>
      </c>
      <c r="P24" s="595">
        <v>29</v>
      </c>
      <c r="Q24" s="595">
        <v>27</v>
      </c>
      <c r="R24" s="595">
        <v>18</v>
      </c>
      <c r="S24" s="595">
        <v>9</v>
      </c>
      <c r="T24" s="594">
        <v>17</v>
      </c>
      <c r="U24" s="595">
        <v>0</v>
      </c>
      <c r="V24" s="595">
        <v>356</v>
      </c>
      <c r="W24" s="30"/>
    </row>
    <row r="25" spans="1:23" ht="15" customHeight="1">
      <c r="A25" s="749" t="s">
        <v>484</v>
      </c>
      <c r="B25" s="18" t="s">
        <v>84</v>
      </c>
      <c r="C25" s="587">
        <v>0</v>
      </c>
      <c r="D25" s="587">
        <v>0</v>
      </c>
      <c r="E25" s="587">
        <v>2</v>
      </c>
      <c r="F25" s="587">
        <v>27</v>
      </c>
      <c r="G25" s="587">
        <v>58</v>
      </c>
      <c r="H25" s="587">
        <v>78</v>
      </c>
      <c r="I25" s="587">
        <v>98</v>
      </c>
      <c r="J25" s="587">
        <v>104</v>
      </c>
      <c r="K25" s="587">
        <v>93</v>
      </c>
      <c r="L25" s="587">
        <v>83</v>
      </c>
      <c r="M25" s="587">
        <v>142</v>
      </c>
      <c r="N25" s="587">
        <v>154</v>
      </c>
      <c r="O25" s="587">
        <v>117</v>
      </c>
      <c r="P25" s="587">
        <v>96</v>
      </c>
      <c r="Q25" s="587">
        <v>57</v>
      </c>
      <c r="R25" s="587">
        <v>44</v>
      </c>
      <c r="S25" s="587">
        <v>44</v>
      </c>
      <c r="T25" s="589">
        <v>33</v>
      </c>
      <c r="U25" s="587">
        <v>1</v>
      </c>
      <c r="V25" s="587">
        <v>1231</v>
      </c>
      <c r="W25" s="30"/>
    </row>
    <row r="26" spans="1:23" ht="15" customHeight="1">
      <c r="A26" s="750"/>
      <c r="B26" s="444" t="s">
        <v>85</v>
      </c>
      <c r="C26" s="590">
        <v>0</v>
      </c>
      <c r="D26" s="590">
        <v>0</v>
      </c>
      <c r="E26" s="590">
        <v>2</v>
      </c>
      <c r="F26" s="590">
        <v>13</v>
      </c>
      <c r="G26" s="590">
        <v>47</v>
      </c>
      <c r="H26" s="590">
        <v>54</v>
      </c>
      <c r="I26" s="590">
        <v>75</v>
      </c>
      <c r="J26" s="590">
        <v>77</v>
      </c>
      <c r="K26" s="590">
        <v>69</v>
      </c>
      <c r="L26" s="590">
        <v>72</v>
      </c>
      <c r="M26" s="590">
        <v>112</v>
      </c>
      <c r="N26" s="590">
        <v>121</v>
      </c>
      <c r="O26" s="590">
        <v>92</v>
      </c>
      <c r="P26" s="590">
        <v>65</v>
      </c>
      <c r="Q26" s="590">
        <v>26</v>
      </c>
      <c r="R26" s="590">
        <v>25</v>
      </c>
      <c r="S26" s="590">
        <v>19</v>
      </c>
      <c r="T26" s="592">
        <v>17</v>
      </c>
      <c r="U26" s="590">
        <v>0</v>
      </c>
      <c r="V26" s="590">
        <v>886</v>
      </c>
      <c r="W26" s="30"/>
    </row>
    <row r="27" spans="1:23" ht="15" customHeight="1">
      <c r="A27" s="751"/>
      <c r="B27" s="320" t="s">
        <v>86</v>
      </c>
      <c r="C27" s="595">
        <v>0</v>
      </c>
      <c r="D27" s="595">
        <v>0</v>
      </c>
      <c r="E27" s="595">
        <v>0</v>
      </c>
      <c r="F27" s="595">
        <v>14</v>
      </c>
      <c r="G27" s="595">
        <v>11</v>
      </c>
      <c r="H27" s="595">
        <v>24</v>
      </c>
      <c r="I27" s="595">
        <v>23</v>
      </c>
      <c r="J27" s="595">
        <v>27</v>
      </c>
      <c r="K27" s="595">
        <v>24</v>
      </c>
      <c r="L27" s="595">
        <v>11</v>
      </c>
      <c r="M27" s="595">
        <v>30</v>
      </c>
      <c r="N27" s="595">
        <v>33</v>
      </c>
      <c r="O27" s="595">
        <v>25</v>
      </c>
      <c r="P27" s="595">
        <v>31</v>
      </c>
      <c r="Q27" s="595">
        <v>31</v>
      </c>
      <c r="R27" s="595">
        <v>19</v>
      </c>
      <c r="S27" s="595">
        <v>25</v>
      </c>
      <c r="T27" s="594">
        <v>16</v>
      </c>
      <c r="U27" s="595">
        <v>1</v>
      </c>
      <c r="V27" s="595">
        <v>345</v>
      </c>
      <c r="W27" s="30"/>
    </row>
    <row r="28" spans="1:23" ht="15" customHeight="1">
      <c r="A28" s="749" t="s">
        <v>485</v>
      </c>
      <c r="B28" s="18" t="s">
        <v>84</v>
      </c>
      <c r="C28" s="588">
        <v>0</v>
      </c>
      <c r="D28" s="588">
        <v>0</v>
      </c>
      <c r="E28" s="588">
        <v>2</v>
      </c>
      <c r="F28" s="588">
        <v>21</v>
      </c>
      <c r="G28" s="588">
        <v>73</v>
      </c>
      <c r="H28" s="588">
        <v>86</v>
      </c>
      <c r="I28" s="588">
        <v>110</v>
      </c>
      <c r="J28" s="588">
        <v>103</v>
      </c>
      <c r="K28" s="588">
        <v>102</v>
      </c>
      <c r="L28" s="588">
        <v>112</v>
      </c>
      <c r="M28" s="588">
        <v>136</v>
      </c>
      <c r="N28" s="588">
        <v>164</v>
      </c>
      <c r="O28" s="588">
        <v>137</v>
      </c>
      <c r="P28" s="588">
        <v>84</v>
      </c>
      <c r="Q28" s="588">
        <v>66</v>
      </c>
      <c r="R28" s="588">
        <v>54</v>
      </c>
      <c r="S28" s="588">
        <v>31</v>
      </c>
      <c r="T28" s="589">
        <v>37</v>
      </c>
      <c r="U28" s="587">
        <v>0</v>
      </c>
      <c r="V28" s="587">
        <v>1318</v>
      </c>
      <c r="W28" s="30"/>
    </row>
    <row r="29" spans="1:23" ht="15" customHeight="1">
      <c r="A29" s="750"/>
      <c r="B29" s="444" t="s">
        <v>85</v>
      </c>
      <c r="C29" s="591">
        <v>0</v>
      </c>
      <c r="D29" s="591">
        <v>0</v>
      </c>
      <c r="E29" s="591">
        <v>1</v>
      </c>
      <c r="F29" s="591">
        <v>14</v>
      </c>
      <c r="G29" s="591">
        <v>53</v>
      </c>
      <c r="H29" s="591">
        <v>69</v>
      </c>
      <c r="I29" s="591">
        <v>65</v>
      </c>
      <c r="J29" s="591">
        <v>72</v>
      </c>
      <c r="K29" s="591">
        <v>69</v>
      </c>
      <c r="L29" s="591">
        <v>91</v>
      </c>
      <c r="M29" s="591">
        <v>106</v>
      </c>
      <c r="N29" s="591">
        <v>132</v>
      </c>
      <c r="O29" s="591">
        <v>101</v>
      </c>
      <c r="P29" s="591">
        <v>64</v>
      </c>
      <c r="Q29" s="591">
        <v>42</v>
      </c>
      <c r="R29" s="591">
        <v>29</v>
      </c>
      <c r="S29" s="591">
        <v>16</v>
      </c>
      <c r="T29" s="592">
        <v>17</v>
      </c>
      <c r="U29" s="590">
        <v>0</v>
      </c>
      <c r="V29" s="590">
        <v>941</v>
      </c>
      <c r="W29" s="30"/>
    </row>
    <row r="30" spans="1:23" ht="15" customHeight="1">
      <c r="A30" s="751"/>
      <c r="B30" s="320" t="s">
        <v>86</v>
      </c>
      <c r="C30" s="593">
        <v>0</v>
      </c>
      <c r="D30" s="593">
        <v>0</v>
      </c>
      <c r="E30" s="593">
        <v>1</v>
      </c>
      <c r="F30" s="593">
        <v>7</v>
      </c>
      <c r="G30" s="593">
        <v>20</v>
      </c>
      <c r="H30" s="593">
        <v>17</v>
      </c>
      <c r="I30" s="593">
        <v>45</v>
      </c>
      <c r="J30" s="593">
        <v>31</v>
      </c>
      <c r="K30" s="593">
        <v>33</v>
      </c>
      <c r="L30" s="593">
        <v>21</v>
      </c>
      <c r="M30" s="593">
        <v>30</v>
      </c>
      <c r="N30" s="593">
        <v>32</v>
      </c>
      <c r="O30" s="593">
        <v>36</v>
      </c>
      <c r="P30" s="593">
        <v>20</v>
      </c>
      <c r="Q30" s="593">
        <v>24</v>
      </c>
      <c r="R30" s="593">
        <v>25</v>
      </c>
      <c r="S30" s="593">
        <v>15</v>
      </c>
      <c r="T30" s="594">
        <v>20</v>
      </c>
      <c r="U30" s="595">
        <v>0</v>
      </c>
      <c r="V30" s="595">
        <v>377</v>
      </c>
      <c r="W30" s="30"/>
    </row>
    <row r="31" spans="1:23" ht="15" customHeight="1">
      <c r="A31" s="749" t="s">
        <v>486</v>
      </c>
      <c r="B31" s="18" t="s">
        <v>84</v>
      </c>
      <c r="C31" s="587">
        <v>0</v>
      </c>
      <c r="D31" s="587">
        <v>0</v>
      </c>
      <c r="E31" s="587">
        <v>3</v>
      </c>
      <c r="F31" s="587">
        <v>28</v>
      </c>
      <c r="G31" s="587">
        <v>64</v>
      </c>
      <c r="H31" s="587">
        <v>87</v>
      </c>
      <c r="I31" s="587">
        <v>111</v>
      </c>
      <c r="J31" s="587">
        <v>94</v>
      </c>
      <c r="K31" s="587">
        <v>105</v>
      </c>
      <c r="L31" s="587">
        <v>103</v>
      </c>
      <c r="M31" s="587">
        <v>101</v>
      </c>
      <c r="N31" s="587">
        <v>177</v>
      </c>
      <c r="O31" s="587">
        <v>133</v>
      </c>
      <c r="P31" s="587">
        <v>77</v>
      </c>
      <c r="Q31" s="587">
        <v>76</v>
      </c>
      <c r="R31" s="587">
        <v>50</v>
      </c>
      <c r="S31" s="587">
        <v>35</v>
      </c>
      <c r="T31" s="589">
        <v>44</v>
      </c>
      <c r="U31" s="587">
        <v>2</v>
      </c>
      <c r="V31" s="587">
        <v>1290</v>
      </c>
      <c r="W31" s="30"/>
    </row>
    <row r="32" spans="1:23" ht="15" customHeight="1">
      <c r="A32" s="750"/>
      <c r="B32" s="444" t="s">
        <v>85</v>
      </c>
      <c r="C32" s="590">
        <v>0</v>
      </c>
      <c r="D32" s="590">
        <v>0</v>
      </c>
      <c r="E32" s="590">
        <v>2</v>
      </c>
      <c r="F32" s="590">
        <v>13</v>
      </c>
      <c r="G32" s="590">
        <v>44</v>
      </c>
      <c r="H32" s="590">
        <v>56</v>
      </c>
      <c r="I32" s="590">
        <v>74</v>
      </c>
      <c r="J32" s="590">
        <v>69</v>
      </c>
      <c r="K32" s="590">
        <v>74</v>
      </c>
      <c r="L32" s="590">
        <v>85</v>
      </c>
      <c r="M32" s="590">
        <v>82</v>
      </c>
      <c r="N32" s="590">
        <v>131</v>
      </c>
      <c r="O32" s="590">
        <v>104</v>
      </c>
      <c r="P32" s="590">
        <v>53</v>
      </c>
      <c r="Q32" s="590">
        <v>53</v>
      </c>
      <c r="R32" s="590">
        <v>27</v>
      </c>
      <c r="S32" s="590">
        <v>16</v>
      </c>
      <c r="T32" s="592">
        <v>20</v>
      </c>
      <c r="U32" s="590">
        <v>2</v>
      </c>
      <c r="V32" s="590">
        <v>905</v>
      </c>
      <c r="W32" s="30"/>
    </row>
    <row r="33" spans="1:23" ht="15" customHeight="1">
      <c r="A33" s="751"/>
      <c r="B33" s="320" t="s">
        <v>86</v>
      </c>
      <c r="C33" s="595">
        <v>0</v>
      </c>
      <c r="D33" s="595">
        <v>0</v>
      </c>
      <c r="E33" s="595">
        <v>1</v>
      </c>
      <c r="F33" s="595">
        <v>15</v>
      </c>
      <c r="G33" s="595">
        <v>20</v>
      </c>
      <c r="H33" s="595">
        <v>31</v>
      </c>
      <c r="I33" s="595">
        <v>37</v>
      </c>
      <c r="J33" s="595">
        <v>25</v>
      </c>
      <c r="K33" s="595">
        <v>31</v>
      </c>
      <c r="L33" s="595">
        <v>18</v>
      </c>
      <c r="M33" s="595">
        <v>19</v>
      </c>
      <c r="N33" s="595">
        <v>46</v>
      </c>
      <c r="O33" s="595">
        <v>29</v>
      </c>
      <c r="P33" s="595">
        <v>24</v>
      </c>
      <c r="Q33" s="595">
        <v>23</v>
      </c>
      <c r="R33" s="595">
        <v>23</v>
      </c>
      <c r="S33" s="595">
        <v>19</v>
      </c>
      <c r="T33" s="594">
        <v>24</v>
      </c>
      <c r="U33" s="595">
        <v>0</v>
      </c>
      <c r="V33" s="595">
        <v>385</v>
      </c>
      <c r="W33" s="30"/>
    </row>
    <row r="34" spans="1:23" ht="15" customHeight="1">
      <c r="A34" s="749" t="s">
        <v>487</v>
      </c>
      <c r="B34" s="18" t="s">
        <v>84</v>
      </c>
      <c r="C34" s="588">
        <v>0</v>
      </c>
      <c r="D34" s="588">
        <v>0</v>
      </c>
      <c r="E34" s="588">
        <v>2</v>
      </c>
      <c r="F34" s="588">
        <v>19</v>
      </c>
      <c r="G34" s="588">
        <v>70</v>
      </c>
      <c r="H34" s="588">
        <v>83</v>
      </c>
      <c r="I34" s="588">
        <v>110</v>
      </c>
      <c r="J34" s="588">
        <v>125</v>
      </c>
      <c r="K34" s="588">
        <v>109</v>
      </c>
      <c r="L34" s="588">
        <v>90</v>
      </c>
      <c r="M34" s="588">
        <v>96</v>
      </c>
      <c r="N34" s="588">
        <v>129</v>
      </c>
      <c r="O34" s="588">
        <v>125</v>
      </c>
      <c r="P34" s="588">
        <v>112</v>
      </c>
      <c r="Q34" s="588">
        <v>76</v>
      </c>
      <c r="R34" s="588">
        <v>54</v>
      </c>
      <c r="S34" s="588">
        <v>44</v>
      </c>
      <c r="T34" s="589">
        <v>48</v>
      </c>
      <c r="U34" s="588">
        <v>2</v>
      </c>
      <c r="V34" s="588">
        <v>1294</v>
      </c>
      <c r="W34" s="30"/>
    </row>
    <row r="35" spans="1:23" ht="15" customHeight="1">
      <c r="A35" s="750"/>
      <c r="B35" s="444" t="s">
        <v>85</v>
      </c>
      <c r="C35" s="591">
        <v>0</v>
      </c>
      <c r="D35" s="591">
        <v>0</v>
      </c>
      <c r="E35" s="591">
        <v>2</v>
      </c>
      <c r="F35" s="591">
        <v>14</v>
      </c>
      <c r="G35" s="591">
        <v>52</v>
      </c>
      <c r="H35" s="591">
        <v>69</v>
      </c>
      <c r="I35" s="591">
        <v>73</v>
      </c>
      <c r="J35" s="591">
        <v>92</v>
      </c>
      <c r="K35" s="591">
        <v>73</v>
      </c>
      <c r="L35" s="591">
        <v>65</v>
      </c>
      <c r="M35" s="591">
        <v>77</v>
      </c>
      <c r="N35" s="591">
        <v>101</v>
      </c>
      <c r="O35" s="591">
        <v>87</v>
      </c>
      <c r="P35" s="591">
        <v>83</v>
      </c>
      <c r="Q35" s="591">
        <v>54</v>
      </c>
      <c r="R35" s="591">
        <v>30</v>
      </c>
      <c r="S35" s="591">
        <v>28</v>
      </c>
      <c r="T35" s="592">
        <v>27</v>
      </c>
      <c r="U35" s="591">
        <v>2</v>
      </c>
      <c r="V35" s="591">
        <v>929</v>
      </c>
      <c r="W35" s="30"/>
    </row>
    <row r="36" spans="1:23" ht="15" customHeight="1">
      <c r="A36" s="751"/>
      <c r="B36" s="320" t="s">
        <v>86</v>
      </c>
      <c r="C36" s="593">
        <v>0</v>
      </c>
      <c r="D36" s="593">
        <v>0</v>
      </c>
      <c r="E36" s="593">
        <v>0</v>
      </c>
      <c r="F36" s="593">
        <v>5</v>
      </c>
      <c r="G36" s="593">
        <v>18</v>
      </c>
      <c r="H36" s="593">
        <v>14</v>
      </c>
      <c r="I36" s="593">
        <v>37</v>
      </c>
      <c r="J36" s="593">
        <v>33</v>
      </c>
      <c r="K36" s="593">
        <v>36</v>
      </c>
      <c r="L36" s="593">
        <v>25</v>
      </c>
      <c r="M36" s="593">
        <v>19</v>
      </c>
      <c r="N36" s="593">
        <v>28</v>
      </c>
      <c r="O36" s="593">
        <v>38</v>
      </c>
      <c r="P36" s="593">
        <v>29</v>
      </c>
      <c r="Q36" s="593">
        <v>22</v>
      </c>
      <c r="R36" s="593">
        <v>24</v>
      </c>
      <c r="S36" s="593">
        <v>16</v>
      </c>
      <c r="T36" s="594">
        <v>21</v>
      </c>
      <c r="U36" s="593">
        <v>0</v>
      </c>
      <c r="V36" s="593">
        <v>365</v>
      </c>
      <c r="W36" s="30"/>
    </row>
    <row r="37" spans="1:22" s="32" customFormat="1" ht="15" customHeight="1">
      <c r="A37" s="749" t="s">
        <v>488</v>
      </c>
      <c r="B37" s="318" t="s">
        <v>84</v>
      </c>
      <c r="C37" s="596">
        <v>0</v>
      </c>
      <c r="D37" s="596">
        <v>0</v>
      </c>
      <c r="E37" s="596">
        <v>4</v>
      </c>
      <c r="F37" s="596">
        <v>26</v>
      </c>
      <c r="G37" s="596">
        <v>74</v>
      </c>
      <c r="H37" s="596">
        <v>86</v>
      </c>
      <c r="I37" s="596">
        <v>115</v>
      </c>
      <c r="J37" s="596">
        <v>94</v>
      </c>
      <c r="K37" s="596">
        <v>104</v>
      </c>
      <c r="L37" s="596">
        <v>83</v>
      </c>
      <c r="M37" s="596">
        <v>96</v>
      </c>
      <c r="N37" s="596">
        <v>136</v>
      </c>
      <c r="O37" s="596">
        <v>142</v>
      </c>
      <c r="P37" s="596">
        <v>107</v>
      </c>
      <c r="Q37" s="596">
        <v>72</v>
      </c>
      <c r="R37" s="596">
        <v>54</v>
      </c>
      <c r="S37" s="596">
        <v>39</v>
      </c>
      <c r="T37" s="596">
        <v>26</v>
      </c>
      <c r="U37" s="596">
        <v>0</v>
      </c>
      <c r="V37" s="589">
        <v>1258</v>
      </c>
    </row>
    <row r="38" spans="1:22" s="32" customFormat="1" ht="15" customHeight="1">
      <c r="A38" s="750"/>
      <c r="B38" s="445" t="s">
        <v>85</v>
      </c>
      <c r="C38" s="597">
        <v>0</v>
      </c>
      <c r="D38" s="597">
        <v>0</v>
      </c>
      <c r="E38" s="597">
        <v>4</v>
      </c>
      <c r="F38" s="597">
        <v>14</v>
      </c>
      <c r="G38" s="597">
        <v>52</v>
      </c>
      <c r="H38" s="597">
        <v>57</v>
      </c>
      <c r="I38" s="597">
        <v>76</v>
      </c>
      <c r="J38" s="597">
        <v>63</v>
      </c>
      <c r="K38" s="597">
        <v>71</v>
      </c>
      <c r="L38" s="597">
        <v>74</v>
      </c>
      <c r="M38" s="597">
        <v>72</v>
      </c>
      <c r="N38" s="597">
        <v>112</v>
      </c>
      <c r="O38" s="597">
        <v>105</v>
      </c>
      <c r="P38" s="597">
        <v>76</v>
      </c>
      <c r="Q38" s="597">
        <v>48</v>
      </c>
      <c r="R38" s="597">
        <v>32</v>
      </c>
      <c r="S38" s="597">
        <v>25</v>
      </c>
      <c r="T38" s="597">
        <v>13</v>
      </c>
      <c r="U38" s="597">
        <v>0</v>
      </c>
      <c r="V38" s="592">
        <v>894</v>
      </c>
    </row>
    <row r="39" spans="1:22" s="32" customFormat="1" ht="15" customHeight="1">
      <c r="A39" s="751"/>
      <c r="B39" s="319" t="s">
        <v>86</v>
      </c>
      <c r="C39" s="598">
        <v>0</v>
      </c>
      <c r="D39" s="598">
        <v>0</v>
      </c>
      <c r="E39" s="598">
        <v>0</v>
      </c>
      <c r="F39" s="598">
        <v>12</v>
      </c>
      <c r="G39" s="598">
        <v>22</v>
      </c>
      <c r="H39" s="598">
        <v>29</v>
      </c>
      <c r="I39" s="598">
        <v>39</v>
      </c>
      <c r="J39" s="598">
        <v>31</v>
      </c>
      <c r="K39" s="598">
        <v>33</v>
      </c>
      <c r="L39" s="598">
        <v>9</v>
      </c>
      <c r="M39" s="598">
        <v>24</v>
      </c>
      <c r="N39" s="598">
        <v>24</v>
      </c>
      <c r="O39" s="598">
        <v>37</v>
      </c>
      <c r="P39" s="598">
        <v>31</v>
      </c>
      <c r="Q39" s="598">
        <v>24</v>
      </c>
      <c r="R39" s="598">
        <v>22</v>
      </c>
      <c r="S39" s="598">
        <v>14</v>
      </c>
      <c r="T39" s="598">
        <v>13</v>
      </c>
      <c r="U39" s="598">
        <v>0</v>
      </c>
      <c r="V39" s="594">
        <v>364</v>
      </c>
    </row>
    <row r="40" spans="1:22" s="32" customFormat="1" ht="15" customHeight="1">
      <c r="A40" s="749" t="s">
        <v>489</v>
      </c>
      <c r="B40" s="318" t="s">
        <v>84</v>
      </c>
      <c r="C40" s="596">
        <v>0</v>
      </c>
      <c r="D40" s="596">
        <v>0</v>
      </c>
      <c r="E40" s="596">
        <v>3</v>
      </c>
      <c r="F40" s="596">
        <v>23</v>
      </c>
      <c r="G40" s="596">
        <v>68</v>
      </c>
      <c r="H40" s="596">
        <v>70</v>
      </c>
      <c r="I40" s="596">
        <v>78</v>
      </c>
      <c r="J40" s="596">
        <v>130</v>
      </c>
      <c r="K40" s="596">
        <v>97</v>
      </c>
      <c r="L40" s="596">
        <v>114</v>
      </c>
      <c r="M40" s="596">
        <v>117</v>
      </c>
      <c r="N40" s="596">
        <v>149</v>
      </c>
      <c r="O40" s="596">
        <v>135</v>
      </c>
      <c r="P40" s="596">
        <v>101</v>
      </c>
      <c r="Q40" s="596">
        <v>81</v>
      </c>
      <c r="R40" s="596">
        <v>76</v>
      </c>
      <c r="S40" s="596">
        <v>38</v>
      </c>
      <c r="T40" s="596">
        <v>43</v>
      </c>
      <c r="U40" s="596">
        <v>3</v>
      </c>
      <c r="V40" s="589">
        <v>1326</v>
      </c>
    </row>
    <row r="41" spans="1:22" s="32" customFormat="1" ht="15" customHeight="1">
      <c r="A41" s="750"/>
      <c r="B41" s="445" t="s">
        <v>85</v>
      </c>
      <c r="C41" s="597">
        <v>0</v>
      </c>
      <c r="D41" s="597">
        <v>0</v>
      </c>
      <c r="E41" s="597">
        <v>1</v>
      </c>
      <c r="F41" s="597">
        <v>16</v>
      </c>
      <c r="G41" s="597">
        <v>49</v>
      </c>
      <c r="H41" s="597">
        <v>51</v>
      </c>
      <c r="I41" s="597">
        <v>56</v>
      </c>
      <c r="J41" s="597">
        <v>99</v>
      </c>
      <c r="K41" s="597">
        <v>73</v>
      </c>
      <c r="L41" s="597">
        <v>92</v>
      </c>
      <c r="M41" s="597">
        <v>95</v>
      </c>
      <c r="N41" s="597">
        <v>113</v>
      </c>
      <c r="O41" s="597">
        <v>103</v>
      </c>
      <c r="P41" s="597">
        <v>65</v>
      </c>
      <c r="Q41" s="597">
        <v>55</v>
      </c>
      <c r="R41" s="597">
        <v>49</v>
      </c>
      <c r="S41" s="597">
        <v>18</v>
      </c>
      <c r="T41" s="597">
        <v>20</v>
      </c>
      <c r="U41" s="597">
        <v>3</v>
      </c>
      <c r="V41" s="592">
        <v>958</v>
      </c>
    </row>
    <row r="42" spans="1:22" s="32" customFormat="1" ht="15" customHeight="1">
      <c r="A42" s="751"/>
      <c r="B42" s="319" t="s">
        <v>86</v>
      </c>
      <c r="C42" s="598">
        <v>0</v>
      </c>
      <c r="D42" s="598">
        <v>0</v>
      </c>
      <c r="E42" s="598">
        <v>2</v>
      </c>
      <c r="F42" s="598">
        <v>7</v>
      </c>
      <c r="G42" s="598">
        <v>19</v>
      </c>
      <c r="H42" s="598">
        <v>19</v>
      </c>
      <c r="I42" s="598">
        <v>22</v>
      </c>
      <c r="J42" s="598">
        <v>31</v>
      </c>
      <c r="K42" s="598">
        <v>24</v>
      </c>
      <c r="L42" s="598">
        <v>22</v>
      </c>
      <c r="M42" s="598">
        <v>22</v>
      </c>
      <c r="N42" s="598">
        <v>36</v>
      </c>
      <c r="O42" s="598">
        <v>32</v>
      </c>
      <c r="P42" s="598">
        <v>36</v>
      </c>
      <c r="Q42" s="598">
        <v>26</v>
      </c>
      <c r="R42" s="598">
        <v>27</v>
      </c>
      <c r="S42" s="598">
        <v>20</v>
      </c>
      <c r="T42" s="598">
        <v>23</v>
      </c>
      <c r="U42" s="598">
        <v>0</v>
      </c>
      <c r="V42" s="594">
        <v>368</v>
      </c>
    </row>
    <row r="43" spans="1:22" s="32" customFormat="1" ht="15" customHeight="1">
      <c r="A43" s="749" t="s">
        <v>490</v>
      </c>
      <c r="B43" s="318" t="s">
        <v>84</v>
      </c>
      <c r="C43" s="596">
        <v>0</v>
      </c>
      <c r="D43" s="596">
        <v>0</v>
      </c>
      <c r="E43" s="596">
        <v>6</v>
      </c>
      <c r="F43" s="596">
        <v>19</v>
      </c>
      <c r="G43" s="596">
        <v>66</v>
      </c>
      <c r="H43" s="596">
        <v>75</v>
      </c>
      <c r="I43" s="596">
        <v>90</v>
      </c>
      <c r="J43" s="596">
        <v>127</v>
      </c>
      <c r="K43" s="596">
        <v>109</v>
      </c>
      <c r="L43" s="596">
        <v>119</v>
      </c>
      <c r="M43" s="596">
        <v>103</v>
      </c>
      <c r="N43" s="596">
        <v>120</v>
      </c>
      <c r="O43" s="596">
        <v>146</v>
      </c>
      <c r="P43" s="596">
        <v>119</v>
      </c>
      <c r="Q43" s="596">
        <v>80</v>
      </c>
      <c r="R43" s="596">
        <v>68</v>
      </c>
      <c r="S43" s="596">
        <v>48</v>
      </c>
      <c r="T43" s="596">
        <v>34</v>
      </c>
      <c r="U43" s="596">
        <v>0</v>
      </c>
      <c r="V43" s="589">
        <v>1329</v>
      </c>
    </row>
    <row r="44" spans="1:22" s="32" customFormat="1" ht="15" customHeight="1">
      <c r="A44" s="750"/>
      <c r="B44" s="445" t="s">
        <v>85</v>
      </c>
      <c r="C44" s="597">
        <v>0</v>
      </c>
      <c r="D44" s="597">
        <v>0</v>
      </c>
      <c r="E44" s="597">
        <v>5</v>
      </c>
      <c r="F44" s="597">
        <v>13</v>
      </c>
      <c r="G44" s="597">
        <v>54</v>
      </c>
      <c r="H44" s="597">
        <v>52</v>
      </c>
      <c r="I44" s="597">
        <v>68</v>
      </c>
      <c r="J44" s="597">
        <v>97</v>
      </c>
      <c r="K44" s="597">
        <v>80</v>
      </c>
      <c r="L44" s="597">
        <v>90</v>
      </c>
      <c r="M44" s="597">
        <v>77</v>
      </c>
      <c r="N44" s="597">
        <v>88</v>
      </c>
      <c r="O44" s="597">
        <v>100</v>
      </c>
      <c r="P44" s="597">
        <v>74</v>
      </c>
      <c r="Q44" s="597">
        <v>45</v>
      </c>
      <c r="R44" s="597">
        <v>36</v>
      </c>
      <c r="S44" s="597">
        <v>23</v>
      </c>
      <c r="T44" s="597">
        <v>15</v>
      </c>
      <c r="U44" s="597">
        <v>0</v>
      </c>
      <c r="V44" s="592">
        <v>917</v>
      </c>
    </row>
    <row r="45" spans="1:22" s="32" customFormat="1" ht="15" customHeight="1">
      <c r="A45" s="751"/>
      <c r="B45" s="319" t="s">
        <v>86</v>
      </c>
      <c r="C45" s="598">
        <v>0</v>
      </c>
      <c r="D45" s="598">
        <v>0</v>
      </c>
      <c r="E45" s="598">
        <v>1</v>
      </c>
      <c r="F45" s="598">
        <v>6</v>
      </c>
      <c r="G45" s="598">
        <v>12</v>
      </c>
      <c r="H45" s="598">
        <v>23</v>
      </c>
      <c r="I45" s="598">
        <v>22</v>
      </c>
      <c r="J45" s="598">
        <v>30</v>
      </c>
      <c r="K45" s="598">
        <v>29</v>
      </c>
      <c r="L45" s="598">
        <v>29</v>
      </c>
      <c r="M45" s="598">
        <v>26</v>
      </c>
      <c r="N45" s="598">
        <v>32</v>
      </c>
      <c r="O45" s="598">
        <v>46</v>
      </c>
      <c r="P45" s="598">
        <v>45</v>
      </c>
      <c r="Q45" s="598">
        <v>35</v>
      </c>
      <c r="R45" s="598">
        <v>32</v>
      </c>
      <c r="S45" s="598">
        <v>25</v>
      </c>
      <c r="T45" s="598">
        <v>19</v>
      </c>
      <c r="U45" s="598">
        <v>0</v>
      </c>
      <c r="V45" s="594">
        <v>412</v>
      </c>
    </row>
    <row r="46" spans="1:22" ht="15" customHeight="1">
      <c r="A46" s="749" t="s">
        <v>491</v>
      </c>
      <c r="B46" s="225" t="s">
        <v>84</v>
      </c>
      <c r="C46" s="589">
        <v>0</v>
      </c>
      <c r="D46" s="589">
        <v>0</v>
      </c>
      <c r="E46" s="589">
        <v>5</v>
      </c>
      <c r="F46" s="589">
        <v>24</v>
      </c>
      <c r="G46" s="589">
        <v>72</v>
      </c>
      <c r="H46" s="589">
        <v>75</v>
      </c>
      <c r="I46" s="589">
        <v>97</v>
      </c>
      <c r="J46" s="589">
        <v>142</v>
      </c>
      <c r="K46" s="589">
        <v>118</v>
      </c>
      <c r="L46" s="589">
        <v>101</v>
      </c>
      <c r="M46" s="589">
        <v>114</v>
      </c>
      <c r="N46" s="589">
        <v>121</v>
      </c>
      <c r="O46" s="589">
        <v>137</v>
      </c>
      <c r="P46" s="589">
        <v>118</v>
      </c>
      <c r="Q46" s="589">
        <v>100</v>
      </c>
      <c r="R46" s="589">
        <v>62</v>
      </c>
      <c r="S46" s="589">
        <v>44</v>
      </c>
      <c r="T46" s="589">
        <v>40</v>
      </c>
      <c r="U46" s="589">
        <v>0</v>
      </c>
      <c r="V46" s="589">
        <v>1370</v>
      </c>
    </row>
    <row r="47" spans="1:22" ht="15" customHeight="1">
      <c r="A47" s="750"/>
      <c r="B47" s="436" t="s">
        <v>85</v>
      </c>
      <c r="C47" s="592">
        <v>0</v>
      </c>
      <c r="D47" s="592">
        <v>0</v>
      </c>
      <c r="E47" s="592">
        <v>1</v>
      </c>
      <c r="F47" s="592">
        <v>15</v>
      </c>
      <c r="G47" s="592">
        <v>59</v>
      </c>
      <c r="H47" s="592">
        <v>45</v>
      </c>
      <c r="I47" s="592">
        <v>71</v>
      </c>
      <c r="J47" s="592">
        <v>100</v>
      </c>
      <c r="K47" s="592">
        <v>88</v>
      </c>
      <c r="L47" s="592">
        <v>70</v>
      </c>
      <c r="M47" s="592">
        <v>87</v>
      </c>
      <c r="N47" s="592">
        <v>94</v>
      </c>
      <c r="O47" s="592">
        <v>99</v>
      </c>
      <c r="P47" s="592">
        <v>81</v>
      </c>
      <c r="Q47" s="592">
        <v>66</v>
      </c>
      <c r="R47" s="592">
        <v>39</v>
      </c>
      <c r="S47" s="592">
        <v>20</v>
      </c>
      <c r="T47" s="592">
        <v>22</v>
      </c>
      <c r="U47" s="592">
        <v>0</v>
      </c>
      <c r="V47" s="592">
        <v>957</v>
      </c>
    </row>
    <row r="48" spans="1:22" ht="15" customHeight="1">
      <c r="A48" s="751"/>
      <c r="B48" s="221" t="s">
        <v>86</v>
      </c>
      <c r="C48" s="594">
        <v>0</v>
      </c>
      <c r="D48" s="594">
        <v>0</v>
      </c>
      <c r="E48" s="594">
        <v>4</v>
      </c>
      <c r="F48" s="594">
        <v>9</v>
      </c>
      <c r="G48" s="594">
        <v>13</v>
      </c>
      <c r="H48" s="594">
        <v>30</v>
      </c>
      <c r="I48" s="594">
        <v>26</v>
      </c>
      <c r="J48" s="594">
        <v>42</v>
      </c>
      <c r="K48" s="594">
        <v>30</v>
      </c>
      <c r="L48" s="594">
        <v>31</v>
      </c>
      <c r="M48" s="594">
        <v>27</v>
      </c>
      <c r="N48" s="594">
        <v>27</v>
      </c>
      <c r="O48" s="594">
        <v>38</v>
      </c>
      <c r="P48" s="594">
        <v>37</v>
      </c>
      <c r="Q48" s="594">
        <v>34</v>
      </c>
      <c r="R48" s="594">
        <v>23</v>
      </c>
      <c r="S48" s="594">
        <v>24</v>
      </c>
      <c r="T48" s="594">
        <v>18</v>
      </c>
      <c r="U48" s="594">
        <v>0</v>
      </c>
      <c r="V48" s="594">
        <v>413</v>
      </c>
    </row>
    <row r="49" spans="1:22" ht="15" customHeight="1">
      <c r="A49" s="749" t="s">
        <v>374</v>
      </c>
      <c r="B49" s="318" t="s">
        <v>84</v>
      </c>
      <c r="C49" s="589">
        <v>0</v>
      </c>
      <c r="D49" s="589">
        <v>0</v>
      </c>
      <c r="E49" s="589">
        <v>4</v>
      </c>
      <c r="F49" s="589">
        <v>33</v>
      </c>
      <c r="G49" s="589">
        <v>50</v>
      </c>
      <c r="H49" s="589">
        <v>76</v>
      </c>
      <c r="I49" s="589">
        <v>76</v>
      </c>
      <c r="J49" s="589">
        <v>91</v>
      </c>
      <c r="K49" s="589">
        <v>124</v>
      </c>
      <c r="L49" s="589">
        <v>102</v>
      </c>
      <c r="M49" s="589">
        <v>99</v>
      </c>
      <c r="N49" s="589">
        <v>85</v>
      </c>
      <c r="O49" s="589">
        <v>130</v>
      </c>
      <c r="P49" s="589">
        <v>111</v>
      </c>
      <c r="Q49" s="589">
        <v>93</v>
      </c>
      <c r="R49" s="589">
        <v>62</v>
      </c>
      <c r="S49" s="589">
        <v>41</v>
      </c>
      <c r="T49" s="599">
        <v>38</v>
      </c>
      <c r="U49" s="599">
        <v>0</v>
      </c>
      <c r="V49" s="589">
        <v>1215</v>
      </c>
    </row>
    <row r="50" spans="1:22" ht="15" customHeight="1">
      <c r="A50" s="750"/>
      <c r="B50" s="436" t="s">
        <v>85</v>
      </c>
      <c r="C50" s="592">
        <v>0</v>
      </c>
      <c r="D50" s="592">
        <v>0</v>
      </c>
      <c r="E50" s="592">
        <v>3</v>
      </c>
      <c r="F50" s="592">
        <v>25</v>
      </c>
      <c r="G50" s="592">
        <v>43</v>
      </c>
      <c r="H50" s="592">
        <v>55</v>
      </c>
      <c r="I50" s="592">
        <v>53</v>
      </c>
      <c r="J50" s="592">
        <v>65</v>
      </c>
      <c r="K50" s="592">
        <v>86</v>
      </c>
      <c r="L50" s="592">
        <v>81</v>
      </c>
      <c r="M50" s="592">
        <v>75</v>
      </c>
      <c r="N50" s="592">
        <v>63</v>
      </c>
      <c r="O50" s="592">
        <v>83</v>
      </c>
      <c r="P50" s="592">
        <v>72</v>
      </c>
      <c r="Q50" s="592">
        <v>52</v>
      </c>
      <c r="R50" s="592">
        <v>42</v>
      </c>
      <c r="S50" s="592">
        <v>30</v>
      </c>
      <c r="T50" s="600">
        <v>18</v>
      </c>
      <c r="U50" s="600">
        <v>0</v>
      </c>
      <c r="V50" s="592">
        <v>846</v>
      </c>
    </row>
    <row r="51" spans="1:22" ht="15" customHeight="1">
      <c r="A51" s="751"/>
      <c r="B51" s="221" t="s">
        <v>86</v>
      </c>
      <c r="C51" s="594">
        <v>0</v>
      </c>
      <c r="D51" s="594">
        <v>0</v>
      </c>
      <c r="E51" s="594">
        <v>1</v>
      </c>
      <c r="F51" s="594">
        <v>8</v>
      </c>
      <c r="G51" s="594">
        <v>7</v>
      </c>
      <c r="H51" s="594">
        <v>21</v>
      </c>
      <c r="I51" s="594">
        <v>23</v>
      </c>
      <c r="J51" s="594">
        <v>26</v>
      </c>
      <c r="K51" s="594">
        <v>38</v>
      </c>
      <c r="L51" s="594">
        <v>21</v>
      </c>
      <c r="M51" s="594">
        <v>24</v>
      </c>
      <c r="N51" s="594">
        <v>22</v>
      </c>
      <c r="O51" s="594">
        <v>47</v>
      </c>
      <c r="P51" s="594">
        <v>39</v>
      </c>
      <c r="Q51" s="594">
        <v>41</v>
      </c>
      <c r="R51" s="594">
        <v>20</v>
      </c>
      <c r="S51" s="594">
        <v>11</v>
      </c>
      <c r="T51" s="601">
        <v>20</v>
      </c>
      <c r="U51" s="601">
        <v>0</v>
      </c>
      <c r="V51" s="594">
        <v>369</v>
      </c>
    </row>
    <row r="52" spans="1:22" ht="15" customHeight="1">
      <c r="A52" s="749" t="s">
        <v>492</v>
      </c>
      <c r="B52" s="318" t="s">
        <v>84</v>
      </c>
      <c r="C52" s="583">
        <v>0</v>
      </c>
      <c r="D52" s="583">
        <v>0</v>
      </c>
      <c r="E52" s="583">
        <v>6</v>
      </c>
      <c r="F52" s="583">
        <v>28</v>
      </c>
      <c r="G52" s="583">
        <v>58</v>
      </c>
      <c r="H52" s="583">
        <v>68</v>
      </c>
      <c r="I52" s="583">
        <v>72</v>
      </c>
      <c r="J52" s="583">
        <v>116</v>
      </c>
      <c r="K52" s="583">
        <v>128</v>
      </c>
      <c r="L52" s="583">
        <v>80</v>
      </c>
      <c r="M52" s="583">
        <v>103</v>
      </c>
      <c r="N52" s="583">
        <v>87</v>
      </c>
      <c r="O52" s="583">
        <v>117</v>
      </c>
      <c r="P52" s="583">
        <v>110</v>
      </c>
      <c r="Q52" s="583">
        <v>93</v>
      </c>
      <c r="R52" s="583">
        <v>62</v>
      </c>
      <c r="S52" s="583">
        <v>39</v>
      </c>
      <c r="T52" s="583">
        <v>49</v>
      </c>
      <c r="U52" s="583">
        <v>1</v>
      </c>
      <c r="V52" s="589">
        <v>1217</v>
      </c>
    </row>
    <row r="53" spans="1:22" ht="15" customHeight="1">
      <c r="A53" s="750"/>
      <c r="B53" s="436" t="s">
        <v>85</v>
      </c>
      <c r="C53" s="584">
        <v>0</v>
      </c>
      <c r="D53" s="584">
        <v>0</v>
      </c>
      <c r="E53" s="584">
        <v>5</v>
      </c>
      <c r="F53" s="584">
        <v>20</v>
      </c>
      <c r="G53" s="584">
        <v>45</v>
      </c>
      <c r="H53" s="584">
        <v>44</v>
      </c>
      <c r="I53" s="584">
        <v>49</v>
      </c>
      <c r="J53" s="584">
        <v>83</v>
      </c>
      <c r="K53" s="584">
        <v>98</v>
      </c>
      <c r="L53" s="584">
        <v>56</v>
      </c>
      <c r="M53" s="584">
        <v>82</v>
      </c>
      <c r="N53" s="584">
        <v>68</v>
      </c>
      <c r="O53" s="584">
        <v>85</v>
      </c>
      <c r="P53" s="584">
        <v>70</v>
      </c>
      <c r="Q53" s="584">
        <v>60</v>
      </c>
      <c r="R53" s="584">
        <v>48</v>
      </c>
      <c r="S53" s="584">
        <v>25</v>
      </c>
      <c r="T53" s="584">
        <v>30</v>
      </c>
      <c r="U53" s="584">
        <v>1</v>
      </c>
      <c r="V53" s="584">
        <v>869</v>
      </c>
    </row>
    <row r="54" spans="1:22" ht="15" customHeight="1">
      <c r="A54" s="751"/>
      <c r="B54" s="221" t="s">
        <v>86</v>
      </c>
      <c r="C54" s="585">
        <v>0</v>
      </c>
      <c r="D54" s="585">
        <v>0</v>
      </c>
      <c r="E54" s="585">
        <v>1</v>
      </c>
      <c r="F54" s="585">
        <v>8</v>
      </c>
      <c r="G54" s="585">
        <v>13</v>
      </c>
      <c r="H54" s="585">
        <v>24</v>
      </c>
      <c r="I54" s="585">
        <v>23</v>
      </c>
      <c r="J54" s="585">
        <v>33</v>
      </c>
      <c r="K54" s="585">
        <v>30</v>
      </c>
      <c r="L54" s="585">
        <v>24</v>
      </c>
      <c r="M54" s="585">
        <v>21</v>
      </c>
      <c r="N54" s="585">
        <v>19</v>
      </c>
      <c r="O54" s="585">
        <v>32</v>
      </c>
      <c r="P54" s="585">
        <v>40</v>
      </c>
      <c r="Q54" s="585">
        <v>33</v>
      </c>
      <c r="R54" s="585">
        <v>14</v>
      </c>
      <c r="S54" s="585">
        <v>14</v>
      </c>
      <c r="T54" s="585">
        <v>19</v>
      </c>
      <c r="U54" s="585">
        <v>0</v>
      </c>
      <c r="V54" s="585">
        <v>348</v>
      </c>
    </row>
    <row r="55" spans="1:22" ht="15" customHeight="1">
      <c r="A55" s="749" t="s">
        <v>493</v>
      </c>
      <c r="B55" s="318" t="s">
        <v>84</v>
      </c>
      <c r="C55" s="583">
        <v>0</v>
      </c>
      <c r="D55" s="583">
        <v>0</v>
      </c>
      <c r="E55" s="583">
        <v>7</v>
      </c>
      <c r="F55" s="583">
        <v>30</v>
      </c>
      <c r="G55" s="583">
        <v>57</v>
      </c>
      <c r="H55" s="583">
        <v>80</v>
      </c>
      <c r="I55" s="583">
        <v>97</v>
      </c>
      <c r="J55" s="583">
        <v>109</v>
      </c>
      <c r="K55" s="583">
        <v>116</v>
      </c>
      <c r="L55" s="583">
        <v>91</v>
      </c>
      <c r="M55" s="583">
        <v>102</v>
      </c>
      <c r="N55" s="583">
        <v>95</v>
      </c>
      <c r="O55" s="583">
        <v>88</v>
      </c>
      <c r="P55" s="583">
        <v>102</v>
      </c>
      <c r="Q55" s="583">
        <v>90</v>
      </c>
      <c r="R55" s="583">
        <v>62</v>
      </c>
      <c r="S55" s="583">
        <v>42</v>
      </c>
      <c r="T55" s="583">
        <v>47</v>
      </c>
      <c r="U55" s="583">
        <v>0</v>
      </c>
      <c r="V55" s="589">
        <v>1215</v>
      </c>
    </row>
    <row r="56" spans="1:22" ht="15" customHeight="1">
      <c r="A56" s="750"/>
      <c r="B56" s="436" t="s">
        <v>85</v>
      </c>
      <c r="C56" s="584">
        <v>0</v>
      </c>
      <c r="D56" s="584">
        <v>0</v>
      </c>
      <c r="E56" s="584">
        <v>7</v>
      </c>
      <c r="F56" s="584">
        <v>18</v>
      </c>
      <c r="G56" s="584">
        <v>43</v>
      </c>
      <c r="H56" s="584">
        <v>54</v>
      </c>
      <c r="I56" s="584">
        <v>64</v>
      </c>
      <c r="J56" s="584">
        <v>75</v>
      </c>
      <c r="K56" s="584">
        <v>79</v>
      </c>
      <c r="L56" s="584">
        <v>65</v>
      </c>
      <c r="M56" s="584">
        <v>79</v>
      </c>
      <c r="N56" s="584">
        <v>76</v>
      </c>
      <c r="O56" s="584">
        <v>60</v>
      </c>
      <c r="P56" s="584">
        <v>64</v>
      </c>
      <c r="Q56" s="584">
        <v>56</v>
      </c>
      <c r="R56" s="584">
        <v>42</v>
      </c>
      <c r="S56" s="584">
        <v>23</v>
      </c>
      <c r="T56" s="584">
        <v>20</v>
      </c>
      <c r="U56" s="584">
        <v>0</v>
      </c>
      <c r="V56" s="584">
        <v>825</v>
      </c>
    </row>
    <row r="57" spans="1:22" ht="15" customHeight="1">
      <c r="A57" s="751"/>
      <c r="B57" s="221" t="s">
        <v>86</v>
      </c>
      <c r="C57" s="585">
        <v>0</v>
      </c>
      <c r="D57" s="585">
        <v>0</v>
      </c>
      <c r="E57" s="585">
        <v>0</v>
      </c>
      <c r="F57" s="585">
        <v>12</v>
      </c>
      <c r="G57" s="585">
        <v>14</v>
      </c>
      <c r="H57" s="585">
        <v>26</v>
      </c>
      <c r="I57" s="585">
        <v>33</v>
      </c>
      <c r="J57" s="585">
        <v>34</v>
      </c>
      <c r="K57" s="585">
        <v>37</v>
      </c>
      <c r="L57" s="585">
        <v>26</v>
      </c>
      <c r="M57" s="585">
        <v>23</v>
      </c>
      <c r="N57" s="585">
        <v>19</v>
      </c>
      <c r="O57" s="585">
        <v>28</v>
      </c>
      <c r="P57" s="585">
        <v>38</v>
      </c>
      <c r="Q57" s="585">
        <v>34</v>
      </c>
      <c r="R57" s="585">
        <v>20</v>
      </c>
      <c r="S57" s="585">
        <v>19</v>
      </c>
      <c r="T57" s="585">
        <v>27</v>
      </c>
      <c r="U57" s="585">
        <v>0</v>
      </c>
      <c r="V57" s="585">
        <v>390</v>
      </c>
    </row>
    <row r="58" spans="1:22" ht="15" customHeight="1">
      <c r="A58" s="749" t="s">
        <v>463</v>
      </c>
      <c r="B58" s="318" t="s">
        <v>84</v>
      </c>
      <c r="C58" s="583">
        <v>0</v>
      </c>
      <c r="D58" s="583">
        <v>0</v>
      </c>
      <c r="E58" s="583">
        <v>9</v>
      </c>
      <c r="F58" s="583">
        <v>18</v>
      </c>
      <c r="G58" s="583">
        <v>71</v>
      </c>
      <c r="H58" s="583">
        <v>41</v>
      </c>
      <c r="I58" s="583">
        <v>66</v>
      </c>
      <c r="J58" s="583">
        <v>101</v>
      </c>
      <c r="K58" s="583">
        <v>104</v>
      </c>
      <c r="L58" s="583">
        <v>106</v>
      </c>
      <c r="M58" s="583">
        <v>94</v>
      </c>
      <c r="N58" s="583">
        <v>87</v>
      </c>
      <c r="O58" s="583">
        <v>87</v>
      </c>
      <c r="P58" s="583">
        <v>103</v>
      </c>
      <c r="Q58" s="583">
        <v>123</v>
      </c>
      <c r="R58" s="583">
        <v>71</v>
      </c>
      <c r="S58" s="583">
        <v>50</v>
      </c>
      <c r="T58" s="583">
        <v>50</v>
      </c>
      <c r="U58" s="583">
        <v>1</v>
      </c>
      <c r="V58" s="589">
        <v>1182</v>
      </c>
    </row>
    <row r="59" spans="1:22" ht="15" customHeight="1">
      <c r="A59" s="750"/>
      <c r="B59" s="436" t="s">
        <v>85</v>
      </c>
      <c r="C59" s="584">
        <v>0</v>
      </c>
      <c r="D59" s="584">
        <v>0</v>
      </c>
      <c r="E59" s="584">
        <v>8</v>
      </c>
      <c r="F59" s="584">
        <v>11</v>
      </c>
      <c r="G59" s="584">
        <v>47</v>
      </c>
      <c r="H59" s="584">
        <v>31</v>
      </c>
      <c r="I59" s="584">
        <v>52</v>
      </c>
      <c r="J59" s="584">
        <v>69</v>
      </c>
      <c r="K59" s="584">
        <v>79</v>
      </c>
      <c r="L59" s="584">
        <v>78</v>
      </c>
      <c r="M59" s="584">
        <v>72</v>
      </c>
      <c r="N59" s="584">
        <v>58</v>
      </c>
      <c r="O59" s="584">
        <v>68</v>
      </c>
      <c r="P59" s="584">
        <v>76</v>
      </c>
      <c r="Q59" s="584">
        <v>79</v>
      </c>
      <c r="R59" s="584">
        <v>46</v>
      </c>
      <c r="S59" s="584">
        <v>31</v>
      </c>
      <c r="T59" s="584">
        <v>24</v>
      </c>
      <c r="U59" s="584">
        <v>1</v>
      </c>
      <c r="V59" s="584">
        <v>830</v>
      </c>
    </row>
    <row r="60" spans="1:22" ht="15" customHeight="1">
      <c r="A60" s="751"/>
      <c r="B60" s="221" t="s">
        <v>86</v>
      </c>
      <c r="C60" s="585">
        <v>0</v>
      </c>
      <c r="D60" s="585">
        <v>0</v>
      </c>
      <c r="E60" s="585">
        <v>1</v>
      </c>
      <c r="F60" s="585">
        <v>7</v>
      </c>
      <c r="G60" s="585">
        <v>24</v>
      </c>
      <c r="H60" s="585">
        <v>10</v>
      </c>
      <c r="I60" s="585">
        <v>14</v>
      </c>
      <c r="J60" s="585">
        <v>32</v>
      </c>
      <c r="K60" s="585">
        <v>25</v>
      </c>
      <c r="L60" s="585">
        <v>28</v>
      </c>
      <c r="M60" s="585">
        <v>22</v>
      </c>
      <c r="N60" s="585">
        <v>29</v>
      </c>
      <c r="O60" s="585">
        <v>19</v>
      </c>
      <c r="P60" s="585">
        <v>27</v>
      </c>
      <c r="Q60" s="585">
        <v>44</v>
      </c>
      <c r="R60" s="585">
        <v>25</v>
      </c>
      <c r="S60" s="585">
        <v>19</v>
      </c>
      <c r="T60" s="585">
        <v>26</v>
      </c>
      <c r="U60" s="585">
        <v>0</v>
      </c>
      <c r="V60" s="585">
        <v>352</v>
      </c>
    </row>
    <row r="61" spans="1:22" ht="15" customHeight="1">
      <c r="A61" s="752" t="s">
        <v>494</v>
      </c>
      <c r="B61" s="318" t="s">
        <v>84</v>
      </c>
      <c r="C61" s="583">
        <v>0</v>
      </c>
      <c r="D61" s="583">
        <v>0</v>
      </c>
      <c r="E61" s="583">
        <v>3</v>
      </c>
      <c r="F61" s="583">
        <v>23</v>
      </c>
      <c r="G61" s="583">
        <v>58</v>
      </c>
      <c r="H61" s="583">
        <v>58</v>
      </c>
      <c r="I61" s="583">
        <v>57</v>
      </c>
      <c r="J61" s="583">
        <v>65</v>
      </c>
      <c r="K61" s="583">
        <v>93</v>
      </c>
      <c r="L61" s="583">
        <v>94</v>
      </c>
      <c r="M61" s="583">
        <v>80</v>
      </c>
      <c r="N61" s="583">
        <v>82</v>
      </c>
      <c r="O61" s="583">
        <v>81</v>
      </c>
      <c r="P61" s="583">
        <v>107</v>
      </c>
      <c r="Q61" s="583">
        <v>80</v>
      </c>
      <c r="R61" s="583">
        <v>57</v>
      </c>
      <c r="S61" s="583">
        <v>39</v>
      </c>
      <c r="T61" s="583">
        <v>48</v>
      </c>
      <c r="U61" s="583">
        <v>1</v>
      </c>
      <c r="V61" s="589">
        <v>1026</v>
      </c>
    </row>
    <row r="62" spans="1:22" ht="15" customHeight="1">
      <c r="A62" s="753"/>
      <c r="B62" s="436" t="s">
        <v>85</v>
      </c>
      <c r="C62" s="584">
        <v>0</v>
      </c>
      <c r="D62" s="584">
        <v>0</v>
      </c>
      <c r="E62" s="584">
        <v>2</v>
      </c>
      <c r="F62" s="584">
        <v>19</v>
      </c>
      <c r="G62" s="584">
        <v>43</v>
      </c>
      <c r="H62" s="584">
        <v>45</v>
      </c>
      <c r="I62" s="584">
        <v>47</v>
      </c>
      <c r="J62" s="584">
        <v>52</v>
      </c>
      <c r="K62" s="584">
        <v>67</v>
      </c>
      <c r="L62" s="584">
        <v>66</v>
      </c>
      <c r="M62" s="584">
        <v>58</v>
      </c>
      <c r="N62" s="584">
        <v>61</v>
      </c>
      <c r="O62" s="584">
        <v>65</v>
      </c>
      <c r="P62" s="584">
        <v>63</v>
      </c>
      <c r="Q62" s="584">
        <v>51</v>
      </c>
      <c r="R62" s="584">
        <v>37</v>
      </c>
      <c r="S62" s="584">
        <v>26</v>
      </c>
      <c r="T62" s="584">
        <v>27</v>
      </c>
      <c r="U62" s="584">
        <v>1</v>
      </c>
      <c r="V62" s="584">
        <v>730</v>
      </c>
    </row>
    <row r="63" spans="1:22" ht="15" customHeight="1">
      <c r="A63" s="754"/>
      <c r="B63" s="221" t="s">
        <v>86</v>
      </c>
      <c r="C63" s="585">
        <v>0</v>
      </c>
      <c r="D63" s="585">
        <v>0</v>
      </c>
      <c r="E63" s="585">
        <v>1</v>
      </c>
      <c r="F63" s="585">
        <v>4</v>
      </c>
      <c r="G63" s="585">
        <v>15</v>
      </c>
      <c r="H63" s="585">
        <v>13</v>
      </c>
      <c r="I63" s="585">
        <v>10</v>
      </c>
      <c r="J63" s="585">
        <v>13</v>
      </c>
      <c r="K63" s="585">
        <v>26</v>
      </c>
      <c r="L63" s="585">
        <v>28</v>
      </c>
      <c r="M63" s="585">
        <v>22</v>
      </c>
      <c r="N63" s="585">
        <v>21</v>
      </c>
      <c r="O63" s="585">
        <v>16</v>
      </c>
      <c r="P63" s="585">
        <v>44</v>
      </c>
      <c r="Q63" s="585">
        <v>29</v>
      </c>
      <c r="R63" s="585">
        <v>20</v>
      </c>
      <c r="S63" s="585">
        <v>13</v>
      </c>
      <c r="T63" s="585">
        <v>21</v>
      </c>
      <c r="U63" s="585">
        <v>0</v>
      </c>
      <c r="V63" s="585">
        <v>296</v>
      </c>
    </row>
  </sheetData>
  <sheetProtection/>
  <mergeCells count="20">
    <mergeCell ref="A61:A63"/>
    <mergeCell ref="A34:A36"/>
    <mergeCell ref="A31:A33"/>
    <mergeCell ref="A28:A30"/>
    <mergeCell ref="A55:A57"/>
    <mergeCell ref="A52:A54"/>
    <mergeCell ref="A49:A51"/>
    <mergeCell ref="A46:A48"/>
    <mergeCell ref="A43:A45"/>
    <mergeCell ref="A58:A60"/>
    <mergeCell ref="A4:A6"/>
    <mergeCell ref="A7:A9"/>
    <mergeCell ref="A13:A15"/>
    <mergeCell ref="A10:A12"/>
    <mergeCell ref="A40:A42"/>
    <mergeCell ref="A37:A39"/>
    <mergeCell ref="A25:A27"/>
    <mergeCell ref="A22:A24"/>
    <mergeCell ref="A19:A21"/>
    <mergeCell ref="A16:A18"/>
  </mergeCells>
  <printOptions/>
  <pageMargins left="0.7480314960629921" right="0.7480314960629921" top="0.5905511811023623" bottom="0.4724409448818898" header="0.5118110236220472" footer="0.1968503937007874"/>
  <pageSetup firstPageNumber="5" useFirstPageNumber="1" fitToHeight="1" fitToWidth="1" horizontalDpi="600" verticalDpi="600" orientation="landscape" paperSize="9" scale="60" r:id="rId2"/>
  <headerFooter alignWithMargins="0">
    <oddFooter>&amp;C&amp;14&amp;P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71"/>
  <sheetViews>
    <sheetView zoomScale="80" zoomScaleNormal="80" zoomScaleSheetLayoutView="70" workbookViewId="0" topLeftCell="A1">
      <pane xSplit="2" ySplit="4" topLeftCell="C5" activePane="bottomRight" state="frozen"/>
      <selection pane="topLeft" activeCell="M207" sqref="M207"/>
      <selection pane="topRight" activeCell="M207" sqref="M207"/>
      <selection pane="bottomLeft" activeCell="M207" sqref="M207"/>
      <selection pane="bottomRight" activeCell="A1" sqref="A1"/>
    </sheetView>
  </sheetViews>
  <sheetFormatPr defaultColWidth="9.00390625" defaultRowHeight="13.5"/>
  <cols>
    <col min="1" max="1" width="17.50390625" style="111" customWidth="1"/>
    <col min="2" max="2" width="8.125" style="108" customWidth="1"/>
    <col min="3" max="3" width="17.50390625" style="108" customWidth="1"/>
    <col min="4" max="4" width="15.50390625" style="45" customWidth="1"/>
    <col min="5" max="24" width="15.50390625" style="108" customWidth="1"/>
    <col min="25" max="27" width="17.50390625" style="108" customWidth="1"/>
    <col min="28" max="28" width="9.00390625" style="108" customWidth="1"/>
    <col min="29" max="29" width="15.875" style="108" bestFit="1" customWidth="1"/>
    <col min="30" max="30" width="9.125" style="108" bestFit="1" customWidth="1"/>
    <col min="31" max="31" width="9.00390625" style="108" customWidth="1"/>
    <col min="32" max="33" width="15.875" style="108" bestFit="1" customWidth="1"/>
    <col min="34" max="34" width="14.25390625" style="108" bestFit="1" customWidth="1"/>
    <col min="35" max="16384" width="9.00390625" style="108" customWidth="1"/>
  </cols>
  <sheetData>
    <row r="1" spans="1:22" ht="76.5" customHeight="1">
      <c r="A1" s="653" t="s">
        <v>575</v>
      </c>
      <c r="V1" s="484"/>
    </row>
    <row r="2" ht="3" customHeight="1"/>
    <row r="3" spans="1:27" ht="18" customHeight="1">
      <c r="A3" s="901"/>
      <c r="B3" s="902"/>
      <c r="C3" s="900" t="s">
        <v>84</v>
      </c>
      <c r="D3" s="898" t="s">
        <v>511</v>
      </c>
      <c r="E3" s="898" t="s">
        <v>512</v>
      </c>
      <c r="F3" s="898" t="s">
        <v>157</v>
      </c>
      <c r="G3" s="898" t="s">
        <v>158</v>
      </c>
      <c r="H3" s="898" t="s">
        <v>159</v>
      </c>
      <c r="I3" s="898" t="s">
        <v>160</v>
      </c>
      <c r="J3" s="898" t="s">
        <v>161</v>
      </c>
      <c r="K3" s="898" t="s">
        <v>162</v>
      </c>
      <c r="L3" s="898" t="s">
        <v>163</v>
      </c>
      <c r="M3" s="898" t="s">
        <v>164</v>
      </c>
      <c r="N3" s="898" t="s">
        <v>165</v>
      </c>
      <c r="O3" s="898" t="s">
        <v>166</v>
      </c>
      <c r="P3" s="898" t="s">
        <v>167</v>
      </c>
      <c r="Q3" s="898" t="s">
        <v>168</v>
      </c>
      <c r="R3" s="898" t="s">
        <v>169</v>
      </c>
      <c r="S3" s="898" t="s">
        <v>170</v>
      </c>
      <c r="T3" s="898" t="s">
        <v>171</v>
      </c>
      <c r="U3" s="898" t="s">
        <v>513</v>
      </c>
      <c r="V3" s="899" t="s">
        <v>514</v>
      </c>
      <c r="W3" s="899" t="s">
        <v>515</v>
      </c>
      <c r="X3" s="899" t="s">
        <v>516</v>
      </c>
      <c r="Y3" s="900" t="s">
        <v>517</v>
      </c>
      <c r="Z3" s="900"/>
      <c r="AA3" s="900"/>
    </row>
    <row r="4" spans="1:27" s="610" customFormat="1" ht="25.5" customHeight="1">
      <c r="A4" s="903"/>
      <c r="B4" s="904"/>
      <c r="C4" s="900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9"/>
      <c r="W4" s="899"/>
      <c r="X4" s="899"/>
      <c r="Y4" s="609" t="s">
        <v>518</v>
      </c>
      <c r="Z4" s="609" t="s">
        <v>519</v>
      </c>
      <c r="AA4" s="609" t="s">
        <v>520</v>
      </c>
    </row>
    <row r="5" spans="1:34" s="610" customFormat="1" ht="18" customHeight="1">
      <c r="A5" s="611" t="s">
        <v>107</v>
      </c>
      <c r="B5" s="612" t="s">
        <v>84</v>
      </c>
      <c r="C5" s="617">
        <v>31266499</v>
      </c>
      <c r="D5" s="613">
        <v>1268950</v>
      </c>
      <c r="E5" s="614">
        <v>1342935</v>
      </c>
      <c r="F5" s="613">
        <v>1408746</v>
      </c>
      <c r="G5" s="614">
        <v>1445143</v>
      </c>
      <c r="H5" s="613">
        <v>1575219</v>
      </c>
      <c r="I5" s="614">
        <v>1769360</v>
      </c>
      <c r="J5" s="613">
        <v>1977525</v>
      </c>
      <c r="K5" s="614">
        <v>2319745</v>
      </c>
      <c r="L5" s="613">
        <v>2586655</v>
      </c>
      <c r="M5" s="614">
        <v>2199430</v>
      </c>
      <c r="N5" s="613">
        <v>1883280</v>
      </c>
      <c r="O5" s="614">
        <v>1827478</v>
      </c>
      <c r="P5" s="613">
        <v>2251970</v>
      </c>
      <c r="Q5" s="614">
        <v>2265739</v>
      </c>
      <c r="R5" s="613">
        <v>1905204</v>
      </c>
      <c r="S5" s="614">
        <v>1434203</v>
      </c>
      <c r="T5" s="613">
        <v>964093</v>
      </c>
      <c r="U5" s="614">
        <v>544571</v>
      </c>
      <c r="V5" s="615">
        <v>224256</v>
      </c>
      <c r="W5" s="616">
        <v>61981</v>
      </c>
      <c r="X5" s="615">
        <v>10016</v>
      </c>
      <c r="Y5" s="618">
        <v>10787878</v>
      </c>
      <c r="Z5" s="619">
        <v>13068558</v>
      </c>
      <c r="AA5" s="620">
        <v>7410063</v>
      </c>
      <c r="AB5" s="621"/>
      <c r="AC5" s="622"/>
      <c r="AD5" s="623"/>
      <c r="AF5" s="622"/>
      <c r="AG5" s="622"/>
      <c r="AH5" s="622"/>
    </row>
    <row r="6" spans="1:34" s="610" customFormat="1" ht="18" customHeight="1">
      <c r="A6" s="611"/>
      <c r="B6" s="612" t="s">
        <v>85</v>
      </c>
      <c r="C6" s="617">
        <v>15619828</v>
      </c>
      <c r="D6" s="613">
        <v>652542</v>
      </c>
      <c r="E6" s="614">
        <v>688622</v>
      </c>
      <c r="F6" s="613">
        <v>722139</v>
      </c>
      <c r="G6" s="614">
        <v>741617</v>
      </c>
      <c r="H6" s="613">
        <v>818933</v>
      </c>
      <c r="I6" s="614">
        <v>920554</v>
      </c>
      <c r="J6" s="613">
        <v>1026549</v>
      </c>
      <c r="K6" s="614">
        <v>1204776</v>
      </c>
      <c r="L6" s="613">
        <v>1345133</v>
      </c>
      <c r="M6" s="614">
        <v>1144745</v>
      </c>
      <c r="N6" s="613">
        <v>970335</v>
      </c>
      <c r="O6" s="614">
        <v>923205</v>
      </c>
      <c r="P6" s="613">
        <v>1113514</v>
      </c>
      <c r="Q6" s="614">
        <v>1100526</v>
      </c>
      <c r="R6" s="613">
        <v>918243</v>
      </c>
      <c r="S6" s="614">
        <v>671138</v>
      </c>
      <c r="T6" s="613">
        <v>403846</v>
      </c>
      <c r="U6" s="614">
        <v>186512</v>
      </c>
      <c r="V6" s="615">
        <v>54226</v>
      </c>
      <c r="W6" s="616">
        <v>11240</v>
      </c>
      <c r="X6" s="615">
        <v>1433</v>
      </c>
      <c r="Y6" s="624">
        <v>5570956</v>
      </c>
      <c r="Z6" s="617">
        <v>6701708</v>
      </c>
      <c r="AA6" s="625">
        <v>3347164</v>
      </c>
      <c r="AB6" s="621"/>
      <c r="AC6" s="622"/>
      <c r="AD6" s="623"/>
      <c r="AF6" s="622"/>
      <c r="AG6" s="622"/>
      <c r="AH6" s="622"/>
    </row>
    <row r="7" spans="1:34" s="610" customFormat="1" ht="18" customHeight="1">
      <c r="A7" s="626"/>
      <c r="B7" s="627" t="s">
        <v>521</v>
      </c>
      <c r="C7" s="632">
        <v>15646671</v>
      </c>
      <c r="D7" s="628">
        <v>616408</v>
      </c>
      <c r="E7" s="629">
        <v>654313</v>
      </c>
      <c r="F7" s="628">
        <v>686607</v>
      </c>
      <c r="G7" s="629">
        <v>703526</v>
      </c>
      <c r="H7" s="628">
        <v>756286</v>
      </c>
      <c r="I7" s="629">
        <v>848806</v>
      </c>
      <c r="J7" s="628">
        <v>950976</v>
      </c>
      <c r="K7" s="629">
        <v>1114969</v>
      </c>
      <c r="L7" s="628">
        <v>1241522</v>
      </c>
      <c r="M7" s="629">
        <v>1054685</v>
      </c>
      <c r="N7" s="628">
        <v>912945</v>
      </c>
      <c r="O7" s="629">
        <v>904273</v>
      </c>
      <c r="P7" s="628">
        <v>1138456</v>
      </c>
      <c r="Q7" s="629">
        <v>1165213</v>
      </c>
      <c r="R7" s="628">
        <v>986961</v>
      </c>
      <c r="S7" s="629">
        <v>763065</v>
      </c>
      <c r="T7" s="628">
        <v>560247</v>
      </c>
      <c r="U7" s="629">
        <v>358059</v>
      </c>
      <c r="V7" s="630">
        <v>170030</v>
      </c>
      <c r="W7" s="631">
        <v>50741</v>
      </c>
      <c r="X7" s="630">
        <v>8583</v>
      </c>
      <c r="Y7" s="633">
        <v>5216922</v>
      </c>
      <c r="Z7" s="632">
        <v>6366850</v>
      </c>
      <c r="AA7" s="634">
        <v>4062899</v>
      </c>
      <c r="AB7" s="621"/>
      <c r="AC7" s="622"/>
      <c r="AD7" s="623"/>
      <c r="AF7" s="622"/>
      <c r="AG7" s="622"/>
      <c r="AH7" s="622"/>
    </row>
    <row r="8" spans="1:34" s="623" customFormat="1" ht="18" customHeight="1">
      <c r="A8" s="611" t="s">
        <v>175</v>
      </c>
      <c r="B8" s="635" t="s">
        <v>83</v>
      </c>
      <c r="C8" s="617">
        <v>4803550</v>
      </c>
      <c r="D8" s="636">
        <v>198901</v>
      </c>
      <c r="E8" s="637">
        <v>213490</v>
      </c>
      <c r="F8" s="636">
        <v>226877</v>
      </c>
      <c r="G8" s="637">
        <v>226375</v>
      </c>
      <c r="H8" s="636">
        <v>239969</v>
      </c>
      <c r="I8" s="637">
        <v>263201</v>
      </c>
      <c r="J8" s="636">
        <v>300280</v>
      </c>
      <c r="K8" s="637">
        <v>365778</v>
      </c>
      <c r="L8" s="636">
        <v>427010</v>
      </c>
      <c r="M8" s="637">
        <v>364558</v>
      </c>
      <c r="N8" s="636">
        <v>294454</v>
      </c>
      <c r="O8" s="637">
        <v>261925</v>
      </c>
      <c r="P8" s="636">
        <v>319505</v>
      </c>
      <c r="Q8" s="637">
        <v>335501</v>
      </c>
      <c r="R8" s="636">
        <v>296654</v>
      </c>
      <c r="S8" s="637">
        <v>221587</v>
      </c>
      <c r="T8" s="636">
        <v>137180</v>
      </c>
      <c r="U8" s="637">
        <v>71261</v>
      </c>
      <c r="V8" s="617">
        <v>29314</v>
      </c>
      <c r="W8" s="638">
        <v>8297</v>
      </c>
      <c r="X8" s="617">
        <v>1433</v>
      </c>
      <c r="Y8" s="624">
        <v>1669093</v>
      </c>
      <c r="Z8" s="617">
        <v>2033230</v>
      </c>
      <c r="AA8" s="625">
        <v>1101227</v>
      </c>
      <c r="AB8" s="639"/>
      <c r="AC8" s="622"/>
      <c r="AF8" s="622"/>
      <c r="AG8" s="622"/>
      <c r="AH8" s="622"/>
    </row>
    <row r="9" spans="1:34" s="623" customFormat="1" ht="18" customHeight="1">
      <c r="A9" s="640"/>
      <c r="B9" s="635" t="s">
        <v>16</v>
      </c>
      <c r="C9" s="617">
        <v>2394471</v>
      </c>
      <c r="D9" s="636">
        <v>101840</v>
      </c>
      <c r="E9" s="637">
        <v>109162</v>
      </c>
      <c r="F9" s="636">
        <v>115687</v>
      </c>
      <c r="G9" s="637">
        <v>115833</v>
      </c>
      <c r="H9" s="636">
        <v>123459</v>
      </c>
      <c r="I9" s="637">
        <v>135084</v>
      </c>
      <c r="J9" s="636">
        <v>154829</v>
      </c>
      <c r="K9" s="637">
        <v>186999</v>
      </c>
      <c r="L9" s="636">
        <v>219223</v>
      </c>
      <c r="M9" s="637">
        <v>189717</v>
      </c>
      <c r="N9" s="636">
        <v>152855</v>
      </c>
      <c r="O9" s="637">
        <v>132822</v>
      </c>
      <c r="P9" s="636">
        <v>157079</v>
      </c>
      <c r="Q9" s="637">
        <v>160070</v>
      </c>
      <c r="R9" s="636">
        <v>141267</v>
      </c>
      <c r="S9" s="637">
        <v>105549</v>
      </c>
      <c r="T9" s="636">
        <v>59598</v>
      </c>
      <c r="U9" s="637">
        <v>24835</v>
      </c>
      <c r="V9" s="617">
        <v>6886</v>
      </c>
      <c r="W9" s="638">
        <v>1480</v>
      </c>
      <c r="X9" s="617">
        <v>197</v>
      </c>
      <c r="Y9" s="624">
        <v>855894</v>
      </c>
      <c r="Z9" s="617">
        <v>1038695</v>
      </c>
      <c r="AA9" s="625">
        <v>499882</v>
      </c>
      <c r="AB9" s="639"/>
      <c r="AC9" s="622"/>
      <c r="AF9" s="622"/>
      <c r="AG9" s="622"/>
      <c r="AH9" s="622"/>
    </row>
    <row r="10" spans="1:34" s="623" customFormat="1" ht="18" customHeight="1">
      <c r="A10" s="640"/>
      <c r="B10" s="635" t="s">
        <v>17</v>
      </c>
      <c r="C10" s="617">
        <v>2409079</v>
      </c>
      <c r="D10" s="636">
        <v>97061</v>
      </c>
      <c r="E10" s="637">
        <v>104328</v>
      </c>
      <c r="F10" s="636">
        <v>111190</v>
      </c>
      <c r="G10" s="637">
        <v>110542</v>
      </c>
      <c r="H10" s="636">
        <v>116510</v>
      </c>
      <c r="I10" s="637">
        <v>128117</v>
      </c>
      <c r="J10" s="636">
        <v>145451</v>
      </c>
      <c r="K10" s="637">
        <v>178779</v>
      </c>
      <c r="L10" s="636">
        <v>207787</v>
      </c>
      <c r="M10" s="641">
        <v>174841</v>
      </c>
      <c r="N10" s="642">
        <v>141599</v>
      </c>
      <c r="O10" s="637">
        <v>129103</v>
      </c>
      <c r="P10" s="642">
        <v>162426</v>
      </c>
      <c r="Q10" s="641">
        <v>175431</v>
      </c>
      <c r="R10" s="636">
        <v>155387</v>
      </c>
      <c r="S10" s="637">
        <v>116038</v>
      </c>
      <c r="T10" s="636">
        <v>77582</v>
      </c>
      <c r="U10" s="637">
        <v>46426</v>
      </c>
      <c r="V10" s="632">
        <v>22428</v>
      </c>
      <c r="W10" s="643">
        <v>6817</v>
      </c>
      <c r="X10" s="617">
        <v>1236</v>
      </c>
      <c r="Y10" s="624">
        <v>813199</v>
      </c>
      <c r="Z10" s="617">
        <v>994535</v>
      </c>
      <c r="AA10" s="625">
        <v>601345</v>
      </c>
      <c r="AB10" s="639"/>
      <c r="AC10" s="622"/>
      <c r="AF10" s="622"/>
      <c r="AG10" s="622"/>
      <c r="AH10" s="622"/>
    </row>
    <row r="11" spans="1:34" s="623" customFormat="1" ht="18" customHeight="1">
      <c r="A11" s="644" t="s">
        <v>203</v>
      </c>
      <c r="B11" s="645" t="s">
        <v>83</v>
      </c>
      <c r="C11" s="619">
        <v>338015</v>
      </c>
      <c r="D11" s="646">
        <v>8575</v>
      </c>
      <c r="E11" s="647">
        <v>10295</v>
      </c>
      <c r="F11" s="646">
        <v>12837</v>
      </c>
      <c r="G11" s="647">
        <v>15418</v>
      </c>
      <c r="H11" s="646">
        <v>16736</v>
      </c>
      <c r="I11" s="647">
        <v>15275</v>
      </c>
      <c r="J11" s="646">
        <v>15525</v>
      </c>
      <c r="K11" s="647">
        <v>17262</v>
      </c>
      <c r="L11" s="646">
        <v>20786</v>
      </c>
      <c r="M11" s="637">
        <v>21650</v>
      </c>
      <c r="N11" s="636">
        <v>22850</v>
      </c>
      <c r="O11" s="647">
        <v>25108</v>
      </c>
      <c r="P11" s="636">
        <v>29338</v>
      </c>
      <c r="Q11" s="637">
        <v>27143</v>
      </c>
      <c r="R11" s="646">
        <v>23555</v>
      </c>
      <c r="S11" s="647">
        <v>22028</v>
      </c>
      <c r="T11" s="646">
        <v>17736</v>
      </c>
      <c r="U11" s="647">
        <v>10757</v>
      </c>
      <c r="V11" s="619">
        <v>4076</v>
      </c>
      <c r="W11" s="648">
        <v>963</v>
      </c>
      <c r="X11" s="619">
        <v>102</v>
      </c>
      <c r="Y11" s="618">
        <v>94661</v>
      </c>
      <c r="Z11" s="619">
        <v>136994</v>
      </c>
      <c r="AA11" s="620">
        <v>106360</v>
      </c>
      <c r="AB11" s="639"/>
      <c r="AC11" s="622"/>
      <c r="AF11" s="622"/>
      <c r="AG11" s="622"/>
      <c r="AH11" s="622"/>
    </row>
    <row r="12" spans="1:34" s="623" customFormat="1" ht="18" customHeight="1">
      <c r="A12" s="640"/>
      <c r="B12" s="635" t="s">
        <v>16</v>
      </c>
      <c r="C12" s="617">
        <v>163327</v>
      </c>
      <c r="D12" s="636">
        <v>4430</v>
      </c>
      <c r="E12" s="637">
        <v>5267</v>
      </c>
      <c r="F12" s="636">
        <v>6492</v>
      </c>
      <c r="G12" s="637">
        <v>7957</v>
      </c>
      <c r="H12" s="636">
        <v>9299</v>
      </c>
      <c r="I12" s="637">
        <v>8262</v>
      </c>
      <c r="J12" s="636">
        <v>8142</v>
      </c>
      <c r="K12" s="637">
        <v>8854</v>
      </c>
      <c r="L12" s="636">
        <v>10594</v>
      </c>
      <c r="M12" s="637">
        <v>10792</v>
      </c>
      <c r="N12" s="636">
        <v>11415</v>
      </c>
      <c r="O12" s="637">
        <v>12639</v>
      </c>
      <c r="P12" s="636">
        <v>14981</v>
      </c>
      <c r="Q12" s="637">
        <v>13316</v>
      </c>
      <c r="R12" s="636">
        <v>10642</v>
      </c>
      <c r="S12" s="637">
        <v>9059</v>
      </c>
      <c r="T12" s="636">
        <v>6669</v>
      </c>
      <c r="U12" s="637">
        <v>3374</v>
      </c>
      <c r="V12" s="617">
        <v>952</v>
      </c>
      <c r="W12" s="638">
        <v>178</v>
      </c>
      <c r="X12" s="617">
        <v>13</v>
      </c>
      <c r="Y12" s="624">
        <v>49849</v>
      </c>
      <c r="Z12" s="617">
        <v>69275</v>
      </c>
      <c r="AA12" s="625">
        <v>44203</v>
      </c>
      <c r="AB12" s="639"/>
      <c r="AC12" s="622"/>
      <c r="AF12" s="622"/>
      <c r="AG12" s="622"/>
      <c r="AH12" s="622"/>
    </row>
    <row r="13" spans="1:34" s="623" customFormat="1" ht="18" customHeight="1">
      <c r="A13" s="649"/>
      <c r="B13" s="650" t="s">
        <v>17</v>
      </c>
      <c r="C13" s="632">
        <v>174688</v>
      </c>
      <c r="D13" s="642">
        <v>4145</v>
      </c>
      <c r="E13" s="641">
        <v>5028</v>
      </c>
      <c r="F13" s="642">
        <v>6345</v>
      </c>
      <c r="G13" s="641">
        <v>7461</v>
      </c>
      <c r="H13" s="642">
        <v>7437</v>
      </c>
      <c r="I13" s="641">
        <v>7013</v>
      </c>
      <c r="J13" s="642">
        <v>7383</v>
      </c>
      <c r="K13" s="641">
        <v>8408</v>
      </c>
      <c r="L13" s="642">
        <v>10192</v>
      </c>
      <c r="M13" s="641">
        <v>10858</v>
      </c>
      <c r="N13" s="642">
        <v>11435</v>
      </c>
      <c r="O13" s="641">
        <v>12469</v>
      </c>
      <c r="P13" s="642">
        <v>14357</v>
      </c>
      <c r="Q13" s="641">
        <v>13827</v>
      </c>
      <c r="R13" s="642">
        <v>12913</v>
      </c>
      <c r="S13" s="641">
        <v>12969</v>
      </c>
      <c r="T13" s="642">
        <v>11067</v>
      </c>
      <c r="U13" s="641">
        <v>7383</v>
      </c>
      <c r="V13" s="632">
        <v>3124</v>
      </c>
      <c r="W13" s="643">
        <v>785</v>
      </c>
      <c r="X13" s="632">
        <v>89</v>
      </c>
      <c r="Y13" s="633">
        <v>44812</v>
      </c>
      <c r="Z13" s="632">
        <v>67719</v>
      </c>
      <c r="AA13" s="634">
        <v>62157</v>
      </c>
      <c r="AB13" s="639"/>
      <c r="AC13" s="622"/>
      <c r="AF13" s="622"/>
      <c r="AG13" s="622"/>
      <c r="AH13" s="622"/>
    </row>
    <row r="14" spans="1:34" s="623" customFormat="1" ht="18" customHeight="1">
      <c r="A14" s="611" t="s">
        <v>177</v>
      </c>
      <c r="B14" s="635" t="s">
        <v>83</v>
      </c>
      <c r="C14" s="617">
        <v>2362492</v>
      </c>
      <c r="D14" s="636">
        <v>102357</v>
      </c>
      <c r="E14" s="637">
        <v>97065</v>
      </c>
      <c r="F14" s="636">
        <v>99646</v>
      </c>
      <c r="G14" s="637">
        <v>99182</v>
      </c>
      <c r="H14" s="636">
        <v>132016</v>
      </c>
      <c r="I14" s="637">
        <v>175405</v>
      </c>
      <c r="J14" s="636">
        <v>185775</v>
      </c>
      <c r="K14" s="637">
        <v>201532</v>
      </c>
      <c r="L14" s="636">
        <v>217820</v>
      </c>
      <c r="M14" s="637">
        <v>183087</v>
      </c>
      <c r="N14" s="636">
        <v>146036</v>
      </c>
      <c r="O14" s="637">
        <v>124779</v>
      </c>
      <c r="P14" s="636">
        <v>142627</v>
      </c>
      <c r="Q14" s="637">
        <v>143048</v>
      </c>
      <c r="R14" s="636">
        <v>116992</v>
      </c>
      <c r="S14" s="637">
        <v>87728</v>
      </c>
      <c r="T14" s="636">
        <v>57908</v>
      </c>
      <c r="U14" s="647">
        <v>31816</v>
      </c>
      <c r="V14" s="619">
        <v>13125</v>
      </c>
      <c r="W14" s="648">
        <v>3919</v>
      </c>
      <c r="X14" s="617">
        <v>629</v>
      </c>
      <c r="Y14" s="624">
        <v>891446</v>
      </c>
      <c r="Z14" s="617">
        <v>1015881</v>
      </c>
      <c r="AA14" s="625">
        <v>455165</v>
      </c>
      <c r="AB14" s="639"/>
      <c r="AC14" s="622"/>
      <c r="AF14" s="622"/>
      <c r="AG14" s="622"/>
      <c r="AH14" s="622"/>
    </row>
    <row r="15" spans="1:34" s="623" customFormat="1" ht="18" customHeight="1">
      <c r="A15" s="640"/>
      <c r="B15" s="635" t="s">
        <v>16</v>
      </c>
      <c r="C15" s="617">
        <v>1202721</v>
      </c>
      <c r="D15" s="636">
        <v>52747</v>
      </c>
      <c r="E15" s="637">
        <v>49273</v>
      </c>
      <c r="F15" s="636">
        <v>51079</v>
      </c>
      <c r="G15" s="637">
        <v>50505</v>
      </c>
      <c r="H15" s="636">
        <v>69100</v>
      </c>
      <c r="I15" s="637">
        <v>94601</v>
      </c>
      <c r="J15" s="636">
        <v>99754</v>
      </c>
      <c r="K15" s="637">
        <v>107286</v>
      </c>
      <c r="L15" s="636">
        <v>115329</v>
      </c>
      <c r="M15" s="637">
        <v>97639</v>
      </c>
      <c r="N15" s="636">
        <v>77452</v>
      </c>
      <c r="O15" s="637">
        <v>64556</v>
      </c>
      <c r="P15" s="636">
        <v>71135</v>
      </c>
      <c r="Q15" s="637">
        <v>69535</v>
      </c>
      <c r="R15" s="636">
        <v>55497</v>
      </c>
      <c r="S15" s="637">
        <v>39385</v>
      </c>
      <c r="T15" s="636">
        <v>23394</v>
      </c>
      <c r="U15" s="637">
        <v>10505</v>
      </c>
      <c r="V15" s="617">
        <v>3144</v>
      </c>
      <c r="W15" s="638">
        <v>712</v>
      </c>
      <c r="X15" s="617">
        <v>93</v>
      </c>
      <c r="Y15" s="624">
        <v>467059</v>
      </c>
      <c r="Z15" s="617">
        <v>533397</v>
      </c>
      <c r="AA15" s="625">
        <v>202265</v>
      </c>
      <c r="AB15" s="639"/>
      <c r="AC15" s="622"/>
      <c r="AF15" s="622"/>
      <c r="AG15" s="622"/>
      <c r="AH15" s="622"/>
    </row>
    <row r="16" spans="1:34" s="623" customFormat="1" ht="18" customHeight="1">
      <c r="A16" s="640"/>
      <c r="B16" s="635" t="s">
        <v>17</v>
      </c>
      <c r="C16" s="617">
        <v>1159771</v>
      </c>
      <c r="D16" s="642">
        <v>49610</v>
      </c>
      <c r="E16" s="637">
        <v>47792</v>
      </c>
      <c r="F16" s="636">
        <v>48567</v>
      </c>
      <c r="G16" s="637">
        <v>48677</v>
      </c>
      <c r="H16" s="636">
        <v>62916</v>
      </c>
      <c r="I16" s="637">
        <v>80804</v>
      </c>
      <c r="J16" s="642">
        <v>86021</v>
      </c>
      <c r="K16" s="637">
        <v>94246</v>
      </c>
      <c r="L16" s="636">
        <v>102491</v>
      </c>
      <c r="M16" s="641">
        <v>85448</v>
      </c>
      <c r="N16" s="642">
        <v>68584</v>
      </c>
      <c r="O16" s="637">
        <v>60223</v>
      </c>
      <c r="P16" s="642">
        <v>71492</v>
      </c>
      <c r="Q16" s="641">
        <v>73513</v>
      </c>
      <c r="R16" s="636">
        <v>61495</v>
      </c>
      <c r="S16" s="637">
        <v>48343</v>
      </c>
      <c r="T16" s="636">
        <v>34514</v>
      </c>
      <c r="U16" s="641">
        <v>21311</v>
      </c>
      <c r="V16" s="632">
        <v>9981</v>
      </c>
      <c r="W16" s="643">
        <v>3207</v>
      </c>
      <c r="X16" s="617">
        <v>536</v>
      </c>
      <c r="Y16" s="624">
        <v>424387</v>
      </c>
      <c r="Z16" s="617">
        <v>482484</v>
      </c>
      <c r="AA16" s="625">
        <v>252900</v>
      </c>
      <c r="AB16" s="639"/>
      <c r="AC16" s="622"/>
      <c r="AF16" s="622"/>
      <c r="AG16" s="622"/>
      <c r="AH16" s="622"/>
    </row>
    <row r="17" spans="1:34" s="623" customFormat="1" ht="18" customHeight="1">
      <c r="A17" s="644" t="s">
        <v>176</v>
      </c>
      <c r="B17" s="645" t="s">
        <v>83</v>
      </c>
      <c r="C17" s="619">
        <v>3102860</v>
      </c>
      <c r="D17" s="646">
        <v>141883</v>
      </c>
      <c r="E17" s="647">
        <v>141919</v>
      </c>
      <c r="F17" s="646">
        <v>139078</v>
      </c>
      <c r="G17" s="647">
        <v>135638</v>
      </c>
      <c r="H17" s="646">
        <v>154463</v>
      </c>
      <c r="I17" s="647">
        <v>189170</v>
      </c>
      <c r="J17" s="646">
        <v>218140</v>
      </c>
      <c r="K17" s="647">
        <v>258867</v>
      </c>
      <c r="L17" s="646">
        <v>282315</v>
      </c>
      <c r="M17" s="637">
        <v>233479</v>
      </c>
      <c r="N17" s="636">
        <v>182229</v>
      </c>
      <c r="O17" s="647">
        <v>157636</v>
      </c>
      <c r="P17" s="636">
        <v>191269</v>
      </c>
      <c r="Q17" s="637">
        <v>202499</v>
      </c>
      <c r="R17" s="646">
        <v>181149</v>
      </c>
      <c r="S17" s="647">
        <v>139696</v>
      </c>
      <c r="T17" s="646">
        <v>87122</v>
      </c>
      <c r="U17" s="647">
        <v>43322</v>
      </c>
      <c r="V17" s="619">
        <v>17280</v>
      </c>
      <c r="W17" s="648">
        <v>4801</v>
      </c>
      <c r="X17" s="619">
        <v>905</v>
      </c>
      <c r="Y17" s="618">
        <v>1120291</v>
      </c>
      <c r="Z17" s="619">
        <v>1305795</v>
      </c>
      <c r="AA17" s="620">
        <v>676774</v>
      </c>
      <c r="AB17" s="639"/>
      <c r="AC17" s="622"/>
      <c r="AF17" s="622"/>
      <c r="AG17" s="622"/>
      <c r="AH17" s="622"/>
    </row>
    <row r="18" spans="1:34" s="623" customFormat="1" ht="18" customHeight="1">
      <c r="A18" s="640"/>
      <c r="B18" s="635" t="s">
        <v>16</v>
      </c>
      <c r="C18" s="617">
        <v>1558834</v>
      </c>
      <c r="D18" s="636">
        <v>73343</v>
      </c>
      <c r="E18" s="637">
        <v>72726</v>
      </c>
      <c r="F18" s="636">
        <v>71866</v>
      </c>
      <c r="G18" s="637">
        <v>70105</v>
      </c>
      <c r="H18" s="636">
        <v>81125</v>
      </c>
      <c r="I18" s="637">
        <v>98833</v>
      </c>
      <c r="J18" s="636">
        <v>112637</v>
      </c>
      <c r="K18" s="637">
        <v>134070</v>
      </c>
      <c r="L18" s="636">
        <v>147189</v>
      </c>
      <c r="M18" s="637">
        <v>123451</v>
      </c>
      <c r="N18" s="636">
        <v>96093</v>
      </c>
      <c r="O18" s="637">
        <v>79882</v>
      </c>
      <c r="P18" s="636">
        <v>92545</v>
      </c>
      <c r="Q18" s="637">
        <v>95552</v>
      </c>
      <c r="R18" s="636">
        <v>84693</v>
      </c>
      <c r="S18" s="637">
        <v>65651</v>
      </c>
      <c r="T18" s="636">
        <v>38070</v>
      </c>
      <c r="U18" s="637">
        <v>15704</v>
      </c>
      <c r="V18" s="617">
        <v>4362</v>
      </c>
      <c r="W18" s="638">
        <v>838</v>
      </c>
      <c r="X18" s="617">
        <v>99</v>
      </c>
      <c r="Y18" s="624">
        <v>580635</v>
      </c>
      <c r="Z18" s="617">
        <v>673230</v>
      </c>
      <c r="AA18" s="625">
        <v>304969</v>
      </c>
      <c r="AB18" s="639"/>
      <c r="AC18" s="622"/>
      <c r="AF18" s="622"/>
      <c r="AG18" s="622"/>
      <c r="AH18" s="622"/>
    </row>
    <row r="19" spans="1:34" s="623" customFormat="1" ht="18" customHeight="1">
      <c r="A19" s="649"/>
      <c r="B19" s="650" t="s">
        <v>17</v>
      </c>
      <c r="C19" s="632">
        <v>1544026</v>
      </c>
      <c r="D19" s="642">
        <v>68540</v>
      </c>
      <c r="E19" s="641">
        <v>69193</v>
      </c>
      <c r="F19" s="642">
        <v>67212</v>
      </c>
      <c r="G19" s="641">
        <v>65533</v>
      </c>
      <c r="H19" s="642">
        <v>73338</v>
      </c>
      <c r="I19" s="641">
        <v>90337</v>
      </c>
      <c r="J19" s="642">
        <v>105503</v>
      </c>
      <c r="K19" s="641">
        <v>124797</v>
      </c>
      <c r="L19" s="642">
        <v>135126</v>
      </c>
      <c r="M19" s="641">
        <v>110028</v>
      </c>
      <c r="N19" s="642">
        <v>86136</v>
      </c>
      <c r="O19" s="641">
        <v>77754</v>
      </c>
      <c r="P19" s="642">
        <v>98724</v>
      </c>
      <c r="Q19" s="641">
        <v>106947</v>
      </c>
      <c r="R19" s="642">
        <v>96456</v>
      </c>
      <c r="S19" s="641">
        <v>74045</v>
      </c>
      <c r="T19" s="642">
        <v>49052</v>
      </c>
      <c r="U19" s="641">
        <v>27618</v>
      </c>
      <c r="V19" s="632">
        <v>12918</v>
      </c>
      <c r="W19" s="643">
        <v>3963</v>
      </c>
      <c r="X19" s="632">
        <v>806</v>
      </c>
      <c r="Y19" s="633">
        <v>539656</v>
      </c>
      <c r="Z19" s="632">
        <v>632565</v>
      </c>
      <c r="AA19" s="634">
        <v>371805</v>
      </c>
      <c r="AB19" s="639"/>
      <c r="AC19" s="622"/>
      <c r="AF19" s="622"/>
      <c r="AG19" s="622"/>
      <c r="AH19" s="622"/>
    </row>
    <row r="20" spans="1:34" s="623" customFormat="1" ht="18" customHeight="1">
      <c r="A20" s="611" t="s">
        <v>208</v>
      </c>
      <c r="B20" s="635" t="s">
        <v>83</v>
      </c>
      <c r="C20" s="617">
        <v>245052</v>
      </c>
      <c r="D20" s="636">
        <v>8417</v>
      </c>
      <c r="E20" s="637">
        <v>9152</v>
      </c>
      <c r="F20" s="636">
        <v>9797</v>
      </c>
      <c r="G20" s="637">
        <v>10153</v>
      </c>
      <c r="H20" s="636">
        <v>8304</v>
      </c>
      <c r="I20" s="637">
        <v>9505</v>
      </c>
      <c r="J20" s="636">
        <v>11703</v>
      </c>
      <c r="K20" s="637">
        <v>14642</v>
      </c>
      <c r="L20" s="636">
        <v>15575</v>
      </c>
      <c r="M20" s="637">
        <v>13520</v>
      </c>
      <c r="N20" s="636">
        <v>13298</v>
      </c>
      <c r="O20" s="637">
        <v>15290</v>
      </c>
      <c r="P20" s="636">
        <v>21631</v>
      </c>
      <c r="Q20" s="637">
        <v>22791</v>
      </c>
      <c r="R20" s="636">
        <v>18425</v>
      </c>
      <c r="S20" s="637">
        <v>15511</v>
      </c>
      <c r="T20" s="636">
        <v>13040</v>
      </c>
      <c r="U20" s="647">
        <v>8985</v>
      </c>
      <c r="V20" s="619">
        <v>4058</v>
      </c>
      <c r="W20" s="648">
        <v>1062</v>
      </c>
      <c r="X20" s="617">
        <v>193</v>
      </c>
      <c r="Y20" s="624">
        <v>67031</v>
      </c>
      <c r="Z20" s="617">
        <v>93956</v>
      </c>
      <c r="AA20" s="625">
        <v>84065</v>
      </c>
      <c r="AB20" s="639"/>
      <c r="AC20" s="622"/>
      <c r="AF20" s="622"/>
      <c r="AG20" s="622"/>
      <c r="AH20" s="622"/>
    </row>
    <row r="21" spans="1:34" s="623" customFormat="1" ht="18" customHeight="1">
      <c r="A21" s="640"/>
      <c r="B21" s="635" t="s">
        <v>16</v>
      </c>
      <c r="C21" s="617">
        <v>117530</v>
      </c>
      <c r="D21" s="636">
        <v>4333</v>
      </c>
      <c r="E21" s="637">
        <v>4758</v>
      </c>
      <c r="F21" s="636">
        <v>5053</v>
      </c>
      <c r="G21" s="637">
        <v>5329</v>
      </c>
      <c r="H21" s="636">
        <v>4236</v>
      </c>
      <c r="I21" s="637">
        <v>4988</v>
      </c>
      <c r="J21" s="636">
        <v>5928</v>
      </c>
      <c r="K21" s="637">
        <v>7325</v>
      </c>
      <c r="L21" s="636">
        <v>7953</v>
      </c>
      <c r="M21" s="637">
        <v>6923</v>
      </c>
      <c r="N21" s="636">
        <v>6650</v>
      </c>
      <c r="O21" s="637">
        <v>7542</v>
      </c>
      <c r="P21" s="636">
        <v>10576</v>
      </c>
      <c r="Q21" s="637">
        <v>11169</v>
      </c>
      <c r="R21" s="636">
        <v>8679</v>
      </c>
      <c r="S21" s="637">
        <v>6881</v>
      </c>
      <c r="T21" s="636">
        <v>5080</v>
      </c>
      <c r="U21" s="637">
        <v>2906</v>
      </c>
      <c r="V21" s="617">
        <v>979</v>
      </c>
      <c r="W21" s="638">
        <v>208</v>
      </c>
      <c r="X21" s="617">
        <v>34</v>
      </c>
      <c r="Y21" s="624">
        <v>34625</v>
      </c>
      <c r="Z21" s="617">
        <v>46969</v>
      </c>
      <c r="AA21" s="625">
        <v>35936</v>
      </c>
      <c r="AB21" s="639"/>
      <c r="AC21" s="622"/>
      <c r="AF21" s="622"/>
      <c r="AG21" s="622"/>
      <c r="AH21" s="622"/>
    </row>
    <row r="22" spans="1:34" s="623" customFormat="1" ht="18" customHeight="1">
      <c r="A22" s="640"/>
      <c r="B22" s="635" t="s">
        <v>17</v>
      </c>
      <c r="C22" s="617">
        <v>127522</v>
      </c>
      <c r="D22" s="642">
        <v>4084</v>
      </c>
      <c r="E22" s="637">
        <v>4394</v>
      </c>
      <c r="F22" s="636">
        <v>4744</v>
      </c>
      <c r="G22" s="637">
        <v>4824</v>
      </c>
      <c r="H22" s="636">
        <v>4068</v>
      </c>
      <c r="I22" s="637">
        <v>4517</v>
      </c>
      <c r="J22" s="642">
        <v>5775</v>
      </c>
      <c r="K22" s="637">
        <v>7317</v>
      </c>
      <c r="L22" s="636">
        <v>7622</v>
      </c>
      <c r="M22" s="641">
        <v>6597</v>
      </c>
      <c r="N22" s="642">
        <v>6648</v>
      </c>
      <c r="O22" s="637">
        <v>7748</v>
      </c>
      <c r="P22" s="642">
        <v>11055</v>
      </c>
      <c r="Q22" s="641">
        <v>11622</v>
      </c>
      <c r="R22" s="636">
        <v>9746</v>
      </c>
      <c r="S22" s="637">
        <v>8630</v>
      </c>
      <c r="T22" s="636">
        <v>7960</v>
      </c>
      <c r="U22" s="641">
        <v>6079</v>
      </c>
      <c r="V22" s="632">
        <v>3079</v>
      </c>
      <c r="W22" s="643">
        <v>854</v>
      </c>
      <c r="X22" s="617">
        <v>159</v>
      </c>
      <c r="Y22" s="624">
        <v>32406</v>
      </c>
      <c r="Z22" s="617">
        <v>46987</v>
      </c>
      <c r="AA22" s="625">
        <v>48129</v>
      </c>
      <c r="AB22" s="639"/>
      <c r="AC22" s="622"/>
      <c r="AF22" s="622"/>
      <c r="AG22" s="622"/>
      <c r="AH22" s="622"/>
    </row>
    <row r="23" spans="1:34" s="623" customFormat="1" ht="18" customHeight="1">
      <c r="A23" s="644" t="s">
        <v>192</v>
      </c>
      <c r="B23" s="645" t="s">
        <v>83</v>
      </c>
      <c r="C23" s="619">
        <v>662246</v>
      </c>
      <c r="D23" s="646">
        <v>28793</v>
      </c>
      <c r="E23" s="647">
        <v>30079</v>
      </c>
      <c r="F23" s="646">
        <v>30836</v>
      </c>
      <c r="G23" s="647">
        <v>31739</v>
      </c>
      <c r="H23" s="646">
        <v>30324</v>
      </c>
      <c r="I23" s="647">
        <v>35637</v>
      </c>
      <c r="J23" s="646">
        <v>40876</v>
      </c>
      <c r="K23" s="647">
        <v>48718</v>
      </c>
      <c r="L23" s="646">
        <v>53831</v>
      </c>
      <c r="M23" s="637">
        <v>41753</v>
      </c>
      <c r="N23" s="636">
        <v>37404</v>
      </c>
      <c r="O23" s="647">
        <v>38948</v>
      </c>
      <c r="P23" s="636">
        <v>49221</v>
      </c>
      <c r="Q23" s="637">
        <v>50583</v>
      </c>
      <c r="R23" s="646">
        <v>43034</v>
      </c>
      <c r="S23" s="647">
        <v>30615</v>
      </c>
      <c r="T23" s="646">
        <v>21140</v>
      </c>
      <c r="U23" s="647">
        <v>12098</v>
      </c>
      <c r="V23" s="619">
        <v>5083</v>
      </c>
      <c r="W23" s="648">
        <v>1332</v>
      </c>
      <c r="X23" s="619">
        <v>202</v>
      </c>
      <c r="Y23" s="618">
        <v>228284</v>
      </c>
      <c r="Z23" s="619">
        <v>269875</v>
      </c>
      <c r="AA23" s="620">
        <v>164087</v>
      </c>
      <c r="AB23" s="639"/>
      <c r="AC23" s="622"/>
      <c r="AF23" s="622"/>
      <c r="AG23" s="622"/>
      <c r="AH23" s="622"/>
    </row>
    <row r="24" spans="1:34" s="623" customFormat="1" ht="18" customHeight="1">
      <c r="A24" s="640"/>
      <c r="B24" s="635" t="s">
        <v>16</v>
      </c>
      <c r="C24" s="617">
        <v>333029</v>
      </c>
      <c r="D24" s="636">
        <v>14874</v>
      </c>
      <c r="E24" s="637">
        <v>15389</v>
      </c>
      <c r="F24" s="636">
        <v>15778</v>
      </c>
      <c r="G24" s="637">
        <v>16528</v>
      </c>
      <c r="H24" s="636">
        <v>15671</v>
      </c>
      <c r="I24" s="637">
        <v>18726</v>
      </c>
      <c r="J24" s="636">
        <v>21360</v>
      </c>
      <c r="K24" s="637">
        <v>25795</v>
      </c>
      <c r="L24" s="636">
        <v>28543</v>
      </c>
      <c r="M24" s="637">
        <v>21993</v>
      </c>
      <c r="N24" s="636">
        <v>19534</v>
      </c>
      <c r="O24" s="637">
        <v>20213</v>
      </c>
      <c r="P24" s="636">
        <v>24560</v>
      </c>
      <c r="Q24" s="637">
        <v>24171</v>
      </c>
      <c r="R24" s="636">
        <v>21117</v>
      </c>
      <c r="S24" s="637">
        <v>14289</v>
      </c>
      <c r="T24" s="636">
        <v>8879</v>
      </c>
      <c r="U24" s="637">
        <v>4133</v>
      </c>
      <c r="V24" s="617">
        <v>1205</v>
      </c>
      <c r="W24" s="638">
        <v>234</v>
      </c>
      <c r="X24" s="617">
        <v>37</v>
      </c>
      <c r="Y24" s="624">
        <v>118326</v>
      </c>
      <c r="Z24" s="617">
        <v>140638</v>
      </c>
      <c r="AA24" s="625">
        <v>74065</v>
      </c>
      <c r="AB24" s="639"/>
      <c r="AC24" s="622"/>
      <c r="AF24" s="622"/>
      <c r="AG24" s="622"/>
      <c r="AH24" s="622"/>
    </row>
    <row r="25" spans="1:34" s="623" customFormat="1" ht="18" customHeight="1">
      <c r="A25" s="649"/>
      <c r="B25" s="650" t="s">
        <v>17</v>
      </c>
      <c r="C25" s="632">
        <v>329217</v>
      </c>
      <c r="D25" s="642">
        <v>13919</v>
      </c>
      <c r="E25" s="641">
        <v>14690</v>
      </c>
      <c r="F25" s="642">
        <v>15058</v>
      </c>
      <c r="G25" s="641">
        <v>15211</v>
      </c>
      <c r="H25" s="642">
        <v>14653</v>
      </c>
      <c r="I25" s="641">
        <v>16911</v>
      </c>
      <c r="J25" s="642">
        <v>19516</v>
      </c>
      <c r="K25" s="641">
        <v>22923</v>
      </c>
      <c r="L25" s="642">
        <v>25288</v>
      </c>
      <c r="M25" s="641">
        <v>19760</v>
      </c>
      <c r="N25" s="642">
        <v>17870</v>
      </c>
      <c r="O25" s="641">
        <v>18735</v>
      </c>
      <c r="P25" s="642">
        <v>24661</v>
      </c>
      <c r="Q25" s="641">
        <v>26412</v>
      </c>
      <c r="R25" s="642">
        <v>21917</v>
      </c>
      <c r="S25" s="641">
        <v>16326</v>
      </c>
      <c r="T25" s="642">
        <v>12261</v>
      </c>
      <c r="U25" s="641">
        <v>7965</v>
      </c>
      <c r="V25" s="632">
        <v>3878</v>
      </c>
      <c r="W25" s="643">
        <v>1098</v>
      </c>
      <c r="X25" s="632">
        <v>165</v>
      </c>
      <c r="Y25" s="633">
        <v>109958</v>
      </c>
      <c r="Z25" s="632">
        <v>129237</v>
      </c>
      <c r="AA25" s="634">
        <v>90022</v>
      </c>
      <c r="AB25" s="639"/>
      <c r="AC25" s="622"/>
      <c r="AF25" s="622"/>
      <c r="AG25" s="622"/>
      <c r="AH25" s="622"/>
    </row>
    <row r="26" spans="1:34" s="623" customFormat="1" ht="18" customHeight="1">
      <c r="A26" s="611" t="s">
        <v>179</v>
      </c>
      <c r="B26" s="635" t="s">
        <v>83</v>
      </c>
      <c r="C26" s="617">
        <v>2439170</v>
      </c>
      <c r="D26" s="636">
        <v>98711</v>
      </c>
      <c r="E26" s="637">
        <v>100091</v>
      </c>
      <c r="F26" s="636">
        <v>108282</v>
      </c>
      <c r="G26" s="637">
        <v>111483</v>
      </c>
      <c r="H26" s="636">
        <v>125746</v>
      </c>
      <c r="I26" s="637">
        <v>145465</v>
      </c>
      <c r="J26" s="636">
        <v>161740</v>
      </c>
      <c r="K26" s="637">
        <v>185710</v>
      </c>
      <c r="L26" s="636">
        <v>213805</v>
      </c>
      <c r="M26" s="637">
        <v>186366</v>
      </c>
      <c r="N26" s="636">
        <v>149910</v>
      </c>
      <c r="O26" s="637">
        <v>132076</v>
      </c>
      <c r="P26" s="636">
        <v>161666</v>
      </c>
      <c r="Q26" s="637">
        <v>169830</v>
      </c>
      <c r="R26" s="636">
        <v>148704</v>
      </c>
      <c r="S26" s="637">
        <v>113182</v>
      </c>
      <c r="T26" s="636">
        <v>70872</v>
      </c>
      <c r="U26" s="647">
        <v>36183</v>
      </c>
      <c r="V26" s="619">
        <v>14726</v>
      </c>
      <c r="W26" s="648">
        <v>3924</v>
      </c>
      <c r="X26" s="617">
        <v>698</v>
      </c>
      <c r="Y26" s="624">
        <v>851518</v>
      </c>
      <c r="Z26" s="617">
        <v>1029533</v>
      </c>
      <c r="AA26" s="625">
        <v>558119</v>
      </c>
      <c r="AB26" s="639"/>
      <c r="AC26" s="622"/>
      <c r="AF26" s="622"/>
      <c r="AG26" s="622"/>
      <c r="AH26" s="622"/>
    </row>
    <row r="27" spans="1:34" s="623" customFormat="1" ht="18" customHeight="1">
      <c r="A27" s="640"/>
      <c r="B27" s="635" t="s">
        <v>16</v>
      </c>
      <c r="C27" s="617">
        <v>1220656</v>
      </c>
      <c r="D27" s="636">
        <v>50296</v>
      </c>
      <c r="E27" s="637">
        <v>51725</v>
      </c>
      <c r="F27" s="636">
        <v>55189</v>
      </c>
      <c r="G27" s="637">
        <v>56849</v>
      </c>
      <c r="H27" s="636">
        <v>64258</v>
      </c>
      <c r="I27" s="637">
        <v>75036</v>
      </c>
      <c r="J27" s="636">
        <v>84675</v>
      </c>
      <c r="K27" s="637">
        <v>97853</v>
      </c>
      <c r="L27" s="636">
        <v>111465</v>
      </c>
      <c r="M27" s="637">
        <v>98201</v>
      </c>
      <c r="N27" s="636">
        <v>78316</v>
      </c>
      <c r="O27" s="637">
        <v>66930</v>
      </c>
      <c r="P27" s="636">
        <v>78855</v>
      </c>
      <c r="Q27" s="637">
        <v>81317</v>
      </c>
      <c r="R27" s="636">
        <v>69501</v>
      </c>
      <c r="S27" s="637">
        <v>52446</v>
      </c>
      <c r="T27" s="636">
        <v>30578</v>
      </c>
      <c r="U27" s="637">
        <v>12828</v>
      </c>
      <c r="V27" s="617">
        <v>3519</v>
      </c>
      <c r="W27" s="638">
        <v>701</v>
      </c>
      <c r="X27" s="617">
        <v>118</v>
      </c>
      <c r="Y27" s="624">
        <v>438028</v>
      </c>
      <c r="Z27" s="617">
        <v>531620</v>
      </c>
      <c r="AA27" s="625">
        <v>251008</v>
      </c>
      <c r="AB27" s="639"/>
      <c r="AC27" s="622"/>
      <c r="AF27" s="622"/>
      <c r="AG27" s="622"/>
      <c r="AH27" s="622"/>
    </row>
    <row r="28" spans="1:34" s="623" customFormat="1" ht="18" customHeight="1">
      <c r="A28" s="640"/>
      <c r="B28" s="635" t="s">
        <v>17</v>
      </c>
      <c r="C28" s="617">
        <v>1218514</v>
      </c>
      <c r="D28" s="642">
        <v>48415</v>
      </c>
      <c r="E28" s="637">
        <v>48366</v>
      </c>
      <c r="F28" s="636">
        <v>53093</v>
      </c>
      <c r="G28" s="637">
        <v>54634</v>
      </c>
      <c r="H28" s="636">
        <v>61488</v>
      </c>
      <c r="I28" s="637">
        <v>70429</v>
      </c>
      <c r="J28" s="642">
        <v>77065</v>
      </c>
      <c r="K28" s="637">
        <v>87857</v>
      </c>
      <c r="L28" s="636">
        <v>102340</v>
      </c>
      <c r="M28" s="641">
        <v>88165</v>
      </c>
      <c r="N28" s="642">
        <v>71594</v>
      </c>
      <c r="O28" s="637">
        <v>65146</v>
      </c>
      <c r="P28" s="642">
        <v>82811</v>
      </c>
      <c r="Q28" s="641">
        <v>88513</v>
      </c>
      <c r="R28" s="636">
        <v>79203</v>
      </c>
      <c r="S28" s="637">
        <v>60736</v>
      </c>
      <c r="T28" s="636">
        <v>40294</v>
      </c>
      <c r="U28" s="637">
        <v>23355</v>
      </c>
      <c r="V28" s="617">
        <v>11207</v>
      </c>
      <c r="W28" s="638">
        <v>3223</v>
      </c>
      <c r="X28" s="617">
        <v>580</v>
      </c>
      <c r="Y28" s="624">
        <v>413490</v>
      </c>
      <c r="Z28" s="617">
        <v>497913</v>
      </c>
      <c r="AA28" s="625">
        <v>307111</v>
      </c>
      <c r="AB28" s="639"/>
      <c r="AC28" s="622"/>
      <c r="AF28" s="622"/>
      <c r="AG28" s="622"/>
      <c r="AH28" s="622"/>
    </row>
    <row r="29" spans="1:34" s="623" customFormat="1" ht="18" customHeight="1">
      <c r="A29" s="644" t="s">
        <v>180</v>
      </c>
      <c r="B29" s="645" t="s">
        <v>83</v>
      </c>
      <c r="C29" s="619">
        <v>780956</v>
      </c>
      <c r="D29" s="646">
        <v>29824</v>
      </c>
      <c r="E29" s="647">
        <v>35042</v>
      </c>
      <c r="F29" s="646">
        <v>35640</v>
      </c>
      <c r="G29" s="647">
        <v>37078</v>
      </c>
      <c r="H29" s="646">
        <v>38688</v>
      </c>
      <c r="I29" s="647">
        <v>39207</v>
      </c>
      <c r="J29" s="646">
        <v>45628</v>
      </c>
      <c r="K29" s="647">
        <v>55876</v>
      </c>
      <c r="L29" s="646">
        <v>59523</v>
      </c>
      <c r="M29" s="637">
        <v>48198</v>
      </c>
      <c r="N29" s="636">
        <v>43699</v>
      </c>
      <c r="O29" s="647">
        <v>47912</v>
      </c>
      <c r="P29" s="636">
        <v>65325</v>
      </c>
      <c r="Q29" s="637">
        <v>66568</v>
      </c>
      <c r="R29" s="646">
        <v>51927</v>
      </c>
      <c r="S29" s="647">
        <v>36326</v>
      </c>
      <c r="T29" s="646">
        <v>23619</v>
      </c>
      <c r="U29" s="647">
        <v>13441</v>
      </c>
      <c r="V29" s="619">
        <v>5732</v>
      </c>
      <c r="W29" s="648">
        <v>1472</v>
      </c>
      <c r="X29" s="619">
        <v>231</v>
      </c>
      <c r="Y29" s="618">
        <v>261107</v>
      </c>
      <c r="Z29" s="619">
        <v>320533</v>
      </c>
      <c r="AA29" s="620">
        <v>199316</v>
      </c>
      <c r="AB29" s="639"/>
      <c r="AC29" s="622"/>
      <c r="AF29" s="622"/>
      <c r="AG29" s="622"/>
      <c r="AH29" s="622"/>
    </row>
    <row r="30" spans="1:34" s="623" customFormat="1" ht="18" customHeight="1">
      <c r="A30" s="640"/>
      <c r="B30" s="635" t="s">
        <v>16</v>
      </c>
      <c r="C30" s="617">
        <v>392311</v>
      </c>
      <c r="D30" s="636">
        <v>15457</v>
      </c>
      <c r="E30" s="637">
        <v>18106</v>
      </c>
      <c r="F30" s="636">
        <v>18282</v>
      </c>
      <c r="G30" s="637">
        <v>19260</v>
      </c>
      <c r="H30" s="636">
        <v>20814</v>
      </c>
      <c r="I30" s="637">
        <v>20413</v>
      </c>
      <c r="J30" s="636">
        <v>24013</v>
      </c>
      <c r="K30" s="637">
        <v>29513</v>
      </c>
      <c r="L30" s="636">
        <v>31578</v>
      </c>
      <c r="M30" s="637">
        <v>25285</v>
      </c>
      <c r="N30" s="636">
        <v>22321</v>
      </c>
      <c r="O30" s="637">
        <v>23520</v>
      </c>
      <c r="P30" s="636">
        <v>31645</v>
      </c>
      <c r="Q30" s="637">
        <v>32852</v>
      </c>
      <c r="R30" s="636">
        <v>26257</v>
      </c>
      <c r="S30" s="637">
        <v>17267</v>
      </c>
      <c r="T30" s="636">
        <v>9718</v>
      </c>
      <c r="U30" s="637">
        <v>4383</v>
      </c>
      <c r="V30" s="617">
        <v>1324</v>
      </c>
      <c r="W30" s="638">
        <v>264</v>
      </c>
      <c r="X30" s="617">
        <v>39</v>
      </c>
      <c r="Y30" s="624">
        <v>136345</v>
      </c>
      <c r="Z30" s="617">
        <v>163862</v>
      </c>
      <c r="AA30" s="625">
        <v>92104</v>
      </c>
      <c r="AB30" s="639"/>
      <c r="AC30" s="622"/>
      <c r="AF30" s="622"/>
      <c r="AG30" s="622"/>
      <c r="AH30" s="622"/>
    </row>
    <row r="31" spans="1:34" s="623" customFormat="1" ht="18" customHeight="1">
      <c r="A31" s="649"/>
      <c r="B31" s="650" t="s">
        <v>17</v>
      </c>
      <c r="C31" s="632">
        <v>388645</v>
      </c>
      <c r="D31" s="642">
        <v>14367</v>
      </c>
      <c r="E31" s="641">
        <v>16936</v>
      </c>
      <c r="F31" s="642">
        <v>17358</v>
      </c>
      <c r="G31" s="641">
        <v>17818</v>
      </c>
      <c r="H31" s="642">
        <v>17874</v>
      </c>
      <c r="I31" s="641">
        <v>18794</v>
      </c>
      <c r="J31" s="642">
        <v>21615</v>
      </c>
      <c r="K31" s="641">
        <v>26363</v>
      </c>
      <c r="L31" s="642">
        <v>27945</v>
      </c>
      <c r="M31" s="641">
        <v>22913</v>
      </c>
      <c r="N31" s="642">
        <v>21378</v>
      </c>
      <c r="O31" s="641">
        <v>24392</v>
      </c>
      <c r="P31" s="642">
        <v>33680</v>
      </c>
      <c r="Q31" s="641">
        <v>33716</v>
      </c>
      <c r="R31" s="642">
        <v>25670</v>
      </c>
      <c r="S31" s="641">
        <v>19059</v>
      </c>
      <c r="T31" s="642">
        <v>13901</v>
      </c>
      <c r="U31" s="641">
        <v>9058</v>
      </c>
      <c r="V31" s="632">
        <v>4408</v>
      </c>
      <c r="W31" s="643">
        <v>1208</v>
      </c>
      <c r="X31" s="632">
        <v>192</v>
      </c>
      <c r="Y31" s="633">
        <v>124762</v>
      </c>
      <c r="Z31" s="632">
        <v>156671</v>
      </c>
      <c r="AA31" s="634">
        <v>107212</v>
      </c>
      <c r="AB31" s="639"/>
      <c r="AC31" s="622"/>
      <c r="AF31" s="622"/>
      <c r="AG31" s="622"/>
      <c r="AH31" s="622"/>
    </row>
    <row r="32" spans="1:34" s="623" customFormat="1" ht="18" customHeight="1">
      <c r="A32" s="644" t="s">
        <v>188</v>
      </c>
      <c r="B32" s="645" t="s">
        <v>83</v>
      </c>
      <c r="C32" s="619">
        <v>460857</v>
      </c>
      <c r="D32" s="636">
        <v>15696</v>
      </c>
      <c r="E32" s="637">
        <v>17325</v>
      </c>
      <c r="F32" s="636">
        <v>19680</v>
      </c>
      <c r="G32" s="637">
        <v>21439</v>
      </c>
      <c r="H32" s="636">
        <v>21405</v>
      </c>
      <c r="I32" s="637">
        <v>22710</v>
      </c>
      <c r="J32" s="636">
        <v>24337</v>
      </c>
      <c r="K32" s="637">
        <v>29753</v>
      </c>
      <c r="L32" s="636">
        <v>33848</v>
      </c>
      <c r="M32" s="637">
        <v>30234</v>
      </c>
      <c r="N32" s="636">
        <v>29016</v>
      </c>
      <c r="O32" s="637">
        <v>30368</v>
      </c>
      <c r="P32" s="636">
        <v>38213</v>
      </c>
      <c r="Q32" s="637">
        <v>38232</v>
      </c>
      <c r="R32" s="636">
        <v>31386</v>
      </c>
      <c r="S32" s="637">
        <v>23766</v>
      </c>
      <c r="T32" s="636">
        <v>17169</v>
      </c>
      <c r="U32" s="647">
        <v>10355</v>
      </c>
      <c r="V32" s="619">
        <v>4485</v>
      </c>
      <c r="W32" s="648">
        <v>1257</v>
      </c>
      <c r="X32" s="619">
        <v>183</v>
      </c>
      <c r="Y32" s="624">
        <v>142592</v>
      </c>
      <c r="Z32" s="617">
        <v>191432</v>
      </c>
      <c r="AA32" s="625">
        <v>126833</v>
      </c>
      <c r="AB32" s="639"/>
      <c r="AC32" s="622"/>
      <c r="AF32" s="622"/>
      <c r="AG32" s="622"/>
      <c r="AH32" s="622"/>
    </row>
    <row r="33" spans="1:34" s="623" customFormat="1" ht="18" customHeight="1">
      <c r="A33" s="640"/>
      <c r="B33" s="635" t="s">
        <v>16</v>
      </c>
      <c r="C33" s="617">
        <v>226930</v>
      </c>
      <c r="D33" s="636">
        <v>8109</v>
      </c>
      <c r="E33" s="637">
        <v>8751</v>
      </c>
      <c r="F33" s="636">
        <v>9982</v>
      </c>
      <c r="G33" s="637">
        <v>11059</v>
      </c>
      <c r="H33" s="636">
        <v>11036</v>
      </c>
      <c r="I33" s="637">
        <v>11765</v>
      </c>
      <c r="J33" s="636">
        <v>12728</v>
      </c>
      <c r="K33" s="637">
        <v>15485</v>
      </c>
      <c r="L33" s="636">
        <v>17505</v>
      </c>
      <c r="M33" s="637">
        <v>15417</v>
      </c>
      <c r="N33" s="636">
        <v>14456</v>
      </c>
      <c r="O33" s="637">
        <v>15090</v>
      </c>
      <c r="P33" s="636">
        <v>18881</v>
      </c>
      <c r="Q33" s="637">
        <v>18653</v>
      </c>
      <c r="R33" s="636">
        <v>15361</v>
      </c>
      <c r="S33" s="637">
        <v>10986</v>
      </c>
      <c r="T33" s="636">
        <v>7081</v>
      </c>
      <c r="U33" s="637">
        <v>3343</v>
      </c>
      <c r="V33" s="617">
        <v>1022</v>
      </c>
      <c r="W33" s="638">
        <v>202</v>
      </c>
      <c r="X33" s="617">
        <v>18</v>
      </c>
      <c r="Y33" s="624">
        <v>73430</v>
      </c>
      <c r="Z33" s="617">
        <v>96834</v>
      </c>
      <c r="AA33" s="625">
        <v>56666</v>
      </c>
      <c r="AB33" s="639"/>
      <c r="AC33" s="622"/>
      <c r="AF33" s="622"/>
      <c r="AG33" s="622"/>
      <c r="AH33" s="622"/>
    </row>
    <row r="34" spans="1:34" s="623" customFormat="1" ht="18" customHeight="1">
      <c r="A34" s="649"/>
      <c r="B34" s="650" t="s">
        <v>17</v>
      </c>
      <c r="C34" s="632">
        <v>233927</v>
      </c>
      <c r="D34" s="642">
        <v>7587</v>
      </c>
      <c r="E34" s="637">
        <v>8574</v>
      </c>
      <c r="F34" s="636">
        <v>9698</v>
      </c>
      <c r="G34" s="637">
        <v>10380</v>
      </c>
      <c r="H34" s="636">
        <v>10369</v>
      </c>
      <c r="I34" s="637">
        <v>10945</v>
      </c>
      <c r="J34" s="642">
        <v>11609</v>
      </c>
      <c r="K34" s="637">
        <v>14268</v>
      </c>
      <c r="L34" s="636">
        <v>16343</v>
      </c>
      <c r="M34" s="641">
        <v>14817</v>
      </c>
      <c r="N34" s="642">
        <v>14560</v>
      </c>
      <c r="O34" s="637">
        <v>15278</v>
      </c>
      <c r="P34" s="642">
        <v>19332</v>
      </c>
      <c r="Q34" s="641">
        <v>19579</v>
      </c>
      <c r="R34" s="636">
        <v>16025</v>
      </c>
      <c r="S34" s="637">
        <v>12780</v>
      </c>
      <c r="T34" s="636">
        <v>10088</v>
      </c>
      <c r="U34" s="641">
        <v>7012</v>
      </c>
      <c r="V34" s="632">
        <v>3463</v>
      </c>
      <c r="W34" s="643">
        <v>1055</v>
      </c>
      <c r="X34" s="632">
        <v>165</v>
      </c>
      <c r="Y34" s="624">
        <v>69162</v>
      </c>
      <c r="Z34" s="617">
        <v>94598</v>
      </c>
      <c r="AA34" s="625">
        <v>70167</v>
      </c>
      <c r="AB34" s="639"/>
      <c r="AC34" s="622"/>
      <c r="AF34" s="622"/>
      <c r="AG34" s="622"/>
      <c r="AH34" s="622"/>
    </row>
    <row r="35" spans="1:34" s="623" customFormat="1" ht="18" customHeight="1">
      <c r="A35" s="644" t="s">
        <v>181</v>
      </c>
      <c r="B35" s="645" t="s">
        <v>83</v>
      </c>
      <c r="C35" s="619">
        <v>655232</v>
      </c>
      <c r="D35" s="646">
        <v>31934</v>
      </c>
      <c r="E35" s="647">
        <v>31714</v>
      </c>
      <c r="F35" s="646">
        <v>30187</v>
      </c>
      <c r="G35" s="647">
        <v>30189</v>
      </c>
      <c r="H35" s="646">
        <v>40689</v>
      </c>
      <c r="I35" s="647">
        <v>48073</v>
      </c>
      <c r="J35" s="646">
        <v>48836</v>
      </c>
      <c r="K35" s="647">
        <v>51543</v>
      </c>
      <c r="L35" s="646">
        <v>52359</v>
      </c>
      <c r="M35" s="637">
        <v>41415</v>
      </c>
      <c r="N35" s="636">
        <v>37030</v>
      </c>
      <c r="O35" s="647">
        <v>38560</v>
      </c>
      <c r="P35" s="636">
        <v>45410</v>
      </c>
      <c r="Q35" s="637">
        <v>40314</v>
      </c>
      <c r="R35" s="646">
        <v>29653</v>
      </c>
      <c r="S35" s="647">
        <v>23209</v>
      </c>
      <c r="T35" s="646">
        <v>17077</v>
      </c>
      <c r="U35" s="647">
        <v>11121</v>
      </c>
      <c r="V35" s="619">
        <v>4496</v>
      </c>
      <c r="W35" s="648">
        <v>1263</v>
      </c>
      <c r="X35" s="619">
        <v>160</v>
      </c>
      <c r="Y35" s="618">
        <v>261622</v>
      </c>
      <c r="Z35" s="619">
        <v>266317</v>
      </c>
      <c r="AA35" s="620">
        <v>127293</v>
      </c>
      <c r="AB35" s="639"/>
      <c r="AC35" s="622"/>
      <c r="AF35" s="622"/>
      <c r="AG35" s="622"/>
      <c r="AH35" s="622"/>
    </row>
    <row r="36" spans="1:34" s="623" customFormat="1" ht="18" customHeight="1">
      <c r="A36" s="640"/>
      <c r="B36" s="635" t="s">
        <v>16</v>
      </c>
      <c r="C36" s="617">
        <v>329684</v>
      </c>
      <c r="D36" s="636">
        <v>16450</v>
      </c>
      <c r="E36" s="637">
        <v>16448</v>
      </c>
      <c r="F36" s="636">
        <v>15733</v>
      </c>
      <c r="G36" s="637">
        <v>15637</v>
      </c>
      <c r="H36" s="636">
        <v>20515</v>
      </c>
      <c r="I36" s="637">
        <v>25707</v>
      </c>
      <c r="J36" s="636">
        <v>25119</v>
      </c>
      <c r="K36" s="637">
        <v>26673</v>
      </c>
      <c r="L36" s="636">
        <v>27090</v>
      </c>
      <c r="M36" s="637">
        <v>21224</v>
      </c>
      <c r="N36" s="636">
        <v>18955</v>
      </c>
      <c r="O36" s="637">
        <v>19676</v>
      </c>
      <c r="P36" s="636">
        <v>23320</v>
      </c>
      <c r="Q36" s="637">
        <v>20489</v>
      </c>
      <c r="R36" s="636">
        <v>14545</v>
      </c>
      <c r="S36" s="637">
        <v>10506</v>
      </c>
      <c r="T36" s="636">
        <v>6720</v>
      </c>
      <c r="U36" s="637">
        <v>3573</v>
      </c>
      <c r="V36" s="617">
        <v>1063</v>
      </c>
      <c r="W36" s="638">
        <v>230</v>
      </c>
      <c r="X36" s="617">
        <v>11</v>
      </c>
      <c r="Y36" s="624">
        <v>135609</v>
      </c>
      <c r="Z36" s="617">
        <v>136938</v>
      </c>
      <c r="AA36" s="625">
        <v>57137</v>
      </c>
      <c r="AB36" s="639"/>
      <c r="AC36" s="622"/>
      <c r="AF36" s="622"/>
      <c r="AG36" s="622"/>
      <c r="AH36" s="622"/>
    </row>
    <row r="37" spans="1:34" s="623" customFormat="1" ht="18" customHeight="1">
      <c r="A37" s="649"/>
      <c r="B37" s="650" t="s">
        <v>17</v>
      </c>
      <c r="C37" s="632">
        <v>325548</v>
      </c>
      <c r="D37" s="642">
        <v>15484</v>
      </c>
      <c r="E37" s="641">
        <v>15266</v>
      </c>
      <c r="F37" s="642">
        <v>14454</v>
      </c>
      <c r="G37" s="641">
        <v>14552</v>
      </c>
      <c r="H37" s="642">
        <v>20174</v>
      </c>
      <c r="I37" s="641">
        <v>22366</v>
      </c>
      <c r="J37" s="642">
        <v>23717</v>
      </c>
      <c r="K37" s="641">
        <v>24870</v>
      </c>
      <c r="L37" s="642">
        <v>25269</v>
      </c>
      <c r="M37" s="641">
        <v>20191</v>
      </c>
      <c r="N37" s="642">
        <v>18075</v>
      </c>
      <c r="O37" s="641">
        <v>18884</v>
      </c>
      <c r="P37" s="642">
        <v>22090</v>
      </c>
      <c r="Q37" s="641">
        <v>19825</v>
      </c>
      <c r="R37" s="642">
        <v>15108</v>
      </c>
      <c r="S37" s="641">
        <v>12703</v>
      </c>
      <c r="T37" s="642">
        <v>10357</v>
      </c>
      <c r="U37" s="641">
        <v>7548</v>
      </c>
      <c r="V37" s="632">
        <v>3433</v>
      </c>
      <c r="W37" s="643">
        <v>1033</v>
      </c>
      <c r="X37" s="632">
        <v>149</v>
      </c>
      <c r="Y37" s="633">
        <v>126013</v>
      </c>
      <c r="Z37" s="632">
        <v>129379</v>
      </c>
      <c r="AA37" s="634">
        <v>70156</v>
      </c>
      <c r="AB37" s="639"/>
      <c r="AC37" s="622"/>
      <c r="AF37" s="622"/>
      <c r="AG37" s="622"/>
      <c r="AH37" s="622"/>
    </row>
    <row r="38" spans="1:34" s="623" customFormat="1" ht="18" customHeight="1">
      <c r="A38" s="644" t="s">
        <v>182</v>
      </c>
      <c r="B38" s="645" t="s">
        <v>83</v>
      </c>
      <c r="C38" s="619">
        <v>888037</v>
      </c>
      <c r="D38" s="636">
        <v>32119</v>
      </c>
      <c r="E38" s="637">
        <v>36392</v>
      </c>
      <c r="F38" s="636">
        <v>38489</v>
      </c>
      <c r="G38" s="637">
        <v>40605</v>
      </c>
      <c r="H38" s="636">
        <v>42682</v>
      </c>
      <c r="I38" s="637">
        <v>45567</v>
      </c>
      <c r="J38" s="636">
        <v>50107</v>
      </c>
      <c r="K38" s="637">
        <v>59738</v>
      </c>
      <c r="L38" s="636">
        <v>67362</v>
      </c>
      <c r="M38" s="637">
        <v>58258</v>
      </c>
      <c r="N38" s="636">
        <v>53010</v>
      </c>
      <c r="O38" s="637">
        <v>57355</v>
      </c>
      <c r="P38" s="636">
        <v>75337</v>
      </c>
      <c r="Q38" s="637">
        <v>76392</v>
      </c>
      <c r="R38" s="636">
        <v>62274</v>
      </c>
      <c r="S38" s="637">
        <v>42663</v>
      </c>
      <c r="T38" s="636">
        <v>26373</v>
      </c>
      <c r="U38" s="647">
        <v>14857</v>
      </c>
      <c r="V38" s="619">
        <v>6355</v>
      </c>
      <c r="W38" s="648">
        <v>1793</v>
      </c>
      <c r="X38" s="619">
        <v>309</v>
      </c>
      <c r="Y38" s="624">
        <v>285961</v>
      </c>
      <c r="Z38" s="617">
        <v>371060</v>
      </c>
      <c r="AA38" s="625">
        <v>231016</v>
      </c>
      <c r="AB38" s="639"/>
      <c r="AC38" s="622"/>
      <c r="AF38" s="622"/>
      <c r="AG38" s="622"/>
      <c r="AH38" s="622"/>
    </row>
    <row r="39" spans="1:34" s="623" customFormat="1" ht="18" customHeight="1">
      <c r="A39" s="640"/>
      <c r="B39" s="635" t="s">
        <v>16</v>
      </c>
      <c r="C39" s="617">
        <v>438192</v>
      </c>
      <c r="D39" s="636">
        <v>16656</v>
      </c>
      <c r="E39" s="637">
        <v>18891</v>
      </c>
      <c r="F39" s="636">
        <v>19894</v>
      </c>
      <c r="G39" s="637">
        <v>20542</v>
      </c>
      <c r="H39" s="636">
        <v>21652</v>
      </c>
      <c r="I39" s="637">
        <v>23092</v>
      </c>
      <c r="J39" s="636">
        <v>25565</v>
      </c>
      <c r="K39" s="637">
        <v>30379</v>
      </c>
      <c r="L39" s="636">
        <v>34204</v>
      </c>
      <c r="M39" s="637">
        <v>29769</v>
      </c>
      <c r="N39" s="636">
        <v>26148</v>
      </c>
      <c r="O39" s="637">
        <v>27700</v>
      </c>
      <c r="P39" s="636">
        <v>36167</v>
      </c>
      <c r="Q39" s="637">
        <v>37315</v>
      </c>
      <c r="R39" s="636">
        <v>30996</v>
      </c>
      <c r="S39" s="637">
        <v>20923</v>
      </c>
      <c r="T39" s="636">
        <v>11268</v>
      </c>
      <c r="U39" s="637">
        <v>5190</v>
      </c>
      <c r="V39" s="617">
        <v>1495</v>
      </c>
      <c r="W39" s="638">
        <v>298</v>
      </c>
      <c r="X39" s="617">
        <v>48</v>
      </c>
      <c r="Y39" s="624">
        <v>146292</v>
      </c>
      <c r="Z39" s="617">
        <v>184367</v>
      </c>
      <c r="AA39" s="625">
        <v>107533</v>
      </c>
      <c r="AB39" s="639"/>
      <c r="AC39" s="622"/>
      <c r="AF39" s="622"/>
      <c r="AG39" s="622"/>
      <c r="AH39" s="622"/>
    </row>
    <row r="40" spans="1:34" s="623" customFormat="1" ht="18" customHeight="1">
      <c r="A40" s="649"/>
      <c r="B40" s="650" t="s">
        <v>17</v>
      </c>
      <c r="C40" s="632">
        <v>449845</v>
      </c>
      <c r="D40" s="642">
        <v>15463</v>
      </c>
      <c r="E40" s="637">
        <v>17501</v>
      </c>
      <c r="F40" s="636">
        <v>18595</v>
      </c>
      <c r="G40" s="637">
        <v>20063</v>
      </c>
      <c r="H40" s="636">
        <v>21030</v>
      </c>
      <c r="I40" s="637">
        <v>22475</v>
      </c>
      <c r="J40" s="642">
        <v>24542</v>
      </c>
      <c r="K40" s="637">
        <v>29359</v>
      </c>
      <c r="L40" s="636">
        <v>33158</v>
      </c>
      <c r="M40" s="641">
        <v>28489</v>
      </c>
      <c r="N40" s="642">
        <v>26862</v>
      </c>
      <c r="O40" s="637">
        <v>29655</v>
      </c>
      <c r="P40" s="642">
        <v>39170</v>
      </c>
      <c r="Q40" s="641">
        <v>39077</v>
      </c>
      <c r="R40" s="636">
        <v>31278</v>
      </c>
      <c r="S40" s="637">
        <v>21740</v>
      </c>
      <c r="T40" s="636">
        <v>15105</v>
      </c>
      <c r="U40" s="641">
        <v>9667</v>
      </c>
      <c r="V40" s="632">
        <v>4860</v>
      </c>
      <c r="W40" s="643">
        <v>1495</v>
      </c>
      <c r="X40" s="632">
        <v>261</v>
      </c>
      <c r="Y40" s="624">
        <v>139669</v>
      </c>
      <c r="Z40" s="617">
        <v>186693</v>
      </c>
      <c r="AA40" s="625">
        <v>123483</v>
      </c>
      <c r="AB40" s="639"/>
      <c r="AC40" s="622"/>
      <c r="AF40" s="622"/>
      <c r="AG40" s="622"/>
      <c r="AH40" s="622"/>
    </row>
    <row r="41" spans="1:34" s="623" customFormat="1" ht="18" customHeight="1">
      <c r="A41" s="611" t="s">
        <v>206</v>
      </c>
      <c r="B41" s="635" t="s">
        <v>83</v>
      </c>
      <c r="C41" s="619">
        <v>301700</v>
      </c>
      <c r="D41" s="646">
        <v>10924</v>
      </c>
      <c r="E41" s="647">
        <v>11787</v>
      </c>
      <c r="F41" s="646">
        <v>13022</v>
      </c>
      <c r="G41" s="647">
        <v>15673</v>
      </c>
      <c r="H41" s="646">
        <v>18817</v>
      </c>
      <c r="I41" s="647">
        <v>16583</v>
      </c>
      <c r="J41" s="646">
        <v>16487</v>
      </c>
      <c r="K41" s="647">
        <v>18558</v>
      </c>
      <c r="L41" s="646">
        <v>20859</v>
      </c>
      <c r="M41" s="637">
        <v>19203</v>
      </c>
      <c r="N41" s="636">
        <v>20091</v>
      </c>
      <c r="O41" s="647">
        <v>22000</v>
      </c>
      <c r="P41" s="636">
        <v>25222</v>
      </c>
      <c r="Q41" s="637">
        <v>22420</v>
      </c>
      <c r="R41" s="646">
        <v>17053</v>
      </c>
      <c r="S41" s="647">
        <v>13158</v>
      </c>
      <c r="T41" s="646">
        <v>10013</v>
      </c>
      <c r="U41" s="647">
        <v>6383</v>
      </c>
      <c r="V41" s="619">
        <v>2585</v>
      </c>
      <c r="W41" s="648">
        <v>738</v>
      </c>
      <c r="X41" s="619">
        <v>124</v>
      </c>
      <c r="Y41" s="618">
        <v>103293</v>
      </c>
      <c r="Z41" s="619">
        <v>125933</v>
      </c>
      <c r="AA41" s="620">
        <v>72474</v>
      </c>
      <c r="AB41" s="639"/>
      <c r="AC41" s="622"/>
      <c r="AF41" s="622"/>
      <c r="AG41" s="622"/>
      <c r="AH41" s="622"/>
    </row>
    <row r="42" spans="1:34" s="623" customFormat="1" ht="18" customHeight="1">
      <c r="A42" s="640"/>
      <c r="B42" s="635" t="s">
        <v>16</v>
      </c>
      <c r="C42" s="617">
        <v>149673</v>
      </c>
      <c r="D42" s="636">
        <v>5520</v>
      </c>
      <c r="E42" s="637">
        <v>5997</v>
      </c>
      <c r="F42" s="636">
        <v>6845</v>
      </c>
      <c r="G42" s="637">
        <v>8170</v>
      </c>
      <c r="H42" s="636">
        <v>9653</v>
      </c>
      <c r="I42" s="637">
        <v>8563</v>
      </c>
      <c r="J42" s="636">
        <v>8628</v>
      </c>
      <c r="K42" s="637">
        <v>9708</v>
      </c>
      <c r="L42" s="636">
        <v>10839</v>
      </c>
      <c r="M42" s="637">
        <v>9669</v>
      </c>
      <c r="N42" s="636">
        <v>9916</v>
      </c>
      <c r="O42" s="637">
        <v>11073</v>
      </c>
      <c r="P42" s="636">
        <v>12786</v>
      </c>
      <c r="Q42" s="637">
        <v>11311</v>
      </c>
      <c r="R42" s="636">
        <v>8522</v>
      </c>
      <c r="S42" s="637">
        <v>5895</v>
      </c>
      <c r="T42" s="636">
        <v>3926</v>
      </c>
      <c r="U42" s="637">
        <v>1979</v>
      </c>
      <c r="V42" s="617">
        <v>556</v>
      </c>
      <c r="W42" s="638">
        <v>106</v>
      </c>
      <c r="X42" s="617">
        <v>11</v>
      </c>
      <c r="Y42" s="624">
        <v>53376</v>
      </c>
      <c r="Z42" s="617">
        <v>63991</v>
      </c>
      <c r="AA42" s="625">
        <v>32306</v>
      </c>
      <c r="AB42" s="639"/>
      <c r="AC42" s="622"/>
      <c r="AF42" s="622"/>
      <c r="AG42" s="622"/>
      <c r="AH42" s="622"/>
    </row>
    <row r="43" spans="1:34" s="623" customFormat="1" ht="18" customHeight="1">
      <c r="A43" s="640"/>
      <c r="B43" s="635" t="s">
        <v>17</v>
      </c>
      <c r="C43" s="632">
        <v>152027</v>
      </c>
      <c r="D43" s="642">
        <v>5404</v>
      </c>
      <c r="E43" s="641">
        <v>5790</v>
      </c>
      <c r="F43" s="642">
        <v>6177</v>
      </c>
      <c r="G43" s="641">
        <v>7503</v>
      </c>
      <c r="H43" s="642">
        <v>9164</v>
      </c>
      <c r="I43" s="641">
        <v>8020</v>
      </c>
      <c r="J43" s="642">
        <v>7859</v>
      </c>
      <c r="K43" s="641">
        <v>8850</v>
      </c>
      <c r="L43" s="642">
        <v>10020</v>
      </c>
      <c r="M43" s="641">
        <v>9534</v>
      </c>
      <c r="N43" s="642">
        <v>10175</v>
      </c>
      <c r="O43" s="641">
        <v>10927</v>
      </c>
      <c r="P43" s="642">
        <v>12436</v>
      </c>
      <c r="Q43" s="641">
        <v>11109</v>
      </c>
      <c r="R43" s="642">
        <v>8531</v>
      </c>
      <c r="S43" s="641">
        <v>7263</v>
      </c>
      <c r="T43" s="642">
        <v>6087</v>
      </c>
      <c r="U43" s="641">
        <v>4404</v>
      </c>
      <c r="V43" s="632">
        <v>2029</v>
      </c>
      <c r="W43" s="643">
        <v>632</v>
      </c>
      <c r="X43" s="632">
        <v>113</v>
      </c>
      <c r="Y43" s="633">
        <v>49917</v>
      </c>
      <c r="Z43" s="632">
        <v>61942</v>
      </c>
      <c r="AA43" s="634">
        <v>40168</v>
      </c>
      <c r="AB43" s="639"/>
      <c r="AC43" s="622"/>
      <c r="AF43" s="622"/>
      <c r="AG43" s="622"/>
      <c r="AH43" s="622"/>
    </row>
    <row r="44" spans="1:34" s="623" customFormat="1" ht="18" customHeight="1">
      <c r="A44" s="644" t="s">
        <v>204</v>
      </c>
      <c r="B44" s="645" t="s">
        <v>83</v>
      </c>
      <c r="C44" s="619">
        <v>341423</v>
      </c>
      <c r="D44" s="636">
        <v>13028</v>
      </c>
      <c r="E44" s="637">
        <v>14128</v>
      </c>
      <c r="F44" s="636">
        <v>15473</v>
      </c>
      <c r="G44" s="637">
        <v>16335</v>
      </c>
      <c r="H44" s="636">
        <v>16761</v>
      </c>
      <c r="I44" s="637">
        <v>18409</v>
      </c>
      <c r="J44" s="636">
        <v>19258</v>
      </c>
      <c r="K44" s="637">
        <v>21087</v>
      </c>
      <c r="L44" s="636">
        <v>22936</v>
      </c>
      <c r="M44" s="637">
        <v>20731</v>
      </c>
      <c r="N44" s="636">
        <v>21856</v>
      </c>
      <c r="O44" s="637">
        <v>24345</v>
      </c>
      <c r="P44" s="636">
        <v>27866</v>
      </c>
      <c r="Q44" s="637">
        <v>24705</v>
      </c>
      <c r="R44" s="636">
        <v>18919</v>
      </c>
      <c r="S44" s="637">
        <v>17079</v>
      </c>
      <c r="T44" s="636">
        <v>14246</v>
      </c>
      <c r="U44" s="647">
        <v>9303</v>
      </c>
      <c r="V44" s="619">
        <v>3795</v>
      </c>
      <c r="W44" s="648">
        <v>999</v>
      </c>
      <c r="X44" s="619">
        <v>164</v>
      </c>
      <c r="Y44" s="624">
        <v>113392</v>
      </c>
      <c r="Z44" s="617">
        <v>138821</v>
      </c>
      <c r="AA44" s="625">
        <v>89210</v>
      </c>
      <c r="AB44" s="639"/>
      <c r="AC44" s="622"/>
      <c r="AF44" s="622"/>
      <c r="AG44" s="622"/>
      <c r="AH44" s="622"/>
    </row>
    <row r="45" spans="1:34" s="623" customFormat="1" ht="18" customHeight="1">
      <c r="A45" s="640"/>
      <c r="B45" s="635" t="s">
        <v>16</v>
      </c>
      <c r="C45" s="617">
        <v>167404</v>
      </c>
      <c r="D45" s="636">
        <v>6680</v>
      </c>
      <c r="E45" s="637">
        <v>7238</v>
      </c>
      <c r="F45" s="636">
        <v>7965</v>
      </c>
      <c r="G45" s="637">
        <v>8268</v>
      </c>
      <c r="H45" s="636">
        <v>8602</v>
      </c>
      <c r="I45" s="637">
        <v>9642</v>
      </c>
      <c r="J45" s="636">
        <v>10109</v>
      </c>
      <c r="K45" s="637">
        <v>11127</v>
      </c>
      <c r="L45" s="636">
        <v>11849</v>
      </c>
      <c r="M45" s="637">
        <v>10607</v>
      </c>
      <c r="N45" s="636">
        <v>11130</v>
      </c>
      <c r="O45" s="637">
        <v>12471</v>
      </c>
      <c r="P45" s="636">
        <v>14053</v>
      </c>
      <c r="Q45" s="637">
        <v>12502</v>
      </c>
      <c r="R45" s="636">
        <v>8754</v>
      </c>
      <c r="S45" s="637">
        <v>7222</v>
      </c>
      <c r="T45" s="636">
        <v>5285</v>
      </c>
      <c r="U45" s="637">
        <v>2778</v>
      </c>
      <c r="V45" s="617">
        <v>896</v>
      </c>
      <c r="W45" s="638">
        <v>191</v>
      </c>
      <c r="X45" s="617">
        <v>35</v>
      </c>
      <c r="Y45" s="624">
        <v>58504</v>
      </c>
      <c r="Z45" s="617">
        <v>71237</v>
      </c>
      <c r="AA45" s="625">
        <v>37663</v>
      </c>
      <c r="AB45" s="639"/>
      <c r="AC45" s="622"/>
      <c r="AF45" s="622"/>
      <c r="AG45" s="622"/>
      <c r="AH45" s="622"/>
    </row>
    <row r="46" spans="1:34" s="623" customFormat="1" ht="18" customHeight="1">
      <c r="A46" s="649"/>
      <c r="B46" s="650" t="s">
        <v>17</v>
      </c>
      <c r="C46" s="632">
        <v>174019</v>
      </c>
      <c r="D46" s="642">
        <v>6348</v>
      </c>
      <c r="E46" s="637">
        <v>6890</v>
      </c>
      <c r="F46" s="636">
        <v>7508</v>
      </c>
      <c r="G46" s="637">
        <v>8067</v>
      </c>
      <c r="H46" s="636">
        <v>8159</v>
      </c>
      <c r="I46" s="637">
        <v>8767</v>
      </c>
      <c r="J46" s="642">
        <v>9149</v>
      </c>
      <c r="K46" s="637">
        <v>9960</v>
      </c>
      <c r="L46" s="636">
        <v>11087</v>
      </c>
      <c r="M46" s="641">
        <v>10124</v>
      </c>
      <c r="N46" s="642">
        <v>10726</v>
      </c>
      <c r="O46" s="637">
        <v>11874</v>
      </c>
      <c r="P46" s="642">
        <v>13813</v>
      </c>
      <c r="Q46" s="641">
        <v>12203</v>
      </c>
      <c r="R46" s="636">
        <v>10165</v>
      </c>
      <c r="S46" s="637">
        <v>9857</v>
      </c>
      <c r="T46" s="636">
        <v>8961</v>
      </c>
      <c r="U46" s="637">
        <v>6525</v>
      </c>
      <c r="V46" s="632">
        <v>2899</v>
      </c>
      <c r="W46" s="643">
        <v>808</v>
      </c>
      <c r="X46" s="632">
        <v>129</v>
      </c>
      <c r="Y46" s="624">
        <v>54888</v>
      </c>
      <c r="Z46" s="617">
        <v>67584</v>
      </c>
      <c r="AA46" s="625">
        <v>51547</v>
      </c>
      <c r="AB46" s="639"/>
      <c r="AC46" s="622"/>
      <c r="AF46" s="622"/>
      <c r="AG46" s="622"/>
      <c r="AH46" s="622"/>
    </row>
    <row r="47" spans="1:34" s="623" customFormat="1" ht="18" customHeight="1">
      <c r="A47" s="644" t="s">
        <v>199</v>
      </c>
      <c r="B47" s="645" t="s">
        <v>83</v>
      </c>
      <c r="C47" s="619">
        <v>829124</v>
      </c>
      <c r="D47" s="646">
        <v>37013</v>
      </c>
      <c r="E47" s="647">
        <v>37261</v>
      </c>
      <c r="F47" s="646">
        <v>39259</v>
      </c>
      <c r="G47" s="647">
        <v>39637</v>
      </c>
      <c r="H47" s="646">
        <v>43579</v>
      </c>
      <c r="I47" s="647">
        <v>50771</v>
      </c>
      <c r="J47" s="646">
        <v>57122</v>
      </c>
      <c r="K47" s="647">
        <v>66035</v>
      </c>
      <c r="L47" s="646">
        <v>72976</v>
      </c>
      <c r="M47" s="637">
        <v>62887</v>
      </c>
      <c r="N47" s="636">
        <v>50321</v>
      </c>
      <c r="O47" s="647">
        <v>43631</v>
      </c>
      <c r="P47" s="636">
        <v>50912</v>
      </c>
      <c r="Q47" s="637">
        <v>53049</v>
      </c>
      <c r="R47" s="646">
        <v>46549</v>
      </c>
      <c r="S47" s="647">
        <v>36894</v>
      </c>
      <c r="T47" s="646">
        <v>23184</v>
      </c>
      <c r="U47" s="647">
        <v>11693</v>
      </c>
      <c r="V47" s="619">
        <v>4786</v>
      </c>
      <c r="W47" s="648">
        <v>1303</v>
      </c>
      <c r="X47" s="619">
        <v>262</v>
      </c>
      <c r="Y47" s="618">
        <v>304642</v>
      </c>
      <c r="Z47" s="619">
        <v>346762</v>
      </c>
      <c r="AA47" s="620">
        <v>177720</v>
      </c>
      <c r="AB47" s="639"/>
      <c r="AC47" s="622"/>
      <c r="AF47" s="622"/>
      <c r="AG47" s="622"/>
      <c r="AH47" s="622"/>
    </row>
    <row r="48" spans="1:34" s="623" customFormat="1" ht="18" customHeight="1">
      <c r="A48" s="640"/>
      <c r="B48" s="635" t="s">
        <v>16</v>
      </c>
      <c r="C48" s="617">
        <v>414039</v>
      </c>
      <c r="D48" s="636">
        <v>18922</v>
      </c>
      <c r="E48" s="637">
        <v>18867</v>
      </c>
      <c r="F48" s="636">
        <v>20256</v>
      </c>
      <c r="G48" s="637">
        <v>20903</v>
      </c>
      <c r="H48" s="636">
        <v>23548</v>
      </c>
      <c r="I48" s="637">
        <v>26214</v>
      </c>
      <c r="J48" s="636">
        <v>29792</v>
      </c>
      <c r="K48" s="637">
        <v>34019</v>
      </c>
      <c r="L48" s="636">
        <v>37715</v>
      </c>
      <c r="M48" s="637">
        <v>32515</v>
      </c>
      <c r="N48" s="636">
        <v>25966</v>
      </c>
      <c r="O48" s="637">
        <v>21929</v>
      </c>
      <c r="P48" s="636">
        <v>24405</v>
      </c>
      <c r="Q48" s="637">
        <v>24867</v>
      </c>
      <c r="R48" s="636">
        <v>21437</v>
      </c>
      <c r="S48" s="637">
        <v>17075</v>
      </c>
      <c r="T48" s="636">
        <v>10138</v>
      </c>
      <c r="U48" s="637">
        <v>4102</v>
      </c>
      <c r="V48" s="617">
        <v>1109</v>
      </c>
      <c r="W48" s="638">
        <v>225</v>
      </c>
      <c r="X48" s="617">
        <v>35</v>
      </c>
      <c r="Y48" s="624">
        <v>158502</v>
      </c>
      <c r="Z48" s="617">
        <v>176549</v>
      </c>
      <c r="AA48" s="625">
        <v>78988</v>
      </c>
      <c r="AB48" s="639"/>
      <c r="AC48" s="622"/>
      <c r="AF48" s="622"/>
      <c r="AG48" s="622"/>
      <c r="AH48" s="622"/>
    </row>
    <row r="49" spans="1:34" s="623" customFormat="1" ht="18" customHeight="1">
      <c r="A49" s="649"/>
      <c r="B49" s="650" t="s">
        <v>17</v>
      </c>
      <c r="C49" s="632">
        <v>415085</v>
      </c>
      <c r="D49" s="642">
        <v>18091</v>
      </c>
      <c r="E49" s="641">
        <v>18394</v>
      </c>
      <c r="F49" s="642">
        <v>19003</v>
      </c>
      <c r="G49" s="641">
        <v>18734</v>
      </c>
      <c r="H49" s="642">
        <v>20031</v>
      </c>
      <c r="I49" s="641">
        <v>24557</v>
      </c>
      <c r="J49" s="642">
        <v>27330</v>
      </c>
      <c r="K49" s="641">
        <v>32016</v>
      </c>
      <c r="L49" s="642">
        <v>35261</v>
      </c>
      <c r="M49" s="641">
        <v>30372</v>
      </c>
      <c r="N49" s="642">
        <v>24355</v>
      </c>
      <c r="O49" s="641">
        <v>21702</v>
      </c>
      <c r="P49" s="642">
        <v>26507</v>
      </c>
      <c r="Q49" s="641">
        <v>28182</v>
      </c>
      <c r="R49" s="642">
        <v>25112</v>
      </c>
      <c r="S49" s="641">
        <v>19819</v>
      </c>
      <c r="T49" s="642">
        <v>13046</v>
      </c>
      <c r="U49" s="641">
        <v>7591</v>
      </c>
      <c r="V49" s="632">
        <v>3677</v>
      </c>
      <c r="W49" s="643">
        <v>1078</v>
      </c>
      <c r="X49" s="632">
        <v>227</v>
      </c>
      <c r="Y49" s="633">
        <v>146140</v>
      </c>
      <c r="Z49" s="632">
        <v>170213</v>
      </c>
      <c r="AA49" s="634">
        <v>98732</v>
      </c>
      <c r="AB49" s="639"/>
      <c r="AC49" s="622"/>
      <c r="AF49" s="622"/>
      <c r="AG49" s="622"/>
      <c r="AH49" s="622"/>
    </row>
    <row r="50" spans="1:34" s="623" customFormat="1" ht="18" customHeight="1">
      <c r="A50" s="644" t="s">
        <v>196</v>
      </c>
      <c r="B50" s="645" t="s">
        <v>83</v>
      </c>
      <c r="C50" s="619">
        <v>2025493</v>
      </c>
      <c r="D50" s="636">
        <v>88112</v>
      </c>
      <c r="E50" s="637">
        <v>91178</v>
      </c>
      <c r="F50" s="636">
        <v>91620</v>
      </c>
      <c r="G50" s="637">
        <v>91834</v>
      </c>
      <c r="H50" s="636">
        <v>101680</v>
      </c>
      <c r="I50" s="637">
        <v>117765</v>
      </c>
      <c r="J50" s="636">
        <v>138131</v>
      </c>
      <c r="K50" s="637">
        <v>160950</v>
      </c>
      <c r="L50" s="636">
        <v>169587</v>
      </c>
      <c r="M50" s="637">
        <v>139404</v>
      </c>
      <c r="N50" s="636">
        <v>116797</v>
      </c>
      <c r="O50" s="637">
        <v>113272</v>
      </c>
      <c r="P50" s="636">
        <v>144089</v>
      </c>
      <c r="Q50" s="637">
        <v>146959</v>
      </c>
      <c r="R50" s="636">
        <v>121495</v>
      </c>
      <c r="S50" s="637">
        <v>89207</v>
      </c>
      <c r="T50" s="636">
        <v>57159</v>
      </c>
      <c r="U50" s="647">
        <v>30220</v>
      </c>
      <c r="V50" s="619">
        <v>12170</v>
      </c>
      <c r="W50" s="648">
        <v>3373</v>
      </c>
      <c r="X50" s="619">
        <v>491</v>
      </c>
      <c r="Y50" s="624">
        <v>720320</v>
      </c>
      <c r="Z50" s="617">
        <v>844099</v>
      </c>
      <c r="AA50" s="625">
        <v>461074</v>
      </c>
      <c r="AB50" s="639"/>
      <c r="AC50" s="622"/>
      <c r="AF50" s="622"/>
      <c r="AG50" s="622"/>
      <c r="AH50" s="622"/>
    </row>
    <row r="51" spans="1:34" s="623" customFormat="1" ht="18" customHeight="1">
      <c r="A51" s="640"/>
      <c r="B51" s="635" t="s">
        <v>16</v>
      </c>
      <c r="C51" s="617">
        <v>1007721</v>
      </c>
      <c r="D51" s="636">
        <v>45022</v>
      </c>
      <c r="E51" s="637">
        <v>46614</v>
      </c>
      <c r="F51" s="636">
        <v>46819</v>
      </c>
      <c r="G51" s="637">
        <v>46937</v>
      </c>
      <c r="H51" s="636">
        <v>52860</v>
      </c>
      <c r="I51" s="637">
        <v>60868</v>
      </c>
      <c r="J51" s="636">
        <v>70873</v>
      </c>
      <c r="K51" s="637">
        <v>83619</v>
      </c>
      <c r="L51" s="636">
        <v>88225</v>
      </c>
      <c r="M51" s="637">
        <v>72090</v>
      </c>
      <c r="N51" s="636">
        <v>59193</v>
      </c>
      <c r="O51" s="637">
        <v>55102</v>
      </c>
      <c r="P51" s="636">
        <v>68821</v>
      </c>
      <c r="Q51" s="637">
        <v>70528</v>
      </c>
      <c r="R51" s="636">
        <v>58775</v>
      </c>
      <c r="S51" s="637">
        <v>42474</v>
      </c>
      <c r="T51" s="636">
        <v>24576</v>
      </c>
      <c r="U51" s="637">
        <v>10595</v>
      </c>
      <c r="V51" s="617">
        <v>3070</v>
      </c>
      <c r="W51" s="638">
        <v>595</v>
      </c>
      <c r="X51" s="617">
        <v>65</v>
      </c>
      <c r="Y51" s="624">
        <v>369993</v>
      </c>
      <c r="Z51" s="617">
        <v>427050</v>
      </c>
      <c r="AA51" s="625">
        <v>210678</v>
      </c>
      <c r="AB51" s="639"/>
      <c r="AC51" s="622"/>
      <c r="AF51" s="622"/>
      <c r="AG51" s="622"/>
      <c r="AH51" s="622"/>
    </row>
    <row r="52" spans="1:34" s="623" customFormat="1" ht="18" customHeight="1">
      <c r="A52" s="649"/>
      <c r="B52" s="650" t="s">
        <v>17</v>
      </c>
      <c r="C52" s="632">
        <v>1017772</v>
      </c>
      <c r="D52" s="642">
        <v>43090</v>
      </c>
      <c r="E52" s="637">
        <v>44564</v>
      </c>
      <c r="F52" s="636">
        <v>44801</v>
      </c>
      <c r="G52" s="637">
        <v>44897</v>
      </c>
      <c r="H52" s="636">
        <v>48820</v>
      </c>
      <c r="I52" s="637">
        <v>56897</v>
      </c>
      <c r="J52" s="642">
        <v>67258</v>
      </c>
      <c r="K52" s="637">
        <v>77331</v>
      </c>
      <c r="L52" s="636">
        <v>81362</v>
      </c>
      <c r="M52" s="641">
        <v>67314</v>
      </c>
      <c r="N52" s="642">
        <v>57604</v>
      </c>
      <c r="O52" s="637">
        <v>58170</v>
      </c>
      <c r="P52" s="642">
        <v>75268</v>
      </c>
      <c r="Q52" s="641">
        <v>76431</v>
      </c>
      <c r="R52" s="636">
        <v>62720</v>
      </c>
      <c r="S52" s="637">
        <v>46733</v>
      </c>
      <c r="T52" s="636">
        <v>32583</v>
      </c>
      <c r="U52" s="641">
        <v>19625</v>
      </c>
      <c r="V52" s="617">
        <v>9100</v>
      </c>
      <c r="W52" s="638">
        <v>2778</v>
      </c>
      <c r="X52" s="632">
        <v>426</v>
      </c>
      <c r="Y52" s="624">
        <v>350327</v>
      </c>
      <c r="Z52" s="617">
        <v>417049</v>
      </c>
      <c r="AA52" s="625">
        <v>250396</v>
      </c>
      <c r="AB52" s="639"/>
      <c r="AC52" s="622"/>
      <c r="AF52" s="622"/>
      <c r="AG52" s="622"/>
      <c r="AH52" s="622"/>
    </row>
    <row r="53" spans="1:34" s="623" customFormat="1" ht="18" customHeight="1">
      <c r="A53" s="644" t="s">
        <v>189</v>
      </c>
      <c r="B53" s="645" t="s">
        <v>83</v>
      </c>
      <c r="C53" s="617">
        <v>98300</v>
      </c>
      <c r="D53" s="646">
        <v>2113</v>
      </c>
      <c r="E53" s="647">
        <v>2634</v>
      </c>
      <c r="F53" s="646">
        <v>3070</v>
      </c>
      <c r="G53" s="647">
        <v>5531</v>
      </c>
      <c r="H53" s="646">
        <v>6587</v>
      </c>
      <c r="I53" s="647">
        <v>3344</v>
      </c>
      <c r="J53" s="646">
        <v>3770</v>
      </c>
      <c r="K53" s="647">
        <v>4313</v>
      </c>
      <c r="L53" s="646">
        <v>5167</v>
      </c>
      <c r="M53" s="637">
        <v>5287</v>
      </c>
      <c r="N53" s="636">
        <v>5443</v>
      </c>
      <c r="O53" s="647">
        <v>6516</v>
      </c>
      <c r="P53" s="636">
        <v>8776</v>
      </c>
      <c r="Q53" s="637">
        <v>8805</v>
      </c>
      <c r="R53" s="646">
        <v>7689</v>
      </c>
      <c r="S53" s="647">
        <v>6953</v>
      </c>
      <c r="T53" s="646">
        <v>6001</v>
      </c>
      <c r="U53" s="647">
        <v>4040</v>
      </c>
      <c r="V53" s="619">
        <v>1702</v>
      </c>
      <c r="W53" s="648">
        <v>451</v>
      </c>
      <c r="X53" s="617">
        <v>108</v>
      </c>
      <c r="Y53" s="618">
        <v>27049</v>
      </c>
      <c r="Z53" s="619">
        <v>35502</v>
      </c>
      <c r="AA53" s="620">
        <v>35749</v>
      </c>
      <c r="AB53" s="639"/>
      <c r="AC53" s="622"/>
      <c r="AF53" s="622"/>
      <c r="AG53" s="622"/>
      <c r="AH53" s="622"/>
    </row>
    <row r="54" spans="1:34" s="623" customFormat="1" ht="18" customHeight="1">
      <c r="A54" s="640"/>
      <c r="B54" s="635" t="s">
        <v>16</v>
      </c>
      <c r="C54" s="617">
        <v>49529</v>
      </c>
      <c r="D54" s="636">
        <v>997</v>
      </c>
      <c r="E54" s="637">
        <v>1324</v>
      </c>
      <c r="F54" s="636">
        <v>1555</v>
      </c>
      <c r="G54" s="637">
        <v>3540</v>
      </c>
      <c r="H54" s="636">
        <v>4560</v>
      </c>
      <c r="I54" s="637">
        <v>1791</v>
      </c>
      <c r="J54" s="636">
        <v>2025</v>
      </c>
      <c r="K54" s="637">
        <v>2287</v>
      </c>
      <c r="L54" s="636">
        <v>2770</v>
      </c>
      <c r="M54" s="637">
        <v>2691</v>
      </c>
      <c r="N54" s="636">
        <v>2800</v>
      </c>
      <c r="O54" s="637">
        <v>3360</v>
      </c>
      <c r="P54" s="636">
        <v>4490</v>
      </c>
      <c r="Q54" s="637">
        <v>4442</v>
      </c>
      <c r="R54" s="636">
        <v>3646</v>
      </c>
      <c r="S54" s="637">
        <v>3046</v>
      </c>
      <c r="T54" s="636">
        <v>2349</v>
      </c>
      <c r="U54" s="637">
        <v>1354</v>
      </c>
      <c r="V54" s="617">
        <v>387</v>
      </c>
      <c r="W54" s="638">
        <v>97</v>
      </c>
      <c r="X54" s="617">
        <v>18</v>
      </c>
      <c r="Y54" s="624">
        <v>15792</v>
      </c>
      <c r="Z54" s="617">
        <v>18398</v>
      </c>
      <c r="AA54" s="625">
        <v>15339</v>
      </c>
      <c r="AB54" s="639"/>
      <c r="AC54" s="622"/>
      <c r="AF54" s="622"/>
      <c r="AG54" s="622"/>
      <c r="AH54" s="622"/>
    </row>
    <row r="55" spans="1:34" s="623" customFormat="1" ht="18" customHeight="1">
      <c r="A55" s="649"/>
      <c r="B55" s="650" t="s">
        <v>17</v>
      </c>
      <c r="C55" s="632">
        <v>48771</v>
      </c>
      <c r="D55" s="642">
        <v>1116</v>
      </c>
      <c r="E55" s="641">
        <v>1310</v>
      </c>
      <c r="F55" s="642">
        <v>1515</v>
      </c>
      <c r="G55" s="641">
        <v>1991</v>
      </c>
      <c r="H55" s="642">
        <v>2027</v>
      </c>
      <c r="I55" s="641">
        <v>1553</v>
      </c>
      <c r="J55" s="642">
        <v>1745</v>
      </c>
      <c r="K55" s="641">
        <v>2026</v>
      </c>
      <c r="L55" s="642">
        <v>2397</v>
      </c>
      <c r="M55" s="641">
        <v>2596</v>
      </c>
      <c r="N55" s="642">
        <v>2643</v>
      </c>
      <c r="O55" s="641">
        <v>3156</v>
      </c>
      <c r="P55" s="642">
        <v>4286</v>
      </c>
      <c r="Q55" s="641">
        <v>4363</v>
      </c>
      <c r="R55" s="642">
        <v>4043</v>
      </c>
      <c r="S55" s="641">
        <v>3907</v>
      </c>
      <c r="T55" s="642">
        <v>3652</v>
      </c>
      <c r="U55" s="641">
        <v>2686</v>
      </c>
      <c r="V55" s="632">
        <v>1315</v>
      </c>
      <c r="W55" s="643">
        <v>354</v>
      </c>
      <c r="X55" s="632">
        <v>90</v>
      </c>
      <c r="Y55" s="633">
        <v>11257</v>
      </c>
      <c r="Z55" s="632">
        <v>17104</v>
      </c>
      <c r="AA55" s="634">
        <v>20410</v>
      </c>
      <c r="AB55" s="639"/>
      <c r="AC55" s="622"/>
      <c r="AF55" s="622"/>
      <c r="AG55" s="622"/>
      <c r="AH55" s="622"/>
    </row>
    <row r="56" spans="1:34" s="623" customFormat="1" ht="18" customHeight="1">
      <c r="A56" s="611" t="s">
        <v>191</v>
      </c>
      <c r="B56" s="635" t="s">
        <v>83</v>
      </c>
      <c r="C56" s="617">
        <v>1405182</v>
      </c>
      <c r="D56" s="636">
        <v>53588</v>
      </c>
      <c r="E56" s="637">
        <v>58170</v>
      </c>
      <c r="F56" s="636">
        <v>62802</v>
      </c>
      <c r="G56" s="637">
        <v>67554</v>
      </c>
      <c r="H56" s="636">
        <v>74123</v>
      </c>
      <c r="I56" s="637">
        <v>79723</v>
      </c>
      <c r="J56" s="636">
        <v>83301</v>
      </c>
      <c r="K56" s="637">
        <v>96933</v>
      </c>
      <c r="L56" s="636">
        <v>108016</v>
      </c>
      <c r="M56" s="637">
        <v>92004</v>
      </c>
      <c r="N56" s="636">
        <v>84446</v>
      </c>
      <c r="O56" s="637">
        <v>92525</v>
      </c>
      <c r="P56" s="636">
        <v>113180</v>
      </c>
      <c r="Q56" s="638">
        <v>108304</v>
      </c>
      <c r="R56" s="617">
        <v>89781</v>
      </c>
      <c r="S56" s="638">
        <v>63603</v>
      </c>
      <c r="T56" s="617">
        <v>41194</v>
      </c>
      <c r="U56" s="647">
        <v>23614</v>
      </c>
      <c r="V56" s="619">
        <v>9439</v>
      </c>
      <c r="W56" s="648">
        <v>2514</v>
      </c>
      <c r="X56" s="617">
        <v>368</v>
      </c>
      <c r="Y56" s="624">
        <v>479261</v>
      </c>
      <c r="Z56" s="617">
        <v>587104</v>
      </c>
      <c r="AA56" s="625">
        <v>338817</v>
      </c>
      <c r="AB56" s="639"/>
      <c r="AC56" s="622"/>
      <c r="AF56" s="622"/>
      <c r="AG56" s="622"/>
      <c r="AH56" s="622"/>
    </row>
    <row r="57" spans="1:34" s="623" customFormat="1" ht="18" customHeight="1">
      <c r="A57" s="640"/>
      <c r="B57" s="635" t="s">
        <v>16</v>
      </c>
      <c r="C57" s="617">
        <v>721777</v>
      </c>
      <c r="D57" s="636">
        <v>27486</v>
      </c>
      <c r="E57" s="637">
        <v>30051</v>
      </c>
      <c r="F57" s="636">
        <v>32170</v>
      </c>
      <c r="G57" s="637">
        <v>34719</v>
      </c>
      <c r="H57" s="636">
        <v>40842</v>
      </c>
      <c r="I57" s="637">
        <v>43996</v>
      </c>
      <c r="J57" s="636">
        <v>44729</v>
      </c>
      <c r="K57" s="637">
        <v>51978</v>
      </c>
      <c r="L57" s="636">
        <v>57803</v>
      </c>
      <c r="M57" s="637">
        <v>48324</v>
      </c>
      <c r="N57" s="636">
        <v>43657</v>
      </c>
      <c r="O57" s="637">
        <v>48332</v>
      </c>
      <c r="P57" s="636">
        <v>59372</v>
      </c>
      <c r="Q57" s="638">
        <v>54422</v>
      </c>
      <c r="R57" s="617">
        <v>45207</v>
      </c>
      <c r="S57" s="638">
        <v>30693</v>
      </c>
      <c r="T57" s="617">
        <v>16970</v>
      </c>
      <c r="U57" s="637">
        <v>8229</v>
      </c>
      <c r="V57" s="617">
        <v>2292</v>
      </c>
      <c r="W57" s="638">
        <v>440</v>
      </c>
      <c r="X57" s="617">
        <v>65</v>
      </c>
      <c r="Y57" s="624">
        <v>253993</v>
      </c>
      <c r="Z57" s="617">
        <v>309466</v>
      </c>
      <c r="AA57" s="625">
        <v>158318</v>
      </c>
      <c r="AB57" s="639"/>
      <c r="AC57" s="622"/>
      <c r="AF57" s="622"/>
      <c r="AG57" s="622"/>
      <c r="AH57" s="622"/>
    </row>
    <row r="58" spans="1:34" s="623" customFormat="1" ht="18" customHeight="1">
      <c r="A58" s="640"/>
      <c r="B58" s="635" t="s">
        <v>17</v>
      </c>
      <c r="C58" s="617">
        <v>683405</v>
      </c>
      <c r="D58" s="642">
        <v>26102</v>
      </c>
      <c r="E58" s="637">
        <v>28119</v>
      </c>
      <c r="F58" s="636">
        <v>30632</v>
      </c>
      <c r="G58" s="637">
        <v>32835</v>
      </c>
      <c r="H58" s="636">
        <v>33281</v>
      </c>
      <c r="I58" s="637">
        <v>35727</v>
      </c>
      <c r="J58" s="642">
        <v>38572</v>
      </c>
      <c r="K58" s="637">
        <v>44955</v>
      </c>
      <c r="L58" s="636">
        <v>50213</v>
      </c>
      <c r="M58" s="641">
        <v>43680</v>
      </c>
      <c r="N58" s="642">
        <v>40789</v>
      </c>
      <c r="O58" s="637">
        <v>44193</v>
      </c>
      <c r="P58" s="642">
        <v>53808</v>
      </c>
      <c r="Q58" s="643">
        <v>53882</v>
      </c>
      <c r="R58" s="617">
        <v>44574</v>
      </c>
      <c r="S58" s="638">
        <v>32910</v>
      </c>
      <c r="T58" s="617">
        <v>24224</v>
      </c>
      <c r="U58" s="641">
        <v>15385</v>
      </c>
      <c r="V58" s="632">
        <v>7147</v>
      </c>
      <c r="W58" s="643">
        <v>2074</v>
      </c>
      <c r="X58" s="617">
        <v>303</v>
      </c>
      <c r="Y58" s="624">
        <v>225268</v>
      </c>
      <c r="Z58" s="617">
        <v>277638</v>
      </c>
      <c r="AA58" s="625">
        <v>180499</v>
      </c>
      <c r="AB58" s="639"/>
      <c r="AC58" s="622"/>
      <c r="AF58" s="622"/>
      <c r="AG58" s="622"/>
      <c r="AH58" s="622"/>
    </row>
    <row r="59" spans="1:34" s="623" customFormat="1" ht="18" customHeight="1">
      <c r="A59" s="644" t="s">
        <v>197</v>
      </c>
      <c r="B59" s="645" t="s">
        <v>83</v>
      </c>
      <c r="C59" s="619">
        <v>856594</v>
      </c>
      <c r="D59" s="646">
        <v>43993</v>
      </c>
      <c r="E59" s="647">
        <v>40358</v>
      </c>
      <c r="F59" s="646">
        <v>37045</v>
      </c>
      <c r="G59" s="647">
        <v>35937</v>
      </c>
      <c r="H59" s="646">
        <v>38589</v>
      </c>
      <c r="I59" s="647">
        <v>48482</v>
      </c>
      <c r="J59" s="646">
        <v>64117</v>
      </c>
      <c r="K59" s="647">
        <v>72823</v>
      </c>
      <c r="L59" s="646">
        <v>73254</v>
      </c>
      <c r="M59" s="637">
        <v>56244</v>
      </c>
      <c r="N59" s="636">
        <v>46577</v>
      </c>
      <c r="O59" s="647">
        <v>45100</v>
      </c>
      <c r="P59" s="636">
        <v>57991</v>
      </c>
      <c r="Q59" s="637">
        <v>61601</v>
      </c>
      <c r="R59" s="646">
        <v>52584</v>
      </c>
      <c r="S59" s="647">
        <v>37052</v>
      </c>
      <c r="T59" s="646">
        <v>24107</v>
      </c>
      <c r="U59" s="647">
        <v>13151</v>
      </c>
      <c r="V59" s="619">
        <v>5530</v>
      </c>
      <c r="W59" s="648">
        <v>1784</v>
      </c>
      <c r="X59" s="619">
        <v>275</v>
      </c>
      <c r="Y59" s="618">
        <v>308521</v>
      </c>
      <c r="Z59" s="619">
        <v>351989</v>
      </c>
      <c r="AA59" s="620">
        <v>196084</v>
      </c>
      <c r="AB59" s="639"/>
      <c r="AC59" s="622"/>
      <c r="AF59" s="622"/>
      <c r="AG59" s="622"/>
      <c r="AH59" s="622"/>
    </row>
    <row r="60" spans="1:34" s="623" customFormat="1" ht="18" customHeight="1">
      <c r="A60" s="640"/>
      <c r="B60" s="635" t="s">
        <v>16</v>
      </c>
      <c r="C60" s="617">
        <v>424623</v>
      </c>
      <c r="D60" s="636">
        <v>22375</v>
      </c>
      <c r="E60" s="637">
        <v>20727</v>
      </c>
      <c r="F60" s="636">
        <v>18691</v>
      </c>
      <c r="G60" s="637">
        <v>18328</v>
      </c>
      <c r="H60" s="636">
        <v>20187</v>
      </c>
      <c r="I60" s="637">
        <v>24331</v>
      </c>
      <c r="J60" s="636">
        <v>32285</v>
      </c>
      <c r="K60" s="637">
        <v>37387</v>
      </c>
      <c r="L60" s="636">
        <v>38445</v>
      </c>
      <c r="M60" s="637">
        <v>29039</v>
      </c>
      <c r="N60" s="636">
        <v>23535</v>
      </c>
      <c r="O60" s="637">
        <v>21830</v>
      </c>
      <c r="P60" s="636">
        <v>27512</v>
      </c>
      <c r="Q60" s="637">
        <v>29361</v>
      </c>
      <c r="R60" s="636">
        <v>25614</v>
      </c>
      <c r="S60" s="637">
        <v>17949</v>
      </c>
      <c r="T60" s="636">
        <v>10433</v>
      </c>
      <c r="U60" s="637">
        <v>4818</v>
      </c>
      <c r="V60" s="617">
        <v>1378</v>
      </c>
      <c r="W60" s="638">
        <v>361</v>
      </c>
      <c r="X60" s="617">
        <v>37</v>
      </c>
      <c r="Y60" s="624">
        <v>156924</v>
      </c>
      <c r="Z60" s="617">
        <v>177748</v>
      </c>
      <c r="AA60" s="625">
        <v>89951</v>
      </c>
      <c r="AB60" s="639"/>
      <c r="AC60" s="622"/>
      <c r="AF60" s="622"/>
      <c r="AG60" s="622"/>
      <c r="AH60" s="622"/>
    </row>
    <row r="61" spans="1:34" s="623" customFormat="1" ht="18" customHeight="1">
      <c r="A61" s="649"/>
      <c r="B61" s="650" t="s">
        <v>17</v>
      </c>
      <c r="C61" s="632">
        <v>431971</v>
      </c>
      <c r="D61" s="642">
        <v>21618</v>
      </c>
      <c r="E61" s="641">
        <v>19631</v>
      </c>
      <c r="F61" s="642">
        <v>18354</v>
      </c>
      <c r="G61" s="641">
        <v>17609</v>
      </c>
      <c r="H61" s="642">
        <v>18402</v>
      </c>
      <c r="I61" s="641">
        <v>24151</v>
      </c>
      <c r="J61" s="642">
        <v>31832</v>
      </c>
      <c r="K61" s="641">
        <v>35436</v>
      </c>
      <c r="L61" s="642">
        <v>34809</v>
      </c>
      <c r="M61" s="641">
        <v>27205</v>
      </c>
      <c r="N61" s="642">
        <v>23042</v>
      </c>
      <c r="O61" s="641">
        <v>23270</v>
      </c>
      <c r="P61" s="642">
        <v>30479</v>
      </c>
      <c r="Q61" s="641">
        <v>32240</v>
      </c>
      <c r="R61" s="642">
        <v>26970</v>
      </c>
      <c r="S61" s="641">
        <v>19103</v>
      </c>
      <c r="T61" s="642">
        <v>13674</v>
      </c>
      <c r="U61" s="641">
        <v>8333</v>
      </c>
      <c r="V61" s="632">
        <v>4152</v>
      </c>
      <c r="W61" s="643">
        <v>1423</v>
      </c>
      <c r="X61" s="632">
        <v>238</v>
      </c>
      <c r="Y61" s="633">
        <v>151597</v>
      </c>
      <c r="Z61" s="632">
        <v>174241</v>
      </c>
      <c r="AA61" s="634">
        <v>106133</v>
      </c>
      <c r="AB61" s="639"/>
      <c r="AC61" s="622"/>
      <c r="AF61" s="622"/>
      <c r="AG61" s="622"/>
      <c r="AH61" s="622"/>
    </row>
    <row r="62" spans="1:34" s="623" customFormat="1" ht="18" customHeight="1">
      <c r="A62" s="611" t="s">
        <v>200</v>
      </c>
      <c r="B62" s="635" t="s">
        <v>83</v>
      </c>
      <c r="C62" s="617">
        <v>968976</v>
      </c>
      <c r="D62" s="636">
        <v>43065</v>
      </c>
      <c r="E62" s="637">
        <v>47609</v>
      </c>
      <c r="F62" s="636">
        <v>49781</v>
      </c>
      <c r="G62" s="637">
        <v>47336</v>
      </c>
      <c r="H62" s="636">
        <v>45638</v>
      </c>
      <c r="I62" s="637">
        <v>49664</v>
      </c>
      <c r="J62" s="636">
        <v>59980</v>
      </c>
      <c r="K62" s="637">
        <v>75616</v>
      </c>
      <c r="L62" s="636">
        <v>89558</v>
      </c>
      <c r="M62" s="637">
        <v>73823</v>
      </c>
      <c r="N62" s="636">
        <v>56974</v>
      </c>
      <c r="O62" s="637">
        <v>49269</v>
      </c>
      <c r="P62" s="636">
        <v>61288</v>
      </c>
      <c r="Q62" s="637">
        <v>66516</v>
      </c>
      <c r="R62" s="636">
        <v>60598</v>
      </c>
      <c r="S62" s="637">
        <v>45175</v>
      </c>
      <c r="T62" s="636">
        <v>27087</v>
      </c>
      <c r="U62" s="647">
        <v>13347</v>
      </c>
      <c r="V62" s="619">
        <v>4965</v>
      </c>
      <c r="W62" s="648">
        <v>1473</v>
      </c>
      <c r="X62" s="617">
        <v>214</v>
      </c>
      <c r="Y62" s="624">
        <v>343073</v>
      </c>
      <c r="Z62" s="617">
        <v>406528</v>
      </c>
      <c r="AA62" s="625">
        <v>219375</v>
      </c>
      <c r="AB62" s="639"/>
      <c r="AC62" s="622"/>
      <c r="AF62" s="622"/>
      <c r="AG62" s="622"/>
      <c r="AH62" s="622"/>
    </row>
    <row r="63" spans="1:34" s="623" customFormat="1" ht="18" customHeight="1">
      <c r="A63" s="640"/>
      <c r="B63" s="635" t="s">
        <v>16</v>
      </c>
      <c r="C63" s="617">
        <v>480562</v>
      </c>
      <c r="D63" s="636">
        <v>22362</v>
      </c>
      <c r="E63" s="637">
        <v>24348</v>
      </c>
      <c r="F63" s="636">
        <v>25292</v>
      </c>
      <c r="G63" s="637">
        <v>24436</v>
      </c>
      <c r="H63" s="636">
        <v>22625</v>
      </c>
      <c r="I63" s="637">
        <v>24258</v>
      </c>
      <c r="J63" s="636">
        <v>30181</v>
      </c>
      <c r="K63" s="637">
        <v>38286</v>
      </c>
      <c r="L63" s="636">
        <v>46172</v>
      </c>
      <c r="M63" s="637">
        <v>38540</v>
      </c>
      <c r="N63" s="636">
        <v>29585</v>
      </c>
      <c r="O63" s="637">
        <v>24780</v>
      </c>
      <c r="P63" s="636">
        <v>29460</v>
      </c>
      <c r="Q63" s="637">
        <v>31178</v>
      </c>
      <c r="R63" s="636">
        <v>28589</v>
      </c>
      <c r="S63" s="637">
        <v>21751</v>
      </c>
      <c r="T63" s="636">
        <v>12278</v>
      </c>
      <c r="U63" s="637">
        <v>4868</v>
      </c>
      <c r="V63" s="617">
        <v>1279</v>
      </c>
      <c r="W63" s="638">
        <v>278</v>
      </c>
      <c r="X63" s="617">
        <v>16</v>
      </c>
      <c r="Y63" s="624">
        <v>173502</v>
      </c>
      <c r="Z63" s="617">
        <v>206823</v>
      </c>
      <c r="AA63" s="625">
        <v>100237</v>
      </c>
      <c r="AB63" s="639"/>
      <c r="AC63" s="622"/>
      <c r="AF63" s="622"/>
      <c r="AG63" s="622"/>
      <c r="AH63" s="622"/>
    </row>
    <row r="64" spans="1:34" s="623" customFormat="1" ht="18" customHeight="1">
      <c r="A64" s="649"/>
      <c r="B64" s="650" t="s">
        <v>17</v>
      </c>
      <c r="C64" s="632">
        <v>488414</v>
      </c>
      <c r="D64" s="642">
        <v>20703</v>
      </c>
      <c r="E64" s="641">
        <v>23261</v>
      </c>
      <c r="F64" s="642">
        <v>24489</v>
      </c>
      <c r="G64" s="641">
        <v>22900</v>
      </c>
      <c r="H64" s="642">
        <v>23013</v>
      </c>
      <c r="I64" s="641">
        <v>25406</v>
      </c>
      <c r="J64" s="642">
        <v>29799</v>
      </c>
      <c r="K64" s="641">
        <v>37330</v>
      </c>
      <c r="L64" s="642">
        <v>43386</v>
      </c>
      <c r="M64" s="641">
        <v>35283</v>
      </c>
      <c r="N64" s="642">
        <v>27389</v>
      </c>
      <c r="O64" s="641">
        <v>24489</v>
      </c>
      <c r="P64" s="642">
        <v>31828</v>
      </c>
      <c r="Q64" s="641">
        <v>35338</v>
      </c>
      <c r="R64" s="642">
        <v>32009</v>
      </c>
      <c r="S64" s="641">
        <v>23424</v>
      </c>
      <c r="T64" s="642">
        <v>14809</v>
      </c>
      <c r="U64" s="641">
        <v>8479</v>
      </c>
      <c r="V64" s="632">
        <v>3686</v>
      </c>
      <c r="W64" s="643">
        <v>1195</v>
      </c>
      <c r="X64" s="632">
        <v>198</v>
      </c>
      <c r="Y64" s="624">
        <v>169571</v>
      </c>
      <c r="Z64" s="617">
        <v>199705</v>
      </c>
      <c r="AA64" s="625">
        <v>119138</v>
      </c>
      <c r="AB64" s="639"/>
      <c r="AC64" s="622"/>
      <c r="AF64" s="622"/>
      <c r="AG64" s="622"/>
      <c r="AH64" s="622"/>
    </row>
    <row r="65" spans="1:34" s="623" customFormat="1" ht="18" customHeight="1">
      <c r="A65" s="644" t="s">
        <v>198</v>
      </c>
      <c r="B65" s="645" t="s">
        <v>83</v>
      </c>
      <c r="C65" s="619">
        <v>668293</v>
      </c>
      <c r="D65" s="646">
        <v>24785</v>
      </c>
      <c r="E65" s="647">
        <v>28987</v>
      </c>
      <c r="F65" s="646">
        <v>31072</v>
      </c>
      <c r="G65" s="647">
        <v>30730</v>
      </c>
      <c r="H65" s="646">
        <v>29330</v>
      </c>
      <c r="I65" s="647">
        <v>31806</v>
      </c>
      <c r="J65" s="646">
        <v>37199</v>
      </c>
      <c r="K65" s="647">
        <v>48163</v>
      </c>
      <c r="L65" s="646">
        <v>56656</v>
      </c>
      <c r="M65" s="637">
        <v>47789</v>
      </c>
      <c r="N65" s="636">
        <v>39617</v>
      </c>
      <c r="O65" s="647">
        <v>37547</v>
      </c>
      <c r="P65" s="636">
        <v>48269</v>
      </c>
      <c r="Q65" s="637">
        <v>53261</v>
      </c>
      <c r="R65" s="646">
        <v>48183</v>
      </c>
      <c r="S65" s="647">
        <v>34704</v>
      </c>
      <c r="T65" s="646">
        <v>21917</v>
      </c>
      <c r="U65" s="647">
        <v>11840</v>
      </c>
      <c r="V65" s="619">
        <v>4865</v>
      </c>
      <c r="W65" s="648">
        <v>1336</v>
      </c>
      <c r="X65" s="619">
        <v>237</v>
      </c>
      <c r="Y65" s="618">
        <v>213909</v>
      </c>
      <c r="Z65" s="619">
        <v>278041</v>
      </c>
      <c r="AA65" s="620">
        <v>176343</v>
      </c>
      <c r="AB65" s="639"/>
      <c r="AC65" s="622"/>
      <c r="AF65" s="622"/>
      <c r="AG65" s="622"/>
      <c r="AH65" s="622"/>
    </row>
    <row r="66" spans="1:34" s="623" customFormat="1" ht="18" customHeight="1">
      <c r="A66" s="640"/>
      <c r="B66" s="635" t="s">
        <v>16</v>
      </c>
      <c r="C66" s="617">
        <v>329195</v>
      </c>
      <c r="D66" s="636">
        <v>12828</v>
      </c>
      <c r="E66" s="637">
        <v>15128</v>
      </c>
      <c r="F66" s="636">
        <v>15931</v>
      </c>
      <c r="G66" s="637">
        <v>15682</v>
      </c>
      <c r="H66" s="636">
        <v>15208</v>
      </c>
      <c r="I66" s="637">
        <v>16233</v>
      </c>
      <c r="J66" s="636">
        <v>19210</v>
      </c>
      <c r="K66" s="637">
        <v>24230</v>
      </c>
      <c r="L66" s="636">
        <v>29085</v>
      </c>
      <c r="M66" s="637">
        <v>24614</v>
      </c>
      <c r="N66" s="636">
        <v>20278</v>
      </c>
      <c r="O66" s="637">
        <v>18530</v>
      </c>
      <c r="P66" s="636">
        <v>22205</v>
      </c>
      <c r="Q66" s="637">
        <v>24622</v>
      </c>
      <c r="R66" s="636">
        <v>23207</v>
      </c>
      <c r="S66" s="637">
        <v>16729</v>
      </c>
      <c r="T66" s="636">
        <v>9699</v>
      </c>
      <c r="U66" s="637">
        <v>4334</v>
      </c>
      <c r="V66" s="617">
        <v>1155</v>
      </c>
      <c r="W66" s="638">
        <v>256</v>
      </c>
      <c r="X66" s="617">
        <v>31</v>
      </c>
      <c r="Y66" s="624">
        <v>110220</v>
      </c>
      <c r="Z66" s="617">
        <v>138942</v>
      </c>
      <c r="AA66" s="625">
        <v>80033</v>
      </c>
      <c r="AB66" s="639"/>
      <c r="AC66" s="622"/>
      <c r="AF66" s="622"/>
      <c r="AG66" s="622"/>
      <c r="AH66" s="622"/>
    </row>
    <row r="67" spans="1:34" s="623" customFormat="1" ht="18" customHeight="1">
      <c r="A67" s="649"/>
      <c r="B67" s="650" t="s">
        <v>17</v>
      </c>
      <c r="C67" s="632">
        <v>339098</v>
      </c>
      <c r="D67" s="642">
        <v>11957</v>
      </c>
      <c r="E67" s="641">
        <v>13859</v>
      </c>
      <c r="F67" s="642">
        <v>15141</v>
      </c>
      <c r="G67" s="641">
        <v>15048</v>
      </c>
      <c r="H67" s="642">
        <v>14122</v>
      </c>
      <c r="I67" s="641">
        <v>15573</v>
      </c>
      <c r="J67" s="642">
        <v>17989</v>
      </c>
      <c r="K67" s="641">
        <v>23933</v>
      </c>
      <c r="L67" s="642">
        <v>27571</v>
      </c>
      <c r="M67" s="641">
        <v>23175</v>
      </c>
      <c r="N67" s="642">
        <v>19339</v>
      </c>
      <c r="O67" s="641">
        <v>19017</v>
      </c>
      <c r="P67" s="642">
        <v>26064</v>
      </c>
      <c r="Q67" s="641">
        <v>28639</v>
      </c>
      <c r="R67" s="642">
        <v>24976</v>
      </c>
      <c r="S67" s="641">
        <v>17975</v>
      </c>
      <c r="T67" s="642">
        <v>12218</v>
      </c>
      <c r="U67" s="637">
        <v>7506</v>
      </c>
      <c r="V67" s="632">
        <v>3710</v>
      </c>
      <c r="W67" s="643">
        <v>1080</v>
      </c>
      <c r="X67" s="632">
        <v>206</v>
      </c>
      <c r="Y67" s="633">
        <v>103689</v>
      </c>
      <c r="Z67" s="632">
        <v>139099</v>
      </c>
      <c r="AA67" s="634">
        <v>96310</v>
      </c>
      <c r="AB67" s="639"/>
      <c r="AC67" s="622"/>
      <c r="AF67" s="622"/>
      <c r="AG67" s="622"/>
      <c r="AH67" s="622"/>
    </row>
    <row r="68" spans="1:34" s="623" customFormat="1" ht="18" customHeight="1">
      <c r="A68" s="644" t="s">
        <v>209</v>
      </c>
      <c r="B68" s="645" t="s">
        <v>83</v>
      </c>
      <c r="C68" s="617">
        <v>175408</v>
      </c>
      <c r="D68" s="636">
        <v>5739</v>
      </c>
      <c r="E68" s="637">
        <v>6210</v>
      </c>
      <c r="F68" s="636">
        <v>6735</v>
      </c>
      <c r="G68" s="637">
        <v>6948</v>
      </c>
      <c r="H68" s="636">
        <v>8028</v>
      </c>
      <c r="I68" s="637">
        <v>7899</v>
      </c>
      <c r="J68" s="636">
        <v>8142</v>
      </c>
      <c r="K68" s="637">
        <v>9996</v>
      </c>
      <c r="L68" s="636">
        <v>10880</v>
      </c>
      <c r="M68" s="637">
        <v>9796</v>
      </c>
      <c r="N68" s="636">
        <v>9328</v>
      </c>
      <c r="O68" s="637">
        <v>11038</v>
      </c>
      <c r="P68" s="636">
        <v>14858</v>
      </c>
      <c r="Q68" s="637">
        <v>15112</v>
      </c>
      <c r="R68" s="636">
        <v>12738</v>
      </c>
      <c r="S68" s="637">
        <v>11010</v>
      </c>
      <c r="T68" s="636">
        <v>9837</v>
      </c>
      <c r="U68" s="647">
        <v>6902</v>
      </c>
      <c r="V68" s="619">
        <v>3190</v>
      </c>
      <c r="W68" s="648">
        <v>894</v>
      </c>
      <c r="X68" s="617">
        <v>128</v>
      </c>
      <c r="Y68" s="624">
        <v>49701</v>
      </c>
      <c r="Z68" s="617">
        <v>65896</v>
      </c>
      <c r="AA68" s="625">
        <v>59811</v>
      </c>
      <c r="AB68" s="639"/>
      <c r="AC68" s="622"/>
      <c r="AF68" s="622"/>
      <c r="AG68" s="622"/>
      <c r="AH68" s="622"/>
    </row>
    <row r="69" spans="1:34" s="623" customFormat="1" ht="18" customHeight="1">
      <c r="A69" s="640"/>
      <c r="B69" s="635" t="s">
        <v>16</v>
      </c>
      <c r="C69" s="617">
        <v>83768</v>
      </c>
      <c r="D69" s="636">
        <v>2966</v>
      </c>
      <c r="E69" s="637">
        <v>3356</v>
      </c>
      <c r="F69" s="636">
        <v>3482</v>
      </c>
      <c r="G69" s="637">
        <v>3377</v>
      </c>
      <c r="H69" s="636">
        <v>3528</v>
      </c>
      <c r="I69" s="637">
        <v>3853</v>
      </c>
      <c r="J69" s="636">
        <v>4018</v>
      </c>
      <c r="K69" s="637">
        <v>5035</v>
      </c>
      <c r="L69" s="636">
        <v>5528</v>
      </c>
      <c r="M69" s="637">
        <v>4873</v>
      </c>
      <c r="N69" s="636">
        <v>4711</v>
      </c>
      <c r="O69" s="637">
        <v>5537</v>
      </c>
      <c r="P69" s="636">
        <v>7468</v>
      </c>
      <c r="Q69" s="637">
        <v>7472</v>
      </c>
      <c r="R69" s="636">
        <v>6274</v>
      </c>
      <c r="S69" s="637">
        <v>4873</v>
      </c>
      <c r="T69" s="636">
        <v>3962</v>
      </c>
      <c r="U69" s="637">
        <v>2419</v>
      </c>
      <c r="V69" s="617">
        <v>807</v>
      </c>
      <c r="W69" s="638">
        <v>198</v>
      </c>
      <c r="X69" s="617">
        <v>31</v>
      </c>
      <c r="Y69" s="624">
        <v>24580</v>
      </c>
      <c r="Z69" s="617">
        <v>33152</v>
      </c>
      <c r="AA69" s="625">
        <v>26036</v>
      </c>
      <c r="AB69" s="639"/>
      <c r="AC69" s="622"/>
      <c r="AF69" s="622"/>
      <c r="AG69" s="622"/>
      <c r="AH69" s="622"/>
    </row>
    <row r="70" spans="1:34" s="623" customFormat="1" ht="18" customHeight="1">
      <c r="A70" s="649"/>
      <c r="B70" s="650" t="s">
        <v>17</v>
      </c>
      <c r="C70" s="617">
        <v>91640</v>
      </c>
      <c r="D70" s="642">
        <v>2773</v>
      </c>
      <c r="E70" s="637">
        <v>2854</v>
      </c>
      <c r="F70" s="636">
        <v>3253</v>
      </c>
      <c r="G70" s="637">
        <v>3571</v>
      </c>
      <c r="H70" s="636">
        <v>4500</v>
      </c>
      <c r="I70" s="637">
        <v>4046</v>
      </c>
      <c r="J70" s="642">
        <v>4124</v>
      </c>
      <c r="K70" s="637">
        <v>4961</v>
      </c>
      <c r="L70" s="636">
        <v>5352</v>
      </c>
      <c r="M70" s="641">
        <v>4923</v>
      </c>
      <c r="N70" s="642">
        <v>4617</v>
      </c>
      <c r="O70" s="637">
        <v>5501</v>
      </c>
      <c r="P70" s="642">
        <v>7390</v>
      </c>
      <c r="Q70" s="641">
        <v>7640</v>
      </c>
      <c r="R70" s="636">
        <v>6464</v>
      </c>
      <c r="S70" s="637">
        <v>6137</v>
      </c>
      <c r="T70" s="636">
        <v>5875</v>
      </c>
      <c r="U70" s="641">
        <v>4483</v>
      </c>
      <c r="V70" s="632">
        <v>2383</v>
      </c>
      <c r="W70" s="643">
        <v>696</v>
      </c>
      <c r="X70" s="617">
        <v>97</v>
      </c>
      <c r="Y70" s="624">
        <v>25121</v>
      </c>
      <c r="Z70" s="617">
        <v>32744</v>
      </c>
      <c r="AA70" s="625">
        <v>33775</v>
      </c>
      <c r="AB70" s="639"/>
      <c r="AC70" s="622"/>
      <c r="AF70" s="622"/>
      <c r="AG70" s="622"/>
      <c r="AH70" s="622"/>
    </row>
    <row r="71" spans="1:34" s="623" customFormat="1" ht="18" customHeight="1">
      <c r="A71" s="644" t="s">
        <v>201</v>
      </c>
      <c r="B71" s="645" t="s">
        <v>83</v>
      </c>
      <c r="C71" s="619">
        <v>548305</v>
      </c>
      <c r="D71" s="646">
        <v>23035</v>
      </c>
      <c r="E71" s="647">
        <v>23776</v>
      </c>
      <c r="F71" s="646">
        <v>24626</v>
      </c>
      <c r="G71" s="647">
        <v>24806</v>
      </c>
      <c r="H71" s="646">
        <v>25778</v>
      </c>
      <c r="I71" s="647">
        <v>29832</v>
      </c>
      <c r="J71" s="646">
        <v>34690</v>
      </c>
      <c r="K71" s="647">
        <v>42036</v>
      </c>
      <c r="L71" s="646">
        <v>47605</v>
      </c>
      <c r="M71" s="637">
        <v>37777</v>
      </c>
      <c r="N71" s="636">
        <v>30805</v>
      </c>
      <c r="O71" s="647">
        <v>29540</v>
      </c>
      <c r="P71" s="636">
        <v>39378</v>
      </c>
      <c r="Q71" s="637">
        <v>43573</v>
      </c>
      <c r="R71" s="646">
        <v>38392</v>
      </c>
      <c r="S71" s="647">
        <v>26605</v>
      </c>
      <c r="T71" s="646">
        <v>15091</v>
      </c>
      <c r="U71" s="647">
        <v>7185</v>
      </c>
      <c r="V71" s="619">
        <v>2889</v>
      </c>
      <c r="W71" s="648">
        <v>765</v>
      </c>
      <c r="X71" s="619">
        <v>121</v>
      </c>
      <c r="Y71" s="618">
        <v>186543</v>
      </c>
      <c r="Z71" s="619">
        <v>227141</v>
      </c>
      <c r="AA71" s="620">
        <v>134621</v>
      </c>
      <c r="AB71" s="639"/>
      <c r="AC71" s="622"/>
      <c r="AF71" s="622"/>
      <c r="AG71" s="622"/>
      <c r="AH71" s="622"/>
    </row>
    <row r="72" spans="1:34" s="623" customFormat="1" ht="18" customHeight="1">
      <c r="A72" s="640"/>
      <c r="B72" s="635" t="s">
        <v>16</v>
      </c>
      <c r="C72" s="617">
        <v>272465</v>
      </c>
      <c r="D72" s="636">
        <v>11851</v>
      </c>
      <c r="E72" s="637">
        <v>11995</v>
      </c>
      <c r="F72" s="636">
        <v>12489</v>
      </c>
      <c r="G72" s="637">
        <v>12353</v>
      </c>
      <c r="H72" s="636">
        <v>12638</v>
      </c>
      <c r="I72" s="637">
        <v>14858</v>
      </c>
      <c r="J72" s="636">
        <v>17502</v>
      </c>
      <c r="K72" s="637">
        <v>22030</v>
      </c>
      <c r="L72" s="636">
        <v>25404</v>
      </c>
      <c r="M72" s="637">
        <v>19979</v>
      </c>
      <c r="N72" s="636">
        <v>15737</v>
      </c>
      <c r="O72" s="637">
        <v>14673</v>
      </c>
      <c r="P72" s="636">
        <v>18707</v>
      </c>
      <c r="Q72" s="637">
        <v>20531</v>
      </c>
      <c r="R72" s="636">
        <v>18588</v>
      </c>
      <c r="S72" s="637">
        <v>12974</v>
      </c>
      <c r="T72" s="636">
        <v>6614</v>
      </c>
      <c r="U72" s="637">
        <v>2630</v>
      </c>
      <c r="V72" s="617">
        <v>776</v>
      </c>
      <c r="W72" s="638">
        <v>126</v>
      </c>
      <c r="X72" s="617">
        <v>10</v>
      </c>
      <c r="Y72" s="624">
        <v>93686</v>
      </c>
      <c r="Z72" s="617">
        <v>116530</v>
      </c>
      <c r="AA72" s="625">
        <v>62249</v>
      </c>
      <c r="AB72" s="639"/>
      <c r="AC72" s="622"/>
      <c r="AF72" s="622"/>
      <c r="AG72" s="622"/>
      <c r="AH72" s="622"/>
    </row>
    <row r="73" spans="1:34" s="623" customFormat="1" ht="18" customHeight="1">
      <c r="A73" s="649"/>
      <c r="B73" s="650" t="s">
        <v>17</v>
      </c>
      <c r="C73" s="632">
        <v>275840</v>
      </c>
      <c r="D73" s="642">
        <v>11184</v>
      </c>
      <c r="E73" s="641">
        <v>11781</v>
      </c>
      <c r="F73" s="642">
        <v>12137</v>
      </c>
      <c r="G73" s="641">
        <v>12453</v>
      </c>
      <c r="H73" s="642">
        <v>13140</v>
      </c>
      <c r="I73" s="641">
        <v>14974</v>
      </c>
      <c r="J73" s="642">
        <v>17188</v>
      </c>
      <c r="K73" s="641">
        <v>20006</v>
      </c>
      <c r="L73" s="642">
        <v>22201</v>
      </c>
      <c r="M73" s="641">
        <v>17798</v>
      </c>
      <c r="N73" s="642">
        <v>15068</v>
      </c>
      <c r="O73" s="641">
        <v>14867</v>
      </c>
      <c r="P73" s="642">
        <v>20671</v>
      </c>
      <c r="Q73" s="641">
        <v>23042</v>
      </c>
      <c r="R73" s="642">
        <v>19804</v>
      </c>
      <c r="S73" s="641">
        <v>13631</v>
      </c>
      <c r="T73" s="642">
        <v>8477</v>
      </c>
      <c r="U73" s="641">
        <v>4555</v>
      </c>
      <c r="V73" s="617">
        <v>2113</v>
      </c>
      <c r="W73" s="638">
        <v>639</v>
      </c>
      <c r="X73" s="632">
        <v>111</v>
      </c>
      <c r="Y73" s="633">
        <v>92857</v>
      </c>
      <c r="Z73" s="632">
        <v>110611</v>
      </c>
      <c r="AA73" s="634">
        <v>72372</v>
      </c>
      <c r="AB73" s="639"/>
      <c r="AC73" s="622"/>
      <c r="AF73" s="622"/>
      <c r="AG73" s="622"/>
      <c r="AH73" s="622"/>
    </row>
    <row r="74" spans="1:34" s="623" customFormat="1" ht="18" customHeight="1">
      <c r="A74" s="611" t="s">
        <v>193</v>
      </c>
      <c r="B74" s="635" t="s">
        <v>83</v>
      </c>
      <c r="C74" s="617">
        <v>441892</v>
      </c>
      <c r="D74" s="636">
        <v>15921</v>
      </c>
      <c r="E74" s="637">
        <v>16954</v>
      </c>
      <c r="F74" s="636">
        <v>18773</v>
      </c>
      <c r="G74" s="637">
        <v>21880</v>
      </c>
      <c r="H74" s="636">
        <v>24730</v>
      </c>
      <c r="I74" s="637">
        <v>24617</v>
      </c>
      <c r="J74" s="636">
        <v>23927</v>
      </c>
      <c r="K74" s="637">
        <v>27481</v>
      </c>
      <c r="L74" s="636">
        <v>31203</v>
      </c>
      <c r="M74" s="637">
        <v>27690</v>
      </c>
      <c r="N74" s="636">
        <v>27010</v>
      </c>
      <c r="O74" s="637">
        <v>29994</v>
      </c>
      <c r="P74" s="636">
        <v>36437</v>
      </c>
      <c r="Q74" s="637">
        <v>32668</v>
      </c>
      <c r="R74" s="636">
        <v>29237</v>
      </c>
      <c r="S74" s="637">
        <v>21691</v>
      </c>
      <c r="T74" s="636">
        <v>16760</v>
      </c>
      <c r="U74" s="647">
        <v>9703</v>
      </c>
      <c r="V74" s="619">
        <v>3857</v>
      </c>
      <c r="W74" s="648">
        <v>1158</v>
      </c>
      <c r="X74" s="617">
        <v>201</v>
      </c>
      <c r="Y74" s="624">
        <v>146802</v>
      </c>
      <c r="Z74" s="617">
        <v>179815</v>
      </c>
      <c r="AA74" s="625">
        <v>115275</v>
      </c>
      <c r="AB74" s="639"/>
      <c r="AC74" s="622"/>
      <c r="AF74" s="622"/>
      <c r="AG74" s="622"/>
      <c r="AH74" s="622"/>
    </row>
    <row r="75" spans="1:34" s="623" customFormat="1" ht="18" customHeight="1">
      <c r="A75" s="640"/>
      <c r="B75" s="635" t="s">
        <v>16</v>
      </c>
      <c r="C75" s="617">
        <v>225190</v>
      </c>
      <c r="D75" s="636">
        <v>8460</v>
      </c>
      <c r="E75" s="637">
        <v>8902</v>
      </c>
      <c r="F75" s="636">
        <v>9856</v>
      </c>
      <c r="G75" s="637">
        <v>11658</v>
      </c>
      <c r="H75" s="636">
        <v>14455</v>
      </c>
      <c r="I75" s="637">
        <v>13834</v>
      </c>
      <c r="J75" s="636">
        <v>12925</v>
      </c>
      <c r="K75" s="637">
        <v>14724</v>
      </c>
      <c r="L75" s="636">
        <v>16341</v>
      </c>
      <c r="M75" s="637">
        <v>14306</v>
      </c>
      <c r="N75" s="636">
        <v>14011</v>
      </c>
      <c r="O75" s="637">
        <v>15849</v>
      </c>
      <c r="P75" s="636">
        <v>18949</v>
      </c>
      <c r="Q75" s="637">
        <v>15957</v>
      </c>
      <c r="R75" s="636">
        <v>14253</v>
      </c>
      <c r="S75" s="637">
        <v>9609</v>
      </c>
      <c r="T75" s="636">
        <v>6594</v>
      </c>
      <c r="U75" s="637">
        <v>3349</v>
      </c>
      <c r="V75" s="617">
        <v>947</v>
      </c>
      <c r="W75" s="638">
        <v>188</v>
      </c>
      <c r="X75" s="617">
        <v>23</v>
      </c>
      <c r="Y75" s="624">
        <v>80090</v>
      </c>
      <c r="Z75" s="617">
        <v>94180</v>
      </c>
      <c r="AA75" s="625">
        <v>50920</v>
      </c>
      <c r="AB75" s="639"/>
      <c r="AC75" s="622"/>
      <c r="AF75" s="622"/>
      <c r="AG75" s="622"/>
      <c r="AH75" s="622"/>
    </row>
    <row r="76" spans="1:34" s="623" customFormat="1" ht="18" customHeight="1">
      <c r="A76" s="640"/>
      <c r="B76" s="635" t="s">
        <v>17</v>
      </c>
      <c r="C76" s="617">
        <v>216702</v>
      </c>
      <c r="D76" s="642">
        <v>7461</v>
      </c>
      <c r="E76" s="637">
        <v>8052</v>
      </c>
      <c r="F76" s="636">
        <v>8917</v>
      </c>
      <c r="G76" s="637">
        <v>10222</v>
      </c>
      <c r="H76" s="636">
        <v>10275</v>
      </c>
      <c r="I76" s="637">
        <v>10783</v>
      </c>
      <c r="J76" s="642">
        <v>11002</v>
      </c>
      <c r="K76" s="637">
        <v>12757</v>
      </c>
      <c r="L76" s="636">
        <v>14862</v>
      </c>
      <c r="M76" s="641">
        <v>13384</v>
      </c>
      <c r="N76" s="642">
        <v>12999</v>
      </c>
      <c r="O76" s="637">
        <v>14145</v>
      </c>
      <c r="P76" s="642">
        <v>17488</v>
      </c>
      <c r="Q76" s="641">
        <v>16711</v>
      </c>
      <c r="R76" s="636">
        <v>14984</v>
      </c>
      <c r="S76" s="637">
        <v>12082</v>
      </c>
      <c r="T76" s="636">
        <v>10166</v>
      </c>
      <c r="U76" s="641">
        <v>6354</v>
      </c>
      <c r="V76" s="632">
        <v>2910</v>
      </c>
      <c r="W76" s="643">
        <v>970</v>
      </c>
      <c r="X76" s="617">
        <v>178</v>
      </c>
      <c r="Y76" s="624">
        <v>66712</v>
      </c>
      <c r="Z76" s="617">
        <v>85635</v>
      </c>
      <c r="AA76" s="625">
        <v>64355</v>
      </c>
      <c r="AB76" s="639"/>
      <c r="AC76" s="622"/>
      <c r="AF76" s="622"/>
      <c r="AG76" s="622"/>
      <c r="AH76" s="622"/>
    </row>
    <row r="77" spans="1:34" s="623" customFormat="1" ht="18" customHeight="1">
      <c r="A77" s="644" t="s">
        <v>194</v>
      </c>
      <c r="B77" s="645" t="s">
        <v>83</v>
      </c>
      <c r="C77" s="619">
        <v>237082</v>
      </c>
      <c r="D77" s="646">
        <v>6255</v>
      </c>
      <c r="E77" s="647">
        <v>7718</v>
      </c>
      <c r="F77" s="646">
        <v>9032</v>
      </c>
      <c r="G77" s="647">
        <v>10675</v>
      </c>
      <c r="H77" s="646">
        <v>10679</v>
      </c>
      <c r="I77" s="647">
        <v>10886</v>
      </c>
      <c r="J77" s="646">
        <v>10921</v>
      </c>
      <c r="K77" s="647">
        <v>13013</v>
      </c>
      <c r="L77" s="646">
        <v>15160</v>
      </c>
      <c r="M77" s="637">
        <v>14172</v>
      </c>
      <c r="N77" s="636">
        <v>14808</v>
      </c>
      <c r="O77" s="647">
        <v>16461</v>
      </c>
      <c r="P77" s="636">
        <v>21015</v>
      </c>
      <c r="Q77" s="637">
        <v>20967</v>
      </c>
      <c r="R77" s="646">
        <v>17775</v>
      </c>
      <c r="S77" s="647">
        <v>14691</v>
      </c>
      <c r="T77" s="646">
        <v>11571</v>
      </c>
      <c r="U77" s="647">
        <v>7460</v>
      </c>
      <c r="V77" s="619">
        <v>3012</v>
      </c>
      <c r="W77" s="648">
        <v>694</v>
      </c>
      <c r="X77" s="619">
        <v>117</v>
      </c>
      <c r="Y77" s="618">
        <v>66166</v>
      </c>
      <c r="Z77" s="619">
        <v>94629</v>
      </c>
      <c r="AA77" s="620">
        <v>76287</v>
      </c>
      <c r="AB77" s="639"/>
      <c r="AC77" s="622"/>
      <c r="AF77" s="622"/>
      <c r="AG77" s="622"/>
      <c r="AH77" s="622"/>
    </row>
    <row r="78" spans="1:34" s="623" customFormat="1" ht="18" customHeight="1">
      <c r="A78" s="640"/>
      <c r="B78" s="635" t="s">
        <v>16</v>
      </c>
      <c r="C78" s="617">
        <v>119218</v>
      </c>
      <c r="D78" s="636">
        <v>3238</v>
      </c>
      <c r="E78" s="637">
        <v>4025</v>
      </c>
      <c r="F78" s="636">
        <v>4731</v>
      </c>
      <c r="G78" s="637">
        <v>5548</v>
      </c>
      <c r="H78" s="636">
        <v>5927</v>
      </c>
      <c r="I78" s="637">
        <v>6242</v>
      </c>
      <c r="J78" s="636">
        <v>5889</v>
      </c>
      <c r="K78" s="637">
        <v>7052</v>
      </c>
      <c r="L78" s="636">
        <v>8079</v>
      </c>
      <c r="M78" s="637">
        <v>7333</v>
      </c>
      <c r="N78" s="636">
        <v>7649</v>
      </c>
      <c r="O78" s="637">
        <v>8760</v>
      </c>
      <c r="P78" s="636">
        <v>10932</v>
      </c>
      <c r="Q78" s="637">
        <v>10376</v>
      </c>
      <c r="R78" s="636">
        <v>8428</v>
      </c>
      <c r="S78" s="637">
        <v>6818</v>
      </c>
      <c r="T78" s="636">
        <v>4836</v>
      </c>
      <c r="U78" s="637">
        <v>2452</v>
      </c>
      <c r="V78" s="617">
        <v>744</v>
      </c>
      <c r="W78" s="638">
        <v>124</v>
      </c>
      <c r="X78" s="617">
        <v>35</v>
      </c>
      <c r="Y78" s="624">
        <v>35600</v>
      </c>
      <c r="Z78" s="617">
        <v>49805</v>
      </c>
      <c r="AA78" s="625">
        <v>33813</v>
      </c>
      <c r="AB78" s="639"/>
      <c r="AC78" s="622"/>
      <c r="AF78" s="622"/>
      <c r="AG78" s="622"/>
      <c r="AH78" s="622"/>
    </row>
    <row r="79" spans="1:34" s="623" customFormat="1" ht="18" customHeight="1">
      <c r="A79" s="649"/>
      <c r="B79" s="650" t="s">
        <v>17</v>
      </c>
      <c r="C79" s="632">
        <v>117864</v>
      </c>
      <c r="D79" s="642">
        <v>3017</v>
      </c>
      <c r="E79" s="641">
        <v>3693</v>
      </c>
      <c r="F79" s="642">
        <v>4301</v>
      </c>
      <c r="G79" s="641">
        <v>5127</v>
      </c>
      <c r="H79" s="642">
        <v>4752</v>
      </c>
      <c r="I79" s="641">
        <v>4644</v>
      </c>
      <c r="J79" s="642">
        <v>5032</v>
      </c>
      <c r="K79" s="641">
        <v>5961</v>
      </c>
      <c r="L79" s="642">
        <v>7081</v>
      </c>
      <c r="M79" s="641">
        <v>6839</v>
      </c>
      <c r="N79" s="642">
        <v>7159</v>
      </c>
      <c r="O79" s="641">
        <v>7701</v>
      </c>
      <c r="P79" s="642">
        <v>10083</v>
      </c>
      <c r="Q79" s="641">
        <v>10591</v>
      </c>
      <c r="R79" s="642">
        <v>9347</v>
      </c>
      <c r="S79" s="641">
        <v>7873</v>
      </c>
      <c r="T79" s="642">
        <v>6735</v>
      </c>
      <c r="U79" s="641">
        <v>5008</v>
      </c>
      <c r="V79" s="632">
        <v>2268</v>
      </c>
      <c r="W79" s="643">
        <v>570</v>
      </c>
      <c r="X79" s="632">
        <v>82</v>
      </c>
      <c r="Y79" s="633">
        <v>30566</v>
      </c>
      <c r="Z79" s="632">
        <v>44824</v>
      </c>
      <c r="AA79" s="634">
        <v>42474</v>
      </c>
      <c r="AB79" s="639"/>
      <c r="AC79" s="622"/>
      <c r="AF79" s="622"/>
      <c r="AG79" s="622"/>
      <c r="AH79" s="622"/>
    </row>
    <row r="80" spans="1:34" s="623" customFormat="1" ht="18" customHeight="1">
      <c r="A80" s="611" t="s">
        <v>178</v>
      </c>
      <c r="B80" s="635" t="s">
        <v>83</v>
      </c>
      <c r="C80" s="617">
        <v>816916</v>
      </c>
      <c r="D80" s="636">
        <v>35957</v>
      </c>
      <c r="E80" s="637">
        <v>42256</v>
      </c>
      <c r="F80" s="636">
        <v>46073</v>
      </c>
      <c r="G80" s="637">
        <v>43101</v>
      </c>
      <c r="H80" s="636">
        <v>53247</v>
      </c>
      <c r="I80" s="637">
        <v>60810</v>
      </c>
      <c r="J80" s="636">
        <v>60605</v>
      </c>
      <c r="K80" s="637">
        <v>68201</v>
      </c>
      <c r="L80" s="636">
        <v>80115</v>
      </c>
      <c r="M80" s="637">
        <v>70457</v>
      </c>
      <c r="N80" s="636">
        <v>51191</v>
      </c>
      <c r="O80" s="637">
        <v>40246</v>
      </c>
      <c r="P80" s="636">
        <v>45395</v>
      </c>
      <c r="Q80" s="637">
        <v>43281</v>
      </c>
      <c r="R80" s="636">
        <v>31717</v>
      </c>
      <c r="S80" s="637">
        <v>20788</v>
      </c>
      <c r="T80" s="636">
        <v>12607</v>
      </c>
      <c r="U80" s="647">
        <v>7233</v>
      </c>
      <c r="V80" s="619">
        <v>2772</v>
      </c>
      <c r="W80" s="648">
        <v>758</v>
      </c>
      <c r="X80" s="617">
        <v>106</v>
      </c>
      <c r="Y80" s="624">
        <v>342049</v>
      </c>
      <c r="Z80" s="617">
        <v>355605</v>
      </c>
      <c r="AA80" s="625">
        <v>119262</v>
      </c>
      <c r="AB80" s="639"/>
      <c r="AC80" s="622"/>
      <c r="AF80" s="622"/>
      <c r="AG80" s="622"/>
      <c r="AH80" s="622"/>
    </row>
    <row r="81" spans="1:34" s="623" customFormat="1" ht="18" customHeight="1">
      <c r="A81" s="640"/>
      <c r="B81" s="635" t="s">
        <v>16</v>
      </c>
      <c r="C81" s="617">
        <v>405150</v>
      </c>
      <c r="D81" s="636">
        <v>18660</v>
      </c>
      <c r="E81" s="637">
        <v>21475</v>
      </c>
      <c r="F81" s="636">
        <v>23069</v>
      </c>
      <c r="G81" s="637">
        <v>21348</v>
      </c>
      <c r="H81" s="636">
        <v>25124</v>
      </c>
      <c r="I81" s="637">
        <v>30157</v>
      </c>
      <c r="J81" s="636">
        <v>30216</v>
      </c>
      <c r="K81" s="637">
        <v>33714</v>
      </c>
      <c r="L81" s="636">
        <v>39930</v>
      </c>
      <c r="M81" s="637">
        <v>36597</v>
      </c>
      <c r="N81" s="636">
        <v>26950</v>
      </c>
      <c r="O81" s="637">
        <v>19984</v>
      </c>
      <c r="P81" s="636">
        <v>22144</v>
      </c>
      <c r="Q81" s="637">
        <v>21486</v>
      </c>
      <c r="R81" s="636">
        <v>15648</v>
      </c>
      <c r="S81" s="637">
        <v>10185</v>
      </c>
      <c r="T81" s="636">
        <v>5405</v>
      </c>
      <c r="U81" s="637">
        <v>2271</v>
      </c>
      <c r="V81" s="617">
        <v>632</v>
      </c>
      <c r="W81" s="638">
        <v>139</v>
      </c>
      <c r="X81" s="617">
        <v>16</v>
      </c>
      <c r="Y81" s="624">
        <v>170049</v>
      </c>
      <c r="Z81" s="617">
        <v>179319</v>
      </c>
      <c r="AA81" s="625">
        <v>55782</v>
      </c>
      <c r="AB81" s="639"/>
      <c r="AC81" s="622"/>
      <c r="AF81" s="622"/>
      <c r="AG81" s="622"/>
      <c r="AH81" s="622"/>
    </row>
    <row r="82" spans="1:34" s="623" customFormat="1" ht="18" customHeight="1">
      <c r="A82" s="640"/>
      <c r="B82" s="635" t="s">
        <v>17</v>
      </c>
      <c r="C82" s="617">
        <v>411766</v>
      </c>
      <c r="D82" s="642">
        <v>17297</v>
      </c>
      <c r="E82" s="637">
        <v>20781</v>
      </c>
      <c r="F82" s="636">
        <v>23004</v>
      </c>
      <c r="G82" s="637">
        <v>21753</v>
      </c>
      <c r="H82" s="636">
        <v>28123</v>
      </c>
      <c r="I82" s="637">
        <v>30653</v>
      </c>
      <c r="J82" s="642">
        <v>30389</v>
      </c>
      <c r="K82" s="637">
        <v>34487</v>
      </c>
      <c r="L82" s="636">
        <v>40185</v>
      </c>
      <c r="M82" s="641">
        <v>33860</v>
      </c>
      <c r="N82" s="642">
        <v>24241</v>
      </c>
      <c r="O82" s="637">
        <v>20262</v>
      </c>
      <c r="P82" s="642">
        <v>23251</v>
      </c>
      <c r="Q82" s="641">
        <v>21795</v>
      </c>
      <c r="R82" s="636">
        <v>16069</v>
      </c>
      <c r="S82" s="637">
        <v>10603</v>
      </c>
      <c r="T82" s="636">
        <v>7202</v>
      </c>
      <c r="U82" s="641">
        <v>4962</v>
      </c>
      <c r="V82" s="632">
        <v>2140</v>
      </c>
      <c r="W82" s="643">
        <v>619</v>
      </c>
      <c r="X82" s="617">
        <v>90</v>
      </c>
      <c r="Y82" s="624">
        <v>172000</v>
      </c>
      <c r="Z82" s="617">
        <v>176286</v>
      </c>
      <c r="AA82" s="625">
        <v>63480</v>
      </c>
      <c r="AB82" s="639"/>
      <c r="AC82" s="622"/>
      <c r="AF82" s="622"/>
      <c r="AG82" s="622"/>
      <c r="AH82" s="622"/>
    </row>
    <row r="83" spans="1:34" s="623" customFormat="1" ht="18" customHeight="1">
      <c r="A83" s="644" t="s">
        <v>183</v>
      </c>
      <c r="B83" s="645" t="s">
        <v>83</v>
      </c>
      <c r="C83" s="619">
        <v>455095</v>
      </c>
      <c r="D83" s="646">
        <v>19424</v>
      </c>
      <c r="E83" s="647">
        <v>20781</v>
      </c>
      <c r="F83" s="646">
        <v>21134</v>
      </c>
      <c r="G83" s="647">
        <v>21206</v>
      </c>
      <c r="H83" s="646">
        <v>20381</v>
      </c>
      <c r="I83" s="647">
        <v>21673</v>
      </c>
      <c r="J83" s="646">
        <v>27232</v>
      </c>
      <c r="K83" s="647">
        <v>34264</v>
      </c>
      <c r="L83" s="646">
        <v>38958</v>
      </c>
      <c r="M83" s="637">
        <v>30595</v>
      </c>
      <c r="N83" s="636">
        <v>24872</v>
      </c>
      <c r="O83" s="647">
        <v>23975</v>
      </c>
      <c r="P83" s="636">
        <v>32814</v>
      </c>
      <c r="Q83" s="637">
        <v>38268</v>
      </c>
      <c r="R83" s="646">
        <v>33884</v>
      </c>
      <c r="S83" s="647">
        <v>22630</v>
      </c>
      <c r="T83" s="646">
        <v>12911</v>
      </c>
      <c r="U83" s="647">
        <v>6659</v>
      </c>
      <c r="V83" s="619">
        <v>2600</v>
      </c>
      <c r="W83" s="648">
        <v>731</v>
      </c>
      <c r="X83" s="619">
        <v>103</v>
      </c>
      <c r="Y83" s="618">
        <v>151831</v>
      </c>
      <c r="Z83" s="619">
        <v>185478</v>
      </c>
      <c r="AA83" s="620">
        <v>117786</v>
      </c>
      <c r="AB83" s="639"/>
      <c r="AC83" s="622"/>
      <c r="AF83" s="622"/>
      <c r="AG83" s="622"/>
      <c r="AH83" s="622"/>
    </row>
    <row r="84" spans="1:34" s="623" customFormat="1" ht="18" customHeight="1">
      <c r="A84" s="640"/>
      <c r="B84" s="635" t="s">
        <v>16</v>
      </c>
      <c r="C84" s="617">
        <v>227301</v>
      </c>
      <c r="D84" s="636">
        <v>10116</v>
      </c>
      <c r="E84" s="637">
        <v>10895</v>
      </c>
      <c r="F84" s="636">
        <v>11075</v>
      </c>
      <c r="G84" s="637">
        <v>10793</v>
      </c>
      <c r="H84" s="636">
        <v>10202</v>
      </c>
      <c r="I84" s="637">
        <v>10767</v>
      </c>
      <c r="J84" s="636">
        <v>13986</v>
      </c>
      <c r="K84" s="637">
        <v>17765</v>
      </c>
      <c r="L84" s="636">
        <v>20480</v>
      </c>
      <c r="M84" s="637">
        <v>15767</v>
      </c>
      <c r="N84" s="636">
        <v>12961</v>
      </c>
      <c r="O84" s="637">
        <v>11990</v>
      </c>
      <c r="P84" s="636">
        <v>15340</v>
      </c>
      <c r="Q84" s="637">
        <v>17717</v>
      </c>
      <c r="R84" s="636">
        <v>16986</v>
      </c>
      <c r="S84" s="637">
        <v>11394</v>
      </c>
      <c r="T84" s="636">
        <v>5861</v>
      </c>
      <c r="U84" s="637">
        <v>2419</v>
      </c>
      <c r="V84" s="617">
        <v>639</v>
      </c>
      <c r="W84" s="638">
        <v>140</v>
      </c>
      <c r="X84" s="617">
        <v>8</v>
      </c>
      <c r="Y84" s="624">
        <v>77834</v>
      </c>
      <c r="Z84" s="617">
        <v>94303</v>
      </c>
      <c r="AA84" s="625">
        <v>55164</v>
      </c>
      <c r="AB84" s="639"/>
      <c r="AC84" s="622"/>
      <c r="AF84" s="622"/>
      <c r="AG84" s="622"/>
      <c r="AH84" s="622"/>
    </row>
    <row r="85" spans="1:34" s="623" customFormat="1" ht="18" customHeight="1">
      <c r="A85" s="649"/>
      <c r="B85" s="650" t="s">
        <v>17</v>
      </c>
      <c r="C85" s="632">
        <v>227794</v>
      </c>
      <c r="D85" s="642">
        <v>9308</v>
      </c>
      <c r="E85" s="641">
        <v>9886</v>
      </c>
      <c r="F85" s="642">
        <v>10059</v>
      </c>
      <c r="G85" s="641">
        <v>10413</v>
      </c>
      <c r="H85" s="642">
        <v>10179</v>
      </c>
      <c r="I85" s="641">
        <v>10906</v>
      </c>
      <c r="J85" s="642">
        <v>13246</v>
      </c>
      <c r="K85" s="641">
        <v>16499</v>
      </c>
      <c r="L85" s="642">
        <v>18478</v>
      </c>
      <c r="M85" s="641">
        <v>14828</v>
      </c>
      <c r="N85" s="642">
        <v>11911</v>
      </c>
      <c r="O85" s="641">
        <v>11985</v>
      </c>
      <c r="P85" s="642">
        <v>17474</v>
      </c>
      <c r="Q85" s="641">
        <v>20551</v>
      </c>
      <c r="R85" s="642">
        <v>16898</v>
      </c>
      <c r="S85" s="641">
        <v>11236</v>
      </c>
      <c r="T85" s="642">
        <v>7050</v>
      </c>
      <c r="U85" s="641">
        <v>4240</v>
      </c>
      <c r="V85" s="632">
        <v>1961</v>
      </c>
      <c r="W85" s="643">
        <v>591</v>
      </c>
      <c r="X85" s="632">
        <v>95</v>
      </c>
      <c r="Y85" s="633">
        <v>73997</v>
      </c>
      <c r="Z85" s="632">
        <v>91175</v>
      </c>
      <c r="AA85" s="634">
        <v>62622</v>
      </c>
      <c r="AB85" s="639"/>
      <c r="AC85" s="622"/>
      <c r="AF85" s="622"/>
      <c r="AG85" s="622"/>
      <c r="AH85" s="622"/>
    </row>
    <row r="86" spans="1:34" s="623" customFormat="1" ht="18" customHeight="1">
      <c r="A86" s="611" t="s">
        <v>195</v>
      </c>
      <c r="B86" s="635" t="s">
        <v>83</v>
      </c>
      <c r="C86" s="617">
        <v>309009</v>
      </c>
      <c r="D86" s="636">
        <v>13053</v>
      </c>
      <c r="E86" s="637">
        <v>14125</v>
      </c>
      <c r="F86" s="636">
        <v>14970</v>
      </c>
      <c r="G86" s="637">
        <v>15365</v>
      </c>
      <c r="H86" s="636">
        <v>15053</v>
      </c>
      <c r="I86" s="637">
        <v>16864</v>
      </c>
      <c r="J86" s="636">
        <v>19068</v>
      </c>
      <c r="K86" s="637">
        <v>22632</v>
      </c>
      <c r="L86" s="636">
        <v>24273</v>
      </c>
      <c r="M86" s="637">
        <v>19677</v>
      </c>
      <c r="N86" s="636">
        <v>17601</v>
      </c>
      <c r="O86" s="637">
        <v>19775</v>
      </c>
      <c r="P86" s="636">
        <v>25689</v>
      </c>
      <c r="Q86" s="637">
        <v>23394</v>
      </c>
      <c r="R86" s="636">
        <v>18050</v>
      </c>
      <c r="S86" s="637">
        <v>12259</v>
      </c>
      <c r="T86" s="636">
        <v>8780</v>
      </c>
      <c r="U86" s="647">
        <v>5317</v>
      </c>
      <c r="V86" s="619">
        <v>2280</v>
      </c>
      <c r="W86" s="648">
        <v>674</v>
      </c>
      <c r="X86" s="617">
        <v>110</v>
      </c>
      <c r="Y86" s="624">
        <v>108498</v>
      </c>
      <c r="Z86" s="617">
        <v>129647</v>
      </c>
      <c r="AA86" s="625">
        <v>70864</v>
      </c>
      <c r="AB86" s="639"/>
      <c r="AC86" s="622"/>
      <c r="AF86" s="622"/>
      <c r="AG86" s="622"/>
      <c r="AH86" s="622"/>
    </row>
    <row r="87" spans="1:34" s="623" customFormat="1" ht="18" customHeight="1">
      <c r="A87" s="640"/>
      <c r="B87" s="635" t="s">
        <v>16</v>
      </c>
      <c r="C87" s="617">
        <v>155993</v>
      </c>
      <c r="D87" s="636">
        <v>6656</v>
      </c>
      <c r="E87" s="637">
        <v>7290</v>
      </c>
      <c r="F87" s="636">
        <v>7745</v>
      </c>
      <c r="G87" s="637">
        <v>7951</v>
      </c>
      <c r="H87" s="636">
        <v>7985</v>
      </c>
      <c r="I87" s="637">
        <v>8942</v>
      </c>
      <c r="J87" s="636">
        <v>9835</v>
      </c>
      <c r="K87" s="637">
        <v>11977</v>
      </c>
      <c r="L87" s="636">
        <v>12803</v>
      </c>
      <c r="M87" s="637">
        <v>10178</v>
      </c>
      <c r="N87" s="636">
        <v>8933</v>
      </c>
      <c r="O87" s="637">
        <v>9961</v>
      </c>
      <c r="P87" s="636">
        <v>12964</v>
      </c>
      <c r="Q87" s="637">
        <v>11784</v>
      </c>
      <c r="R87" s="636">
        <v>9241</v>
      </c>
      <c r="S87" s="637">
        <v>5906</v>
      </c>
      <c r="T87" s="636">
        <v>3492</v>
      </c>
      <c r="U87" s="637">
        <v>1699</v>
      </c>
      <c r="V87" s="617">
        <v>531</v>
      </c>
      <c r="W87" s="638">
        <v>109</v>
      </c>
      <c r="X87" s="617">
        <v>11</v>
      </c>
      <c r="Y87" s="624">
        <v>56404</v>
      </c>
      <c r="Z87" s="617">
        <v>66816</v>
      </c>
      <c r="AA87" s="625">
        <v>32773</v>
      </c>
      <c r="AB87" s="639"/>
      <c r="AC87" s="622"/>
      <c r="AF87" s="622"/>
      <c r="AG87" s="622"/>
      <c r="AH87" s="622"/>
    </row>
    <row r="88" spans="1:34" s="623" customFormat="1" ht="18" customHeight="1">
      <c r="A88" s="649"/>
      <c r="B88" s="650" t="s">
        <v>17</v>
      </c>
      <c r="C88" s="632">
        <v>153016</v>
      </c>
      <c r="D88" s="642">
        <v>6397</v>
      </c>
      <c r="E88" s="641">
        <v>6835</v>
      </c>
      <c r="F88" s="642">
        <v>7225</v>
      </c>
      <c r="G88" s="641">
        <v>7414</v>
      </c>
      <c r="H88" s="642">
        <v>7068</v>
      </c>
      <c r="I88" s="641">
        <v>7922</v>
      </c>
      <c r="J88" s="642">
        <v>9233</v>
      </c>
      <c r="K88" s="641">
        <v>10655</v>
      </c>
      <c r="L88" s="642">
        <v>11470</v>
      </c>
      <c r="M88" s="641">
        <v>9499</v>
      </c>
      <c r="N88" s="642">
        <v>8668</v>
      </c>
      <c r="O88" s="641">
        <v>9814</v>
      </c>
      <c r="P88" s="642">
        <v>12725</v>
      </c>
      <c r="Q88" s="641">
        <v>11610</v>
      </c>
      <c r="R88" s="642">
        <v>8809</v>
      </c>
      <c r="S88" s="641">
        <v>6353</v>
      </c>
      <c r="T88" s="642">
        <v>5288</v>
      </c>
      <c r="U88" s="641">
        <v>3618</v>
      </c>
      <c r="V88" s="632">
        <v>1749</v>
      </c>
      <c r="W88" s="643">
        <v>565</v>
      </c>
      <c r="X88" s="632">
        <v>99</v>
      </c>
      <c r="Y88" s="633">
        <v>52094</v>
      </c>
      <c r="Z88" s="632">
        <v>62831</v>
      </c>
      <c r="AA88" s="634">
        <v>38091</v>
      </c>
      <c r="AB88" s="639"/>
      <c r="AC88" s="622"/>
      <c r="AF88" s="622"/>
      <c r="AG88" s="622"/>
      <c r="AH88" s="622"/>
    </row>
    <row r="89" spans="1:34" s="623" customFormat="1" ht="18" customHeight="1">
      <c r="A89" s="644" t="s">
        <v>184</v>
      </c>
      <c r="B89" s="645" t="s">
        <v>83</v>
      </c>
      <c r="C89" s="619">
        <v>369646</v>
      </c>
      <c r="D89" s="646">
        <v>11513</v>
      </c>
      <c r="E89" s="647">
        <v>13952</v>
      </c>
      <c r="F89" s="646">
        <v>17243</v>
      </c>
      <c r="G89" s="647">
        <v>20768</v>
      </c>
      <c r="H89" s="646">
        <v>20711</v>
      </c>
      <c r="I89" s="647">
        <v>19276</v>
      </c>
      <c r="J89" s="646">
        <v>19133</v>
      </c>
      <c r="K89" s="647">
        <v>22190</v>
      </c>
      <c r="L89" s="646">
        <v>27178</v>
      </c>
      <c r="M89" s="637">
        <v>26319</v>
      </c>
      <c r="N89" s="636">
        <v>25909</v>
      </c>
      <c r="O89" s="647">
        <v>27489</v>
      </c>
      <c r="P89" s="636">
        <v>32715</v>
      </c>
      <c r="Q89" s="637">
        <v>29040</v>
      </c>
      <c r="R89" s="646">
        <v>22536</v>
      </c>
      <c r="S89" s="647">
        <v>15151</v>
      </c>
      <c r="T89" s="646">
        <v>9763</v>
      </c>
      <c r="U89" s="647">
        <v>5851</v>
      </c>
      <c r="V89" s="619">
        <v>2250</v>
      </c>
      <c r="W89" s="648">
        <v>575</v>
      </c>
      <c r="X89" s="619">
        <v>84</v>
      </c>
      <c r="Y89" s="618">
        <v>122596</v>
      </c>
      <c r="Z89" s="619">
        <v>161800</v>
      </c>
      <c r="AA89" s="620">
        <v>85250</v>
      </c>
      <c r="AB89" s="639"/>
      <c r="AC89" s="622"/>
      <c r="AF89" s="622"/>
      <c r="AG89" s="622"/>
      <c r="AH89" s="622"/>
    </row>
    <row r="90" spans="1:34" s="623" customFormat="1" ht="18" customHeight="1">
      <c r="A90" s="640"/>
      <c r="B90" s="635" t="s">
        <v>16</v>
      </c>
      <c r="C90" s="617">
        <v>187549</v>
      </c>
      <c r="D90" s="636">
        <v>5844</v>
      </c>
      <c r="E90" s="637">
        <v>7093</v>
      </c>
      <c r="F90" s="636">
        <v>8831</v>
      </c>
      <c r="G90" s="637">
        <v>10621</v>
      </c>
      <c r="H90" s="636">
        <v>10892</v>
      </c>
      <c r="I90" s="637">
        <v>10220</v>
      </c>
      <c r="J90" s="636">
        <v>10158</v>
      </c>
      <c r="K90" s="637">
        <v>11845</v>
      </c>
      <c r="L90" s="636">
        <v>14053</v>
      </c>
      <c r="M90" s="637">
        <v>13767</v>
      </c>
      <c r="N90" s="636">
        <v>13136</v>
      </c>
      <c r="O90" s="637">
        <v>14381</v>
      </c>
      <c r="P90" s="636">
        <v>16987</v>
      </c>
      <c r="Q90" s="637">
        <v>14867</v>
      </c>
      <c r="R90" s="636">
        <v>11448</v>
      </c>
      <c r="S90" s="637">
        <v>7026</v>
      </c>
      <c r="T90" s="636">
        <v>3889</v>
      </c>
      <c r="U90" s="637">
        <v>1879</v>
      </c>
      <c r="V90" s="617">
        <v>477</v>
      </c>
      <c r="W90" s="638">
        <v>119</v>
      </c>
      <c r="X90" s="617">
        <v>16</v>
      </c>
      <c r="Y90" s="624">
        <v>63659</v>
      </c>
      <c r="Z90" s="617">
        <v>84169</v>
      </c>
      <c r="AA90" s="625">
        <v>39721</v>
      </c>
      <c r="AB90" s="639"/>
      <c r="AC90" s="622"/>
      <c r="AF90" s="622"/>
      <c r="AG90" s="622"/>
      <c r="AH90" s="622"/>
    </row>
    <row r="91" spans="1:34" s="623" customFormat="1" ht="18" customHeight="1">
      <c r="A91" s="649"/>
      <c r="B91" s="650" t="s">
        <v>17</v>
      </c>
      <c r="C91" s="632">
        <v>182097</v>
      </c>
      <c r="D91" s="642">
        <v>5669</v>
      </c>
      <c r="E91" s="641">
        <v>6859</v>
      </c>
      <c r="F91" s="642">
        <v>8412</v>
      </c>
      <c r="G91" s="641">
        <v>10147</v>
      </c>
      <c r="H91" s="642">
        <v>9819</v>
      </c>
      <c r="I91" s="641">
        <v>9056</v>
      </c>
      <c r="J91" s="642">
        <v>8975</v>
      </c>
      <c r="K91" s="641">
        <v>10345</v>
      </c>
      <c r="L91" s="642">
        <v>13125</v>
      </c>
      <c r="M91" s="641">
        <v>12552</v>
      </c>
      <c r="N91" s="642">
        <v>12773</v>
      </c>
      <c r="O91" s="641">
        <v>13108</v>
      </c>
      <c r="P91" s="642">
        <v>15728</v>
      </c>
      <c r="Q91" s="641">
        <v>14173</v>
      </c>
      <c r="R91" s="642">
        <v>11088</v>
      </c>
      <c r="S91" s="641">
        <v>8125</v>
      </c>
      <c r="T91" s="642">
        <v>5874</v>
      </c>
      <c r="U91" s="641">
        <v>3972</v>
      </c>
      <c r="V91" s="632">
        <v>1773</v>
      </c>
      <c r="W91" s="643">
        <v>456</v>
      </c>
      <c r="X91" s="632">
        <v>68</v>
      </c>
      <c r="Y91" s="633">
        <v>58937</v>
      </c>
      <c r="Z91" s="632">
        <v>77631</v>
      </c>
      <c r="AA91" s="634">
        <v>45529</v>
      </c>
      <c r="AB91" s="639"/>
      <c r="AC91" s="622"/>
      <c r="AF91" s="622"/>
      <c r="AG91" s="622"/>
      <c r="AH91" s="622"/>
    </row>
    <row r="92" spans="1:34" s="623" customFormat="1" ht="18" customHeight="1">
      <c r="A92" s="635" t="s">
        <v>185</v>
      </c>
      <c r="B92" s="645" t="s">
        <v>83</v>
      </c>
      <c r="C92" s="617">
        <v>465758</v>
      </c>
      <c r="D92" s="636">
        <v>22525</v>
      </c>
      <c r="E92" s="637">
        <v>23873</v>
      </c>
      <c r="F92" s="636">
        <v>22530</v>
      </c>
      <c r="G92" s="637">
        <v>24621</v>
      </c>
      <c r="H92" s="636">
        <v>26835</v>
      </c>
      <c r="I92" s="637">
        <v>25033</v>
      </c>
      <c r="J92" s="636">
        <v>29060</v>
      </c>
      <c r="K92" s="637">
        <v>33554</v>
      </c>
      <c r="L92" s="636">
        <v>34460</v>
      </c>
      <c r="M92" s="637">
        <v>31030</v>
      </c>
      <c r="N92" s="636">
        <v>32624</v>
      </c>
      <c r="O92" s="637">
        <v>35364</v>
      </c>
      <c r="P92" s="636">
        <v>37574</v>
      </c>
      <c r="Q92" s="637">
        <v>29305</v>
      </c>
      <c r="R92" s="636">
        <v>19879</v>
      </c>
      <c r="S92" s="637">
        <v>14543</v>
      </c>
      <c r="T92" s="636">
        <v>11638</v>
      </c>
      <c r="U92" s="647">
        <v>7403</v>
      </c>
      <c r="V92" s="619">
        <v>2985</v>
      </c>
      <c r="W92" s="648">
        <v>812</v>
      </c>
      <c r="X92" s="617">
        <v>110</v>
      </c>
      <c r="Y92" s="618">
        <v>174477</v>
      </c>
      <c r="Z92" s="619">
        <v>204606</v>
      </c>
      <c r="AA92" s="620">
        <v>86675</v>
      </c>
      <c r="AB92" s="639"/>
      <c r="AC92" s="622"/>
      <c r="AF92" s="622"/>
      <c r="AG92" s="622"/>
      <c r="AH92" s="622"/>
    </row>
    <row r="93" spans="1:34" s="623" customFormat="1" ht="18" customHeight="1">
      <c r="A93" s="635"/>
      <c r="B93" s="635" t="s">
        <v>16</v>
      </c>
      <c r="C93" s="617">
        <v>231368</v>
      </c>
      <c r="D93" s="636">
        <v>11570</v>
      </c>
      <c r="E93" s="637">
        <v>12212</v>
      </c>
      <c r="F93" s="636">
        <v>11702</v>
      </c>
      <c r="G93" s="637">
        <v>12511</v>
      </c>
      <c r="H93" s="636">
        <v>14020</v>
      </c>
      <c r="I93" s="637">
        <v>12097</v>
      </c>
      <c r="J93" s="636">
        <v>14211</v>
      </c>
      <c r="K93" s="637">
        <v>16875</v>
      </c>
      <c r="L93" s="636">
        <v>17635</v>
      </c>
      <c r="M93" s="637">
        <v>15351</v>
      </c>
      <c r="N93" s="636">
        <v>15790</v>
      </c>
      <c r="O93" s="637">
        <v>17706</v>
      </c>
      <c r="P93" s="636">
        <v>19664</v>
      </c>
      <c r="Q93" s="637">
        <v>15322</v>
      </c>
      <c r="R93" s="636">
        <v>10176</v>
      </c>
      <c r="S93" s="637">
        <v>6717</v>
      </c>
      <c r="T93" s="636">
        <v>4490</v>
      </c>
      <c r="U93" s="637">
        <v>2460</v>
      </c>
      <c r="V93" s="617">
        <v>684</v>
      </c>
      <c r="W93" s="638">
        <v>160</v>
      </c>
      <c r="X93" s="617">
        <v>15</v>
      </c>
      <c r="Y93" s="624">
        <v>88323</v>
      </c>
      <c r="Z93" s="617">
        <v>103021</v>
      </c>
      <c r="AA93" s="625">
        <v>40024</v>
      </c>
      <c r="AB93" s="639"/>
      <c r="AC93" s="622"/>
      <c r="AF93" s="622"/>
      <c r="AG93" s="622"/>
      <c r="AH93" s="622"/>
    </row>
    <row r="94" spans="1:34" s="623" customFormat="1" ht="18" customHeight="1">
      <c r="A94" s="635"/>
      <c r="B94" s="650" t="s">
        <v>17</v>
      </c>
      <c r="C94" s="617">
        <v>234390</v>
      </c>
      <c r="D94" s="642">
        <v>10955</v>
      </c>
      <c r="E94" s="637">
        <v>11661</v>
      </c>
      <c r="F94" s="636">
        <v>10828</v>
      </c>
      <c r="G94" s="637">
        <v>12110</v>
      </c>
      <c r="H94" s="636">
        <v>12815</v>
      </c>
      <c r="I94" s="637">
        <v>12936</v>
      </c>
      <c r="J94" s="642">
        <v>14849</v>
      </c>
      <c r="K94" s="637">
        <v>16679</v>
      </c>
      <c r="L94" s="636">
        <v>16825</v>
      </c>
      <c r="M94" s="641">
        <v>15679</v>
      </c>
      <c r="N94" s="642">
        <v>16834</v>
      </c>
      <c r="O94" s="637">
        <v>17658</v>
      </c>
      <c r="P94" s="642">
        <v>17910</v>
      </c>
      <c r="Q94" s="641">
        <v>13983</v>
      </c>
      <c r="R94" s="636">
        <v>9703</v>
      </c>
      <c r="S94" s="637">
        <v>7826</v>
      </c>
      <c r="T94" s="636">
        <v>7148</v>
      </c>
      <c r="U94" s="641">
        <v>4943</v>
      </c>
      <c r="V94" s="617">
        <v>2301</v>
      </c>
      <c r="W94" s="638">
        <v>652</v>
      </c>
      <c r="X94" s="617">
        <v>95</v>
      </c>
      <c r="Y94" s="633">
        <v>86154</v>
      </c>
      <c r="Z94" s="632">
        <v>101585</v>
      </c>
      <c r="AA94" s="634">
        <v>46651</v>
      </c>
      <c r="AB94" s="639"/>
      <c r="AC94" s="622"/>
      <c r="AF94" s="622"/>
      <c r="AG94" s="622"/>
      <c r="AH94" s="622"/>
    </row>
    <row r="95" spans="1:34" s="623" customFormat="1" ht="18" customHeight="1">
      <c r="A95" s="644" t="s">
        <v>455</v>
      </c>
      <c r="B95" s="645" t="s">
        <v>83</v>
      </c>
      <c r="C95" s="619">
        <v>312769</v>
      </c>
      <c r="D95" s="646">
        <v>14574</v>
      </c>
      <c r="E95" s="647">
        <v>17715</v>
      </c>
      <c r="F95" s="646">
        <v>16373</v>
      </c>
      <c r="G95" s="647">
        <v>15038</v>
      </c>
      <c r="H95" s="646">
        <v>14615</v>
      </c>
      <c r="I95" s="647">
        <v>15351</v>
      </c>
      <c r="J95" s="646">
        <v>18654</v>
      </c>
      <c r="K95" s="647">
        <v>24906</v>
      </c>
      <c r="L95" s="646">
        <v>26939</v>
      </c>
      <c r="M95" s="637">
        <v>21032</v>
      </c>
      <c r="N95" s="636">
        <v>18353</v>
      </c>
      <c r="O95" s="647">
        <v>18876</v>
      </c>
      <c r="P95" s="636">
        <v>23767</v>
      </c>
      <c r="Q95" s="637">
        <v>23494</v>
      </c>
      <c r="R95" s="646">
        <v>18615</v>
      </c>
      <c r="S95" s="647">
        <v>11480</v>
      </c>
      <c r="T95" s="646">
        <v>6999</v>
      </c>
      <c r="U95" s="647">
        <v>3921</v>
      </c>
      <c r="V95" s="619">
        <v>1635</v>
      </c>
      <c r="W95" s="648">
        <v>384</v>
      </c>
      <c r="X95" s="619">
        <v>48</v>
      </c>
      <c r="Y95" s="624">
        <v>112320</v>
      </c>
      <c r="Z95" s="617">
        <v>133873</v>
      </c>
      <c r="AA95" s="625">
        <v>66576</v>
      </c>
      <c r="AB95" s="639"/>
      <c r="AC95" s="622"/>
      <c r="AF95" s="622"/>
      <c r="AG95" s="622"/>
      <c r="AH95" s="622"/>
    </row>
    <row r="96" spans="1:34" s="623" customFormat="1" ht="18" customHeight="1">
      <c r="A96" s="640"/>
      <c r="B96" s="635" t="s">
        <v>16</v>
      </c>
      <c r="C96" s="617">
        <v>156513</v>
      </c>
      <c r="D96" s="636">
        <v>7512</v>
      </c>
      <c r="E96" s="637">
        <v>9022</v>
      </c>
      <c r="F96" s="636">
        <v>8312</v>
      </c>
      <c r="G96" s="637">
        <v>7899</v>
      </c>
      <c r="H96" s="636">
        <v>7684</v>
      </c>
      <c r="I96" s="637">
        <v>7591</v>
      </c>
      <c r="J96" s="636">
        <v>9220</v>
      </c>
      <c r="K96" s="637">
        <v>12767</v>
      </c>
      <c r="L96" s="636">
        <v>13996</v>
      </c>
      <c r="M96" s="637">
        <v>10913</v>
      </c>
      <c r="N96" s="636">
        <v>9161</v>
      </c>
      <c r="O96" s="637">
        <v>9109</v>
      </c>
      <c r="P96" s="636">
        <v>11629</v>
      </c>
      <c r="Q96" s="637">
        <v>11589</v>
      </c>
      <c r="R96" s="636">
        <v>9423</v>
      </c>
      <c r="S96" s="637">
        <v>5818</v>
      </c>
      <c r="T96" s="636">
        <v>3013</v>
      </c>
      <c r="U96" s="637">
        <v>1396</v>
      </c>
      <c r="V96" s="617">
        <v>383</v>
      </c>
      <c r="W96" s="638">
        <v>72</v>
      </c>
      <c r="X96" s="617">
        <v>4</v>
      </c>
      <c r="Y96" s="624">
        <v>57240</v>
      </c>
      <c r="Z96" s="617">
        <v>67575</v>
      </c>
      <c r="AA96" s="625">
        <v>31698</v>
      </c>
      <c r="AB96" s="639"/>
      <c r="AC96" s="622"/>
      <c r="AF96" s="622"/>
      <c r="AG96" s="622"/>
      <c r="AH96" s="622"/>
    </row>
    <row r="97" spans="1:34" s="623" customFormat="1" ht="18" customHeight="1">
      <c r="A97" s="649"/>
      <c r="B97" s="650" t="s">
        <v>17</v>
      </c>
      <c r="C97" s="632">
        <v>156256</v>
      </c>
      <c r="D97" s="642">
        <v>7062</v>
      </c>
      <c r="E97" s="641">
        <v>8693</v>
      </c>
      <c r="F97" s="642">
        <v>8061</v>
      </c>
      <c r="G97" s="641">
        <v>7139</v>
      </c>
      <c r="H97" s="642">
        <v>6931</v>
      </c>
      <c r="I97" s="641">
        <v>7760</v>
      </c>
      <c r="J97" s="642">
        <v>9434</v>
      </c>
      <c r="K97" s="641">
        <v>12139</v>
      </c>
      <c r="L97" s="642">
        <v>12943</v>
      </c>
      <c r="M97" s="641">
        <v>10119</v>
      </c>
      <c r="N97" s="642">
        <v>9192</v>
      </c>
      <c r="O97" s="641">
        <v>9767</v>
      </c>
      <c r="P97" s="642">
        <v>12138</v>
      </c>
      <c r="Q97" s="641">
        <v>11905</v>
      </c>
      <c r="R97" s="642">
        <v>9192</v>
      </c>
      <c r="S97" s="641">
        <v>5662</v>
      </c>
      <c r="T97" s="642">
        <v>3986</v>
      </c>
      <c r="U97" s="641">
        <v>2525</v>
      </c>
      <c r="V97" s="632">
        <v>1252</v>
      </c>
      <c r="W97" s="643">
        <v>312</v>
      </c>
      <c r="X97" s="632">
        <v>44</v>
      </c>
      <c r="Y97" s="624">
        <v>55080</v>
      </c>
      <c r="Z97" s="617">
        <v>66298</v>
      </c>
      <c r="AA97" s="625">
        <v>34878</v>
      </c>
      <c r="AB97" s="639"/>
      <c r="AC97" s="622"/>
      <c r="AF97" s="622"/>
      <c r="AG97" s="622"/>
      <c r="AH97" s="622"/>
    </row>
    <row r="98" spans="1:34" s="623" customFormat="1" ht="18" customHeight="1">
      <c r="A98" s="611" t="s">
        <v>187</v>
      </c>
      <c r="B98" s="635" t="s">
        <v>83</v>
      </c>
      <c r="C98" s="617">
        <v>250148</v>
      </c>
      <c r="D98" s="636">
        <v>9676</v>
      </c>
      <c r="E98" s="637">
        <v>9888</v>
      </c>
      <c r="F98" s="636">
        <v>10908</v>
      </c>
      <c r="G98" s="637">
        <v>11849</v>
      </c>
      <c r="H98" s="636">
        <v>13243</v>
      </c>
      <c r="I98" s="637">
        <v>15193</v>
      </c>
      <c r="J98" s="636">
        <v>16524</v>
      </c>
      <c r="K98" s="637">
        <v>18204</v>
      </c>
      <c r="L98" s="636">
        <v>19338</v>
      </c>
      <c r="M98" s="637">
        <v>15549</v>
      </c>
      <c r="N98" s="636">
        <v>14881</v>
      </c>
      <c r="O98" s="637">
        <v>17568</v>
      </c>
      <c r="P98" s="636">
        <v>22879</v>
      </c>
      <c r="Q98" s="637">
        <v>20575</v>
      </c>
      <c r="R98" s="636">
        <v>14142</v>
      </c>
      <c r="S98" s="637">
        <v>8836</v>
      </c>
      <c r="T98" s="636">
        <v>5798</v>
      </c>
      <c r="U98" s="647">
        <v>3252</v>
      </c>
      <c r="V98" s="619">
        <v>1464</v>
      </c>
      <c r="W98" s="648">
        <v>334</v>
      </c>
      <c r="X98" s="617">
        <v>47</v>
      </c>
      <c r="Y98" s="618">
        <v>87281</v>
      </c>
      <c r="Z98" s="619">
        <v>108419</v>
      </c>
      <c r="AA98" s="620">
        <v>54448</v>
      </c>
      <c r="AB98" s="639"/>
      <c r="AC98" s="622"/>
      <c r="AF98" s="622"/>
      <c r="AG98" s="622"/>
      <c r="AH98" s="622"/>
    </row>
    <row r="99" spans="1:34" s="623" customFormat="1" ht="18" customHeight="1">
      <c r="A99" s="640"/>
      <c r="B99" s="635" t="s">
        <v>16</v>
      </c>
      <c r="C99" s="617">
        <v>127254</v>
      </c>
      <c r="D99" s="636">
        <v>4907</v>
      </c>
      <c r="E99" s="637">
        <v>5070</v>
      </c>
      <c r="F99" s="636">
        <v>5471</v>
      </c>
      <c r="G99" s="637">
        <v>6192</v>
      </c>
      <c r="H99" s="636">
        <v>7046</v>
      </c>
      <c r="I99" s="637">
        <v>7972</v>
      </c>
      <c r="J99" s="636">
        <v>8817</v>
      </c>
      <c r="K99" s="637">
        <v>9759</v>
      </c>
      <c r="L99" s="636">
        <v>10246</v>
      </c>
      <c r="M99" s="637">
        <v>8023</v>
      </c>
      <c r="N99" s="636">
        <v>7514</v>
      </c>
      <c r="O99" s="637">
        <v>8616</v>
      </c>
      <c r="P99" s="636">
        <v>11595</v>
      </c>
      <c r="Q99" s="637">
        <v>10528</v>
      </c>
      <c r="R99" s="636">
        <v>7368</v>
      </c>
      <c r="S99" s="637">
        <v>4369</v>
      </c>
      <c r="T99" s="636">
        <v>2275</v>
      </c>
      <c r="U99" s="637">
        <v>1079</v>
      </c>
      <c r="V99" s="617">
        <v>358</v>
      </c>
      <c r="W99" s="638">
        <v>41</v>
      </c>
      <c r="X99" s="617">
        <v>8</v>
      </c>
      <c r="Y99" s="624">
        <v>45475</v>
      </c>
      <c r="Z99" s="617">
        <v>55753</v>
      </c>
      <c r="AA99" s="625">
        <v>26026</v>
      </c>
      <c r="AB99" s="639"/>
      <c r="AC99" s="622"/>
      <c r="AF99" s="622"/>
      <c r="AG99" s="622"/>
      <c r="AH99" s="622"/>
    </row>
    <row r="100" spans="1:34" s="623" customFormat="1" ht="18" customHeight="1">
      <c r="A100" s="640"/>
      <c r="B100" s="635" t="s">
        <v>17</v>
      </c>
      <c r="C100" s="617">
        <v>122894</v>
      </c>
      <c r="D100" s="642">
        <v>4769</v>
      </c>
      <c r="E100" s="637">
        <v>4818</v>
      </c>
      <c r="F100" s="636">
        <v>5437</v>
      </c>
      <c r="G100" s="637">
        <v>5657</v>
      </c>
      <c r="H100" s="636">
        <v>6197</v>
      </c>
      <c r="I100" s="637">
        <v>7221</v>
      </c>
      <c r="J100" s="642">
        <v>7707</v>
      </c>
      <c r="K100" s="637">
        <v>8445</v>
      </c>
      <c r="L100" s="636">
        <v>9092</v>
      </c>
      <c r="M100" s="641">
        <v>7526</v>
      </c>
      <c r="N100" s="642">
        <v>7367</v>
      </c>
      <c r="O100" s="637">
        <v>8952</v>
      </c>
      <c r="P100" s="642">
        <v>11284</v>
      </c>
      <c r="Q100" s="641">
        <v>10047</v>
      </c>
      <c r="R100" s="636">
        <v>6774</v>
      </c>
      <c r="S100" s="637">
        <v>4467</v>
      </c>
      <c r="T100" s="636">
        <v>3523</v>
      </c>
      <c r="U100" s="641">
        <v>2173</v>
      </c>
      <c r="V100" s="632">
        <v>1106</v>
      </c>
      <c r="W100" s="643">
        <v>293</v>
      </c>
      <c r="X100" s="617">
        <v>39</v>
      </c>
      <c r="Y100" s="633">
        <v>41806</v>
      </c>
      <c r="Z100" s="632">
        <v>52666</v>
      </c>
      <c r="AA100" s="634">
        <v>28422</v>
      </c>
      <c r="AB100" s="639"/>
      <c r="AC100" s="622"/>
      <c r="AF100" s="622"/>
      <c r="AG100" s="622"/>
      <c r="AH100" s="622"/>
    </row>
    <row r="101" spans="1:34" s="623" customFormat="1" ht="18" customHeight="1">
      <c r="A101" s="644" t="s">
        <v>210</v>
      </c>
      <c r="B101" s="645" t="s">
        <v>83</v>
      </c>
      <c r="C101" s="619">
        <v>207001</v>
      </c>
      <c r="D101" s="646">
        <v>5216</v>
      </c>
      <c r="E101" s="647">
        <v>6426</v>
      </c>
      <c r="F101" s="646">
        <v>7368</v>
      </c>
      <c r="G101" s="647">
        <v>7831</v>
      </c>
      <c r="H101" s="646">
        <v>6478</v>
      </c>
      <c r="I101" s="647">
        <v>6020</v>
      </c>
      <c r="J101" s="646">
        <v>7762</v>
      </c>
      <c r="K101" s="647">
        <v>9706</v>
      </c>
      <c r="L101" s="646">
        <v>11164</v>
      </c>
      <c r="M101" s="637">
        <v>10794</v>
      </c>
      <c r="N101" s="636">
        <v>11806</v>
      </c>
      <c r="O101" s="647">
        <v>14408</v>
      </c>
      <c r="P101" s="636">
        <v>20026</v>
      </c>
      <c r="Q101" s="637">
        <v>20455</v>
      </c>
      <c r="R101" s="646">
        <v>17499</v>
      </c>
      <c r="S101" s="647">
        <v>14996</v>
      </c>
      <c r="T101" s="646">
        <v>13411</v>
      </c>
      <c r="U101" s="647">
        <v>9491</v>
      </c>
      <c r="V101" s="619">
        <v>4617</v>
      </c>
      <c r="W101" s="648">
        <v>1309</v>
      </c>
      <c r="X101" s="619">
        <v>218</v>
      </c>
      <c r="Y101" s="624">
        <v>47101</v>
      </c>
      <c r="Z101" s="617">
        <v>77904</v>
      </c>
      <c r="AA101" s="625">
        <v>81996</v>
      </c>
      <c r="AB101" s="639"/>
      <c r="AC101" s="622"/>
      <c r="AF101" s="622"/>
      <c r="AG101" s="622"/>
      <c r="AH101" s="622"/>
    </row>
    <row r="102" spans="1:34" s="623" customFormat="1" ht="18" customHeight="1">
      <c r="A102" s="640"/>
      <c r="B102" s="635" t="s">
        <v>16</v>
      </c>
      <c r="C102" s="617">
        <v>99184</v>
      </c>
      <c r="D102" s="636">
        <v>2718</v>
      </c>
      <c r="E102" s="637">
        <v>3130</v>
      </c>
      <c r="F102" s="636">
        <v>3865</v>
      </c>
      <c r="G102" s="637">
        <v>4009</v>
      </c>
      <c r="H102" s="636">
        <v>3336</v>
      </c>
      <c r="I102" s="637">
        <v>3095</v>
      </c>
      <c r="J102" s="636">
        <v>4018</v>
      </c>
      <c r="K102" s="637">
        <v>4910</v>
      </c>
      <c r="L102" s="636">
        <v>5693</v>
      </c>
      <c r="M102" s="637">
        <v>5505</v>
      </c>
      <c r="N102" s="636">
        <v>6106</v>
      </c>
      <c r="O102" s="637">
        <v>7339</v>
      </c>
      <c r="P102" s="636">
        <v>10273</v>
      </c>
      <c r="Q102" s="637">
        <v>10264</v>
      </c>
      <c r="R102" s="636">
        <v>8378</v>
      </c>
      <c r="S102" s="637">
        <v>6683</v>
      </c>
      <c r="T102" s="636">
        <v>5296</v>
      </c>
      <c r="U102" s="637">
        <v>3100</v>
      </c>
      <c r="V102" s="617">
        <v>1146</v>
      </c>
      <c r="W102" s="638">
        <v>268</v>
      </c>
      <c r="X102" s="617">
        <v>52</v>
      </c>
      <c r="Y102" s="624">
        <v>24171</v>
      </c>
      <c r="Z102" s="617">
        <v>39826</v>
      </c>
      <c r="AA102" s="625">
        <v>35187</v>
      </c>
      <c r="AB102" s="639"/>
      <c r="AC102" s="622"/>
      <c r="AF102" s="622"/>
      <c r="AG102" s="622"/>
      <c r="AH102" s="622"/>
    </row>
    <row r="103" spans="1:34" s="623" customFormat="1" ht="18" customHeight="1">
      <c r="A103" s="649"/>
      <c r="B103" s="650" t="s">
        <v>17</v>
      </c>
      <c r="C103" s="632">
        <v>107817</v>
      </c>
      <c r="D103" s="642">
        <v>2498</v>
      </c>
      <c r="E103" s="641">
        <v>3296</v>
      </c>
      <c r="F103" s="642">
        <v>3503</v>
      </c>
      <c r="G103" s="641">
        <v>3822</v>
      </c>
      <c r="H103" s="642">
        <v>3142</v>
      </c>
      <c r="I103" s="641">
        <v>2925</v>
      </c>
      <c r="J103" s="642">
        <v>3744</v>
      </c>
      <c r="K103" s="641">
        <v>4796</v>
      </c>
      <c r="L103" s="642">
        <v>5471</v>
      </c>
      <c r="M103" s="641">
        <v>5289</v>
      </c>
      <c r="N103" s="642">
        <v>5700</v>
      </c>
      <c r="O103" s="641">
        <v>7069</v>
      </c>
      <c r="P103" s="642">
        <v>9753</v>
      </c>
      <c r="Q103" s="641">
        <v>10191</v>
      </c>
      <c r="R103" s="642">
        <v>9121</v>
      </c>
      <c r="S103" s="641">
        <v>8313</v>
      </c>
      <c r="T103" s="642">
        <v>8115</v>
      </c>
      <c r="U103" s="641">
        <v>6391</v>
      </c>
      <c r="V103" s="632">
        <v>3471</v>
      </c>
      <c r="W103" s="643">
        <v>1041</v>
      </c>
      <c r="X103" s="632">
        <v>166</v>
      </c>
      <c r="Y103" s="624">
        <v>22930</v>
      </c>
      <c r="Z103" s="617">
        <v>38078</v>
      </c>
      <c r="AA103" s="625">
        <v>46809</v>
      </c>
      <c r="AB103" s="639"/>
      <c r="AC103" s="622"/>
      <c r="AF103" s="622"/>
      <c r="AG103" s="622"/>
      <c r="AH103" s="622"/>
    </row>
    <row r="104" spans="1:34" s="623" customFormat="1" ht="18" customHeight="1">
      <c r="A104" s="644" t="s">
        <v>205</v>
      </c>
      <c r="B104" s="645" t="s">
        <v>83</v>
      </c>
      <c r="C104" s="617">
        <v>195044</v>
      </c>
      <c r="D104" s="636">
        <v>6516</v>
      </c>
      <c r="E104" s="637">
        <v>7278</v>
      </c>
      <c r="F104" s="636">
        <v>8162</v>
      </c>
      <c r="G104" s="637">
        <v>8871</v>
      </c>
      <c r="H104" s="636">
        <v>8516</v>
      </c>
      <c r="I104" s="637">
        <v>9075</v>
      </c>
      <c r="J104" s="636">
        <v>10200</v>
      </c>
      <c r="K104" s="637">
        <v>11510</v>
      </c>
      <c r="L104" s="636">
        <v>12736</v>
      </c>
      <c r="M104" s="637">
        <v>11541</v>
      </c>
      <c r="N104" s="636">
        <v>12615</v>
      </c>
      <c r="O104" s="637">
        <v>13920</v>
      </c>
      <c r="P104" s="636">
        <v>16837</v>
      </c>
      <c r="Q104" s="637">
        <v>15028</v>
      </c>
      <c r="R104" s="636">
        <v>11642</v>
      </c>
      <c r="S104" s="637">
        <v>10759</v>
      </c>
      <c r="T104" s="636">
        <v>9730</v>
      </c>
      <c r="U104" s="647">
        <v>6581</v>
      </c>
      <c r="V104" s="619">
        <v>2744</v>
      </c>
      <c r="W104" s="648">
        <v>693</v>
      </c>
      <c r="X104" s="617">
        <v>90</v>
      </c>
      <c r="Y104" s="618">
        <v>58618</v>
      </c>
      <c r="Z104" s="619">
        <v>79159</v>
      </c>
      <c r="AA104" s="620">
        <v>57267</v>
      </c>
      <c r="AB104" s="639"/>
      <c r="AC104" s="622"/>
      <c r="AF104" s="622"/>
      <c r="AG104" s="622"/>
      <c r="AH104" s="622"/>
    </row>
    <row r="105" spans="1:34" s="623" customFormat="1" ht="18" customHeight="1">
      <c r="A105" s="640"/>
      <c r="B105" s="635" t="s">
        <v>16</v>
      </c>
      <c r="C105" s="617">
        <v>95959</v>
      </c>
      <c r="D105" s="636">
        <v>3321</v>
      </c>
      <c r="E105" s="637">
        <v>3597</v>
      </c>
      <c r="F105" s="636">
        <v>4273</v>
      </c>
      <c r="G105" s="637">
        <v>4422</v>
      </c>
      <c r="H105" s="636">
        <v>4288</v>
      </c>
      <c r="I105" s="637">
        <v>4883</v>
      </c>
      <c r="J105" s="636">
        <v>5496</v>
      </c>
      <c r="K105" s="637">
        <v>6221</v>
      </c>
      <c r="L105" s="636">
        <v>6756</v>
      </c>
      <c r="M105" s="637">
        <v>5925</v>
      </c>
      <c r="N105" s="636">
        <v>6378</v>
      </c>
      <c r="O105" s="637">
        <v>7162</v>
      </c>
      <c r="P105" s="636">
        <v>8802</v>
      </c>
      <c r="Q105" s="637">
        <v>7634</v>
      </c>
      <c r="R105" s="636">
        <v>5549</v>
      </c>
      <c r="S105" s="637">
        <v>4663</v>
      </c>
      <c r="T105" s="636">
        <v>3696</v>
      </c>
      <c r="U105" s="637">
        <v>2119</v>
      </c>
      <c r="V105" s="617">
        <v>630</v>
      </c>
      <c r="W105" s="638">
        <v>121</v>
      </c>
      <c r="X105" s="617">
        <v>23</v>
      </c>
      <c r="Y105" s="624">
        <v>30280</v>
      </c>
      <c r="Z105" s="617">
        <v>41244</v>
      </c>
      <c r="AA105" s="625">
        <v>24435</v>
      </c>
      <c r="AB105" s="639"/>
      <c r="AC105" s="622"/>
      <c r="AF105" s="622"/>
      <c r="AG105" s="622"/>
      <c r="AH105" s="622"/>
    </row>
    <row r="106" spans="1:34" s="623" customFormat="1" ht="18" customHeight="1">
      <c r="A106" s="649"/>
      <c r="B106" s="650" t="s">
        <v>17</v>
      </c>
      <c r="C106" s="617">
        <v>99085</v>
      </c>
      <c r="D106" s="642">
        <v>3195</v>
      </c>
      <c r="E106" s="637">
        <v>3681</v>
      </c>
      <c r="F106" s="636">
        <v>3889</v>
      </c>
      <c r="G106" s="637">
        <v>4449</v>
      </c>
      <c r="H106" s="636">
        <v>4228</v>
      </c>
      <c r="I106" s="637">
        <v>4192</v>
      </c>
      <c r="J106" s="642">
        <v>4704</v>
      </c>
      <c r="K106" s="637">
        <v>5289</v>
      </c>
      <c r="L106" s="636">
        <v>5980</v>
      </c>
      <c r="M106" s="641">
        <v>5616</v>
      </c>
      <c r="N106" s="642">
        <v>6237</v>
      </c>
      <c r="O106" s="637">
        <v>6758</v>
      </c>
      <c r="P106" s="642">
        <v>8035</v>
      </c>
      <c r="Q106" s="641">
        <v>7394</v>
      </c>
      <c r="R106" s="636">
        <v>6093</v>
      </c>
      <c r="S106" s="637">
        <v>6096</v>
      </c>
      <c r="T106" s="636">
        <v>6034</v>
      </c>
      <c r="U106" s="637">
        <v>4462</v>
      </c>
      <c r="V106" s="632">
        <v>2114</v>
      </c>
      <c r="W106" s="643">
        <v>572</v>
      </c>
      <c r="X106" s="617">
        <v>67</v>
      </c>
      <c r="Y106" s="633">
        <v>28338</v>
      </c>
      <c r="Z106" s="632">
        <v>37915</v>
      </c>
      <c r="AA106" s="634">
        <v>32832</v>
      </c>
      <c r="AB106" s="639"/>
      <c r="AC106" s="622"/>
      <c r="AF106" s="622"/>
      <c r="AG106" s="622"/>
      <c r="AH106" s="622"/>
    </row>
    <row r="107" spans="1:34" s="623" customFormat="1" ht="18" customHeight="1">
      <c r="A107" s="644" t="s">
        <v>202</v>
      </c>
      <c r="B107" s="645" t="s">
        <v>83</v>
      </c>
      <c r="C107" s="619">
        <v>408780</v>
      </c>
      <c r="D107" s="646">
        <v>12074</v>
      </c>
      <c r="E107" s="647">
        <v>14223</v>
      </c>
      <c r="F107" s="646">
        <v>16819</v>
      </c>
      <c r="G107" s="647">
        <v>18830</v>
      </c>
      <c r="H107" s="646">
        <v>17916</v>
      </c>
      <c r="I107" s="647">
        <v>18985</v>
      </c>
      <c r="J107" s="646">
        <v>19974</v>
      </c>
      <c r="K107" s="647">
        <v>23115</v>
      </c>
      <c r="L107" s="646">
        <v>26348</v>
      </c>
      <c r="M107" s="637">
        <v>23891</v>
      </c>
      <c r="N107" s="636">
        <v>26221</v>
      </c>
      <c r="O107" s="647">
        <v>29924</v>
      </c>
      <c r="P107" s="636">
        <v>36845</v>
      </c>
      <c r="Q107" s="637">
        <v>33007</v>
      </c>
      <c r="R107" s="646">
        <v>26421</v>
      </c>
      <c r="S107" s="647">
        <v>23887</v>
      </c>
      <c r="T107" s="646">
        <v>19959</v>
      </c>
      <c r="U107" s="647">
        <v>13299</v>
      </c>
      <c r="V107" s="619">
        <v>5527</v>
      </c>
      <c r="W107" s="648">
        <v>1300</v>
      </c>
      <c r="X107" s="619">
        <v>215</v>
      </c>
      <c r="Y107" s="624">
        <v>118821</v>
      </c>
      <c r="Z107" s="617">
        <v>166344</v>
      </c>
      <c r="AA107" s="625">
        <v>123615</v>
      </c>
      <c r="AB107" s="639"/>
      <c r="AC107" s="622"/>
      <c r="AF107" s="622"/>
      <c r="AG107" s="622"/>
      <c r="AH107" s="622"/>
    </row>
    <row r="108" spans="1:34" s="623" customFormat="1" ht="18" customHeight="1">
      <c r="A108" s="640"/>
      <c r="B108" s="635" t="s">
        <v>16</v>
      </c>
      <c r="C108" s="617">
        <v>202091</v>
      </c>
      <c r="D108" s="636">
        <v>6328</v>
      </c>
      <c r="E108" s="637">
        <v>7237</v>
      </c>
      <c r="F108" s="636">
        <v>8694</v>
      </c>
      <c r="G108" s="637">
        <v>9725</v>
      </c>
      <c r="H108" s="636">
        <v>9360</v>
      </c>
      <c r="I108" s="637">
        <v>10108</v>
      </c>
      <c r="J108" s="636">
        <v>10743</v>
      </c>
      <c r="K108" s="637">
        <v>12217</v>
      </c>
      <c r="L108" s="636">
        <v>13942</v>
      </c>
      <c r="M108" s="637">
        <v>12187</v>
      </c>
      <c r="N108" s="636">
        <v>13432</v>
      </c>
      <c r="O108" s="637">
        <v>15583</v>
      </c>
      <c r="P108" s="636">
        <v>18886</v>
      </c>
      <c r="Q108" s="637">
        <v>16463</v>
      </c>
      <c r="R108" s="636">
        <v>12660</v>
      </c>
      <c r="S108" s="637">
        <v>10746</v>
      </c>
      <c r="T108" s="636">
        <v>7760</v>
      </c>
      <c r="U108" s="637">
        <v>4455</v>
      </c>
      <c r="V108" s="617">
        <v>1350</v>
      </c>
      <c r="W108" s="638">
        <v>188</v>
      </c>
      <c r="X108" s="617">
        <v>27</v>
      </c>
      <c r="Y108" s="624">
        <v>62195</v>
      </c>
      <c r="Z108" s="617">
        <v>86247</v>
      </c>
      <c r="AA108" s="625">
        <v>53649</v>
      </c>
      <c r="AB108" s="639"/>
      <c r="AC108" s="622"/>
      <c r="AF108" s="622"/>
      <c r="AG108" s="622"/>
      <c r="AH108" s="622"/>
    </row>
    <row r="109" spans="1:34" s="623" customFormat="1" ht="18" customHeight="1">
      <c r="A109" s="649"/>
      <c r="B109" s="650" t="s">
        <v>17</v>
      </c>
      <c r="C109" s="632">
        <v>206689</v>
      </c>
      <c r="D109" s="642">
        <v>5746</v>
      </c>
      <c r="E109" s="641">
        <v>6986</v>
      </c>
      <c r="F109" s="642">
        <v>8125</v>
      </c>
      <c r="G109" s="641">
        <v>9105</v>
      </c>
      <c r="H109" s="642">
        <v>8556</v>
      </c>
      <c r="I109" s="641">
        <v>8877</v>
      </c>
      <c r="J109" s="642">
        <v>9231</v>
      </c>
      <c r="K109" s="641">
        <v>10898</v>
      </c>
      <c r="L109" s="642">
        <v>12406</v>
      </c>
      <c r="M109" s="641">
        <v>11704</v>
      </c>
      <c r="N109" s="642">
        <v>12789</v>
      </c>
      <c r="O109" s="641">
        <v>14341</v>
      </c>
      <c r="P109" s="642">
        <v>17959</v>
      </c>
      <c r="Q109" s="641">
        <v>16544</v>
      </c>
      <c r="R109" s="642">
        <v>13761</v>
      </c>
      <c r="S109" s="641">
        <v>13141</v>
      </c>
      <c r="T109" s="642">
        <v>12199</v>
      </c>
      <c r="U109" s="641">
        <v>8844</v>
      </c>
      <c r="V109" s="632">
        <v>4177</v>
      </c>
      <c r="W109" s="643">
        <v>1112</v>
      </c>
      <c r="X109" s="632">
        <v>188</v>
      </c>
      <c r="Y109" s="624">
        <v>56626</v>
      </c>
      <c r="Z109" s="617">
        <v>80097</v>
      </c>
      <c r="AA109" s="625">
        <v>69966</v>
      </c>
      <c r="AB109" s="639"/>
      <c r="AC109" s="622"/>
      <c r="AF109" s="622"/>
      <c r="AG109" s="622"/>
      <c r="AH109" s="622"/>
    </row>
    <row r="110" spans="1:34" s="623" customFormat="1" ht="18" customHeight="1">
      <c r="A110" s="644" t="s">
        <v>207</v>
      </c>
      <c r="B110" s="645" t="s">
        <v>83</v>
      </c>
      <c r="C110" s="617">
        <v>277464</v>
      </c>
      <c r="D110" s="636">
        <v>7855</v>
      </c>
      <c r="E110" s="637">
        <v>9491</v>
      </c>
      <c r="F110" s="636">
        <v>11425</v>
      </c>
      <c r="G110" s="637">
        <v>14059</v>
      </c>
      <c r="H110" s="636">
        <v>13736</v>
      </c>
      <c r="I110" s="637">
        <v>12933</v>
      </c>
      <c r="J110" s="636">
        <v>13243</v>
      </c>
      <c r="K110" s="637">
        <v>15346</v>
      </c>
      <c r="L110" s="636">
        <v>18228</v>
      </c>
      <c r="M110" s="637">
        <v>17904</v>
      </c>
      <c r="N110" s="636">
        <v>18644</v>
      </c>
      <c r="O110" s="637">
        <v>21179</v>
      </c>
      <c r="P110" s="636">
        <v>25020</v>
      </c>
      <c r="Q110" s="638">
        <v>22605</v>
      </c>
      <c r="R110" s="617">
        <v>17861</v>
      </c>
      <c r="S110" s="638">
        <v>14705</v>
      </c>
      <c r="T110" s="617">
        <v>11554</v>
      </c>
      <c r="U110" s="647">
        <v>7370</v>
      </c>
      <c r="V110" s="619">
        <v>3208</v>
      </c>
      <c r="W110" s="648">
        <v>956</v>
      </c>
      <c r="X110" s="617">
        <v>142</v>
      </c>
      <c r="Y110" s="618">
        <v>82742</v>
      </c>
      <c r="Z110" s="619">
        <v>116321</v>
      </c>
      <c r="AA110" s="620">
        <v>78401</v>
      </c>
      <c r="AB110" s="639"/>
      <c r="AC110" s="622"/>
      <c r="AF110" s="622"/>
      <c r="AG110" s="622"/>
      <c r="AH110" s="622"/>
    </row>
    <row r="111" spans="1:34" s="623" customFormat="1" ht="18" customHeight="1">
      <c r="A111" s="640"/>
      <c r="B111" s="635" t="s">
        <v>16</v>
      </c>
      <c r="C111" s="617">
        <v>138413</v>
      </c>
      <c r="D111" s="636">
        <v>4088</v>
      </c>
      <c r="E111" s="637">
        <v>4940</v>
      </c>
      <c r="F111" s="636">
        <v>5975</v>
      </c>
      <c r="G111" s="637">
        <v>7251</v>
      </c>
      <c r="H111" s="636">
        <v>7018</v>
      </c>
      <c r="I111" s="637">
        <v>6852</v>
      </c>
      <c r="J111" s="636">
        <v>7056</v>
      </c>
      <c r="K111" s="637">
        <v>8077</v>
      </c>
      <c r="L111" s="636">
        <v>9412</v>
      </c>
      <c r="M111" s="637">
        <v>9235</v>
      </c>
      <c r="N111" s="636">
        <v>9683</v>
      </c>
      <c r="O111" s="637">
        <v>10922</v>
      </c>
      <c r="P111" s="636">
        <v>13320</v>
      </c>
      <c r="Q111" s="638">
        <v>11547</v>
      </c>
      <c r="R111" s="617">
        <v>8509</v>
      </c>
      <c r="S111" s="638">
        <v>6686</v>
      </c>
      <c r="T111" s="617">
        <v>4543</v>
      </c>
      <c r="U111" s="637">
        <v>2366</v>
      </c>
      <c r="V111" s="617">
        <v>760</v>
      </c>
      <c r="W111" s="638">
        <v>162</v>
      </c>
      <c r="X111" s="617">
        <v>11</v>
      </c>
      <c r="Y111" s="624">
        <v>43180</v>
      </c>
      <c r="Z111" s="617">
        <v>60649</v>
      </c>
      <c r="AA111" s="625">
        <v>34584</v>
      </c>
      <c r="AB111" s="639"/>
      <c r="AC111" s="622"/>
      <c r="AF111" s="622"/>
      <c r="AG111" s="622"/>
      <c r="AH111" s="622"/>
    </row>
    <row r="112" spans="1:34" s="623" customFormat="1" ht="18" customHeight="1">
      <c r="A112" s="649"/>
      <c r="B112" s="650" t="s">
        <v>17</v>
      </c>
      <c r="C112" s="617">
        <v>139051</v>
      </c>
      <c r="D112" s="642">
        <v>3767</v>
      </c>
      <c r="E112" s="637">
        <v>4551</v>
      </c>
      <c r="F112" s="636">
        <v>5450</v>
      </c>
      <c r="G112" s="637">
        <v>6808</v>
      </c>
      <c r="H112" s="636">
        <v>6718</v>
      </c>
      <c r="I112" s="637">
        <v>6081</v>
      </c>
      <c r="J112" s="642">
        <v>6187</v>
      </c>
      <c r="K112" s="637">
        <v>7269</v>
      </c>
      <c r="L112" s="636">
        <v>8816</v>
      </c>
      <c r="M112" s="641">
        <v>8669</v>
      </c>
      <c r="N112" s="642">
        <v>8961</v>
      </c>
      <c r="O112" s="637">
        <v>10257</v>
      </c>
      <c r="P112" s="642">
        <v>11700</v>
      </c>
      <c r="Q112" s="643">
        <v>11058</v>
      </c>
      <c r="R112" s="617">
        <v>9352</v>
      </c>
      <c r="S112" s="638">
        <v>8019</v>
      </c>
      <c r="T112" s="617">
        <v>7011</v>
      </c>
      <c r="U112" s="641">
        <v>5004</v>
      </c>
      <c r="V112" s="632">
        <v>2448</v>
      </c>
      <c r="W112" s="643">
        <v>794</v>
      </c>
      <c r="X112" s="617">
        <v>131</v>
      </c>
      <c r="Y112" s="633">
        <v>39562</v>
      </c>
      <c r="Z112" s="632">
        <v>55672</v>
      </c>
      <c r="AA112" s="634">
        <v>43817</v>
      </c>
      <c r="AB112" s="639"/>
      <c r="AC112" s="622"/>
      <c r="AF112" s="622"/>
      <c r="AG112" s="622"/>
      <c r="AH112" s="622"/>
    </row>
    <row r="113" spans="1:34" s="623" customFormat="1" ht="18" customHeight="1">
      <c r="A113" s="644" t="s">
        <v>190</v>
      </c>
      <c r="B113" s="645" t="s">
        <v>83</v>
      </c>
      <c r="C113" s="619">
        <v>204066</v>
      </c>
      <c r="D113" s="646">
        <v>5934</v>
      </c>
      <c r="E113" s="647">
        <v>6471</v>
      </c>
      <c r="F113" s="646">
        <v>7428</v>
      </c>
      <c r="G113" s="647">
        <v>8330</v>
      </c>
      <c r="H113" s="646">
        <v>7582</v>
      </c>
      <c r="I113" s="647">
        <v>8015</v>
      </c>
      <c r="J113" s="646">
        <v>9490</v>
      </c>
      <c r="K113" s="647">
        <v>10883</v>
      </c>
      <c r="L113" s="646">
        <v>12118</v>
      </c>
      <c r="M113" s="637">
        <v>11467</v>
      </c>
      <c r="N113" s="636">
        <v>12398</v>
      </c>
      <c r="O113" s="647">
        <v>14276</v>
      </c>
      <c r="P113" s="636">
        <v>17980</v>
      </c>
      <c r="Q113" s="637">
        <v>18425</v>
      </c>
      <c r="R113" s="646">
        <v>15660</v>
      </c>
      <c r="S113" s="647">
        <v>13480</v>
      </c>
      <c r="T113" s="646">
        <v>11812</v>
      </c>
      <c r="U113" s="647">
        <v>7951</v>
      </c>
      <c r="V113" s="619">
        <v>3288</v>
      </c>
      <c r="W113" s="648">
        <v>946</v>
      </c>
      <c r="X113" s="619">
        <v>132</v>
      </c>
      <c r="Y113" s="624">
        <v>53250</v>
      </c>
      <c r="Z113" s="617">
        <v>79122</v>
      </c>
      <c r="AA113" s="625">
        <v>71694</v>
      </c>
      <c r="AB113" s="639"/>
      <c r="AC113" s="622"/>
      <c r="AF113" s="622"/>
      <c r="AG113" s="622"/>
      <c r="AH113" s="622"/>
    </row>
    <row r="114" spans="1:34" s="623" customFormat="1" ht="18" customHeight="1">
      <c r="A114" s="640"/>
      <c r="B114" s="635" t="s">
        <v>16</v>
      </c>
      <c r="C114" s="617">
        <v>100084</v>
      </c>
      <c r="D114" s="636">
        <v>3059</v>
      </c>
      <c r="E114" s="637">
        <v>3361</v>
      </c>
      <c r="F114" s="636">
        <v>3855</v>
      </c>
      <c r="G114" s="637">
        <v>4313</v>
      </c>
      <c r="H114" s="636">
        <v>4037</v>
      </c>
      <c r="I114" s="637">
        <v>4266</v>
      </c>
      <c r="J114" s="636">
        <v>5027</v>
      </c>
      <c r="K114" s="637">
        <v>5608</v>
      </c>
      <c r="L114" s="636">
        <v>6284</v>
      </c>
      <c r="M114" s="637">
        <v>5798</v>
      </c>
      <c r="N114" s="636">
        <v>6316</v>
      </c>
      <c r="O114" s="637">
        <v>7400</v>
      </c>
      <c r="P114" s="636">
        <v>9121</v>
      </c>
      <c r="Q114" s="637">
        <v>9271</v>
      </c>
      <c r="R114" s="636">
        <v>7675</v>
      </c>
      <c r="S114" s="637">
        <v>5971</v>
      </c>
      <c r="T114" s="636">
        <v>4812</v>
      </c>
      <c r="U114" s="637">
        <v>2765</v>
      </c>
      <c r="V114" s="617">
        <v>930</v>
      </c>
      <c r="W114" s="638">
        <v>200</v>
      </c>
      <c r="X114" s="617">
        <v>15</v>
      </c>
      <c r="Y114" s="624">
        <v>27918</v>
      </c>
      <c r="Z114" s="617">
        <v>40527</v>
      </c>
      <c r="AA114" s="625">
        <v>31639</v>
      </c>
      <c r="AB114" s="639"/>
      <c r="AC114" s="622"/>
      <c r="AF114" s="622"/>
      <c r="AG114" s="622"/>
      <c r="AH114" s="622"/>
    </row>
    <row r="115" spans="1:34" s="623" customFormat="1" ht="18" customHeight="1">
      <c r="A115" s="649"/>
      <c r="B115" s="650" t="s">
        <v>17</v>
      </c>
      <c r="C115" s="632">
        <v>103982</v>
      </c>
      <c r="D115" s="642">
        <v>2875</v>
      </c>
      <c r="E115" s="641">
        <v>3110</v>
      </c>
      <c r="F115" s="642">
        <v>3573</v>
      </c>
      <c r="G115" s="641">
        <v>4017</v>
      </c>
      <c r="H115" s="642">
        <v>3545</v>
      </c>
      <c r="I115" s="641">
        <v>3749</v>
      </c>
      <c r="J115" s="642">
        <v>4463</v>
      </c>
      <c r="K115" s="641">
        <v>5275</v>
      </c>
      <c r="L115" s="642">
        <v>5834</v>
      </c>
      <c r="M115" s="641">
        <v>5669</v>
      </c>
      <c r="N115" s="642">
        <v>6082</v>
      </c>
      <c r="O115" s="641">
        <v>6876</v>
      </c>
      <c r="P115" s="642">
        <v>8859</v>
      </c>
      <c r="Q115" s="641">
        <v>9154</v>
      </c>
      <c r="R115" s="642">
        <v>7985</v>
      </c>
      <c r="S115" s="641">
        <v>7509</v>
      </c>
      <c r="T115" s="642">
        <v>7000</v>
      </c>
      <c r="U115" s="641">
        <v>5186</v>
      </c>
      <c r="V115" s="617">
        <v>2358</v>
      </c>
      <c r="W115" s="638">
        <v>746</v>
      </c>
      <c r="X115" s="617">
        <v>117</v>
      </c>
      <c r="Y115" s="624">
        <v>25332</v>
      </c>
      <c r="Z115" s="617">
        <v>38595</v>
      </c>
      <c r="AA115" s="625">
        <v>40055</v>
      </c>
      <c r="AB115" s="639"/>
      <c r="AC115" s="622"/>
      <c r="AF115" s="622"/>
      <c r="AG115" s="622"/>
      <c r="AH115" s="622"/>
    </row>
    <row r="116" spans="1:34" s="623" customFormat="1" ht="18" customHeight="1">
      <c r="A116" s="611" t="s">
        <v>437</v>
      </c>
      <c r="B116" s="635" t="s">
        <v>83</v>
      </c>
      <c r="C116" s="619">
        <v>254108</v>
      </c>
      <c r="D116" s="646">
        <v>8560</v>
      </c>
      <c r="E116" s="647">
        <v>9964</v>
      </c>
      <c r="F116" s="646">
        <v>11197</v>
      </c>
      <c r="G116" s="647">
        <v>12664</v>
      </c>
      <c r="H116" s="646">
        <v>12448</v>
      </c>
      <c r="I116" s="647">
        <v>12081</v>
      </c>
      <c r="J116" s="646">
        <v>13279</v>
      </c>
      <c r="K116" s="647">
        <v>15685</v>
      </c>
      <c r="L116" s="646">
        <v>17018</v>
      </c>
      <c r="M116" s="637">
        <v>16525</v>
      </c>
      <c r="N116" s="636">
        <v>17370</v>
      </c>
      <c r="O116" s="647">
        <v>18988</v>
      </c>
      <c r="P116" s="636">
        <v>22395</v>
      </c>
      <c r="Q116" s="637">
        <v>20527</v>
      </c>
      <c r="R116" s="646">
        <v>15922</v>
      </c>
      <c r="S116" s="647">
        <v>12095</v>
      </c>
      <c r="T116" s="646">
        <v>8878</v>
      </c>
      <c r="U116" s="647">
        <v>5574</v>
      </c>
      <c r="V116" s="619">
        <v>2209</v>
      </c>
      <c r="W116" s="648">
        <v>627</v>
      </c>
      <c r="X116" s="619">
        <v>102</v>
      </c>
      <c r="Y116" s="618">
        <v>80193</v>
      </c>
      <c r="Z116" s="619">
        <v>107981</v>
      </c>
      <c r="AA116" s="620">
        <v>65934</v>
      </c>
      <c r="AB116" s="639"/>
      <c r="AC116" s="622"/>
      <c r="AF116" s="622"/>
      <c r="AG116" s="622"/>
      <c r="AH116" s="622"/>
    </row>
    <row r="117" spans="1:34" s="623" customFormat="1" ht="18" customHeight="1">
      <c r="A117" s="640"/>
      <c r="B117" s="635" t="s">
        <v>16</v>
      </c>
      <c r="C117" s="617">
        <v>125737</v>
      </c>
      <c r="D117" s="636">
        <v>4357</v>
      </c>
      <c r="E117" s="637">
        <v>4997</v>
      </c>
      <c r="F117" s="636">
        <v>5798</v>
      </c>
      <c r="G117" s="637">
        <v>6490</v>
      </c>
      <c r="H117" s="636">
        <v>6638</v>
      </c>
      <c r="I117" s="637">
        <v>6278</v>
      </c>
      <c r="J117" s="636">
        <v>6696</v>
      </c>
      <c r="K117" s="637">
        <v>8066</v>
      </c>
      <c r="L117" s="636">
        <v>8665</v>
      </c>
      <c r="M117" s="637">
        <v>8109</v>
      </c>
      <c r="N117" s="636">
        <v>8399</v>
      </c>
      <c r="O117" s="637">
        <v>9681</v>
      </c>
      <c r="P117" s="636">
        <v>11325</v>
      </c>
      <c r="Q117" s="637">
        <v>10429</v>
      </c>
      <c r="R117" s="636">
        <v>7896</v>
      </c>
      <c r="S117" s="637">
        <v>5691</v>
      </c>
      <c r="T117" s="636">
        <v>3593</v>
      </c>
      <c r="U117" s="637">
        <v>1893</v>
      </c>
      <c r="V117" s="617">
        <v>590</v>
      </c>
      <c r="W117" s="638">
        <v>125</v>
      </c>
      <c r="X117" s="617">
        <v>21</v>
      </c>
      <c r="Y117" s="624">
        <v>41254</v>
      </c>
      <c r="Z117" s="617">
        <v>54245</v>
      </c>
      <c r="AA117" s="625">
        <v>30238</v>
      </c>
      <c r="AB117" s="639"/>
      <c r="AC117" s="622"/>
      <c r="AF117" s="622"/>
      <c r="AG117" s="622"/>
      <c r="AH117" s="622"/>
    </row>
    <row r="118" spans="1:34" s="623" customFormat="1" ht="18" customHeight="1">
      <c r="A118" s="640"/>
      <c r="B118" s="635" t="s">
        <v>17</v>
      </c>
      <c r="C118" s="632">
        <v>128371</v>
      </c>
      <c r="D118" s="642">
        <v>4203</v>
      </c>
      <c r="E118" s="641">
        <v>4967</v>
      </c>
      <c r="F118" s="642">
        <v>5399</v>
      </c>
      <c r="G118" s="641">
        <v>6174</v>
      </c>
      <c r="H118" s="642">
        <v>5810</v>
      </c>
      <c r="I118" s="641">
        <v>5803</v>
      </c>
      <c r="J118" s="642">
        <v>6583</v>
      </c>
      <c r="K118" s="641">
        <v>7619</v>
      </c>
      <c r="L118" s="642">
        <v>8353</v>
      </c>
      <c r="M118" s="641">
        <v>8416</v>
      </c>
      <c r="N118" s="642">
        <v>8971</v>
      </c>
      <c r="O118" s="641">
        <v>9307</v>
      </c>
      <c r="P118" s="642">
        <v>11070</v>
      </c>
      <c r="Q118" s="641">
        <v>10098</v>
      </c>
      <c r="R118" s="642">
        <v>8026</v>
      </c>
      <c r="S118" s="641">
        <v>6404</v>
      </c>
      <c r="T118" s="642">
        <v>5285</v>
      </c>
      <c r="U118" s="641">
        <v>3681</v>
      </c>
      <c r="V118" s="632">
        <v>1619</v>
      </c>
      <c r="W118" s="643">
        <v>502</v>
      </c>
      <c r="X118" s="632">
        <v>81</v>
      </c>
      <c r="Y118" s="633">
        <v>38939</v>
      </c>
      <c r="Z118" s="632">
        <v>53736</v>
      </c>
      <c r="AA118" s="634">
        <v>35696</v>
      </c>
      <c r="AB118" s="639"/>
      <c r="AC118" s="622"/>
      <c r="AF118" s="622"/>
      <c r="AG118" s="622"/>
      <c r="AH118" s="622"/>
    </row>
    <row r="119" spans="1:34" s="623" customFormat="1" ht="18" customHeight="1">
      <c r="A119" s="644" t="s">
        <v>270</v>
      </c>
      <c r="B119" s="645" t="s">
        <v>83</v>
      </c>
      <c r="C119" s="617">
        <v>106841</v>
      </c>
      <c r="D119" s="636">
        <v>3556</v>
      </c>
      <c r="E119" s="637">
        <v>4620</v>
      </c>
      <c r="F119" s="636">
        <v>4853</v>
      </c>
      <c r="G119" s="637">
        <v>4735</v>
      </c>
      <c r="H119" s="636">
        <v>6553</v>
      </c>
      <c r="I119" s="637">
        <v>5392</v>
      </c>
      <c r="J119" s="636">
        <v>6278</v>
      </c>
      <c r="K119" s="637">
        <v>7868</v>
      </c>
      <c r="L119" s="636">
        <v>8596</v>
      </c>
      <c r="M119" s="637">
        <v>6064</v>
      </c>
      <c r="N119" s="636">
        <v>5127</v>
      </c>
      <c r="O119" s="637">
        <v>5868</v>
      </c>
      <c r="P119" s="636">
        <v>9017</v>
      </c>
      <c r="Q119" s="637">
        <v>9767</v>
      </c>
      <c r="R119" s="636">
        <v>7992</v>
      </c>
      <c r="S119" s="637">
        <v>5075</v>
      </c>
      <c r="T119" s="636">
        <v>2842</v>
      </c>
      <c r="U119" s="647">
        <v>1558</v>
      </c>
      <c r="V119" s="619">
        <v>760</v>
      </c>
      <c r="W119" s="648">
        <v>273</v>
      </c>
      <c r="X119" s="617">
        <v>47</v>
      </c>
      <c r="Y119" s="624">
        <v>35987</v>
      </c>
      <c r="Z119" s="617">
        <v>42540</v>
      </c>
      <c r="AA119" s="625">
        <v>28314</v>
      </c>
      <c r="AB119" s="639"/>
      <c r="AC119" s="622"/>
      <c r="AF119" s="622"/>
      <c r="AG119" s="622"/>
      <c r="AH119" s="622"/>
    </row>
    <row r="120" spans="1:34" s="623" customFormat="1" ht="18" customHeight="1">
      <c r="A120" s="640"/>
      <c r="B120" s="635" t="s">
        <v>16</v>
      </c>
      <c r="C120" s="617">
        <v>53476</v>
      </c>
      <c r="D120" s="636">
        <v>1841</v>
      </c>
      <c r="E120" s="637">
        <v>2332</v>
      </c>
      <c r="F120" s="636">
        <v>2501</v>
      </c>
      <c r="G120" s="637">
        <v>2522</v>
      </c>
      <c r="H120" s="636">
        <v>3644</v>
      </c>
      <c r="I120" s="637">
        <v>2791</v>
      </c>
      <c r="J120" s="636">
        <v>3338</v>
      </c>
      <c r="K120" s="637">
        <v>4018</v>
      </c>
      <c r="L120" s="636">
        <v>4489</v>
      </c>
      <c r="M120" s="637">
        <v>3165</v>
      </c>
      <c r="N120" s="636">
        <v>2591</v>
      </c>
      <c r="O120" s="637">
        <v>2752</v>
      </c>
      <c r="P120" s="636">
        <v>4191</v>
      </c>
      <c r="Q120" s="637">
        <v>4712</v>
      </c>
      <c r="R120" s="636">
        <v>3999</v>
      </c>
      <c r="S120" s="637">
        <v>2584</v>
      </c>
      <c r="T120" s="636">
        <v>1243</v>
      </c>
      <c r="U120" s="637">
        <v>561</v>
      </c>
      <c r="V120" s="617">
        <v>168</v>
      </c>
      <c r="W120" s="638">
        <v>32</v>
      </c>
      <c r="X120" s="617">
        <v>2</v>
      </c>
      <c r="Y120" s="624">
        <v>18969</v>
      </c>
      <c r="Z120" s="617">
        <v>21206</v>
      </c>
      <c r="AA120" s="625">
        <v>13301</v>
      </c>
      <c r="AB120" s="639"/>
      <c r="AC120" s="622"/>
      <c r="AF120" s="622"/>
      <c r="AG120" s="622"/>
      <c r="AH120" s="622"/>
    </row>
    <row r="121" spans="1:34" s="623" customFormat="1" ht="18" customHeight="1">
      <c r="A121" s="649"/>
      <c r="B121" s="650" t="s">
        <v>17</v>
      </c>
      <c r="C121" s="617">
        <v>53365</v>
      </c>
      <c r="D121" s="642">
        <v>1715</v>
      </c>
      <c r="E121" s="637">
        <v>2288</v>
      </c>
      <c r="F121" s="636">
        <v>2352</v>
      </c>
      <c r="G121" s="637">
        <v>2213</v>
      </c>
      <c r="H121" s="636">
        <v>2909</v>
      </c>
      <c r="I121" s="637">
        <v>2601</v>
      </c>
      <c r="J121" s="642">
        <v>2940</v>
      </c>
      <c r="K121" s="637">
        <v>3850</v>
      </c>
      <c r="L121" s="636">
        <v>4107</v>
      </c>
      <c r="M121" s="641">
        <v>2899</v>
      </c>
      <c r="N121" s="642">
        <v>2536</v>
      </c>
      <c r="O121" s="637">
        <v>3116</v>
      </c>
      <c r="P121" s="642">
        <v>4826</v>
      </c>
      <c r="Q121" s="641">
        <v>5055</v>
      </c>
      <c r="R121" s="636">
        <v>3993</v>
      </c>
      <c r="S121" s="637">
        <v>2491</v>
      </c>
      <c r="T121" s="636">
        <v>1599</v>
      </c>
      <c r="U121" s="641">
        <v>997</v>
      </c>
      <c r="V121" s="632">
        <v>592</v>
      </c>
      <c r="W121" s="643">
        <v>241</v>
      </c>
      <c r="X121" s="617">
        <v>45</v>
      </c>
      <c r="Y121" s="624">
        <v>17018</v>
      </c>
      <c r="Z121" s="617">
        <v>21334</v>
      </c>
      <c r="AA121" s="625">
        <v>15013</v>
      </c>
      <c r="AB121" s="639"/>
      <c r="AC121" s="622"/>
      <c r="AF121" s="622"/>
      <c r="AG121" s="622"/>
      <c r="AH121" s="622"/>
    </row>
    <row r="122" spans="1:34" s="623" customFormat="1" ht="18" customHeight="1">
      <c r="A122" s="611" t="s">
        <v>271</v>
      </c>
      <c r="B122" s="635" t="s">
        <v>83</v>
      </c>
      <c r="C122" s="619">
        <v>109975</v>
      </c>
      <c r="D122" s="646">
        <v>2960</v>
      </c>
      <c r="E122" s="647">
        <v>3240</v>
      </c>
      <c r="F122" s="646">
        <v>3943</v>
      </c>
      <c r="G122" s="647">
        <v>4664</v>
      </c>
      <c r="H122" s="646">
        <v>5468</v>
      </c>
      <c r="I122" s="647">
        <v>6232</v>
      </c>
      <c r="J122" s="646">
        <v>6070</v>
      </c>
      <c r="K122" s="647">
        <v>6017</v>
      </c>
      <c r="L122" s="646">
        <v>6168</v>
      </c>
      <c r="M122" s="637">
        <v>5642</v>
      </c>
      <c r="N122" s="636">
        <v>6665</v>
      </c>
      <c r="O122" s="647">
        <v>9984</v>
      </c>
      <c r="P122" s="636">
        <v>13106</v>
      </c>
      <c r="Q122" s="637">
        <v>10440</v>
      </c>
      <c r="R122" s="646">
        <v>6826</v>
      </c>
      <c r="S122" s="647">
        <v>4978</v>
      </c>
      <c r="T122" s="646">
        <v>3691</v>
      </c>
      <c r="U122" s="647">
        <v>2462</v>
      </c>
      <c r="V122" s="619">
        <v>1060</v>
      </c>
      <c r="W122" s="648">
        <v>305</v>
      </c>
      <c r="X122" s="619">
        <v>54</v>
      </c>
      <c r="Y122" s="618">
        <v>32577</v>
      </c>
      <c r="Z122" s="619">
        <v>47582</v>
      </c>
      <c r="AA122" s="620">
        <v>29816</v>
      </c>
      <c r="AB122" s="639"/>
      <c r="AC122" s="622"/>
      <c r="AF122" s="622"/>
      <c r="AG122" s="622"/>
      <c r="AH122" s="622"/>
    </row>
    <row r="123" spans="1:34" s="623" customFormat="1" ht="18" customHeight="1">
      <c r="A123" s="640"/>
      <c r="B123" s="635" t="s">
        <v>16</v>
      </c>
      <c r="C123" s="617">
        <v>53654</v>
      </c>
      <c r="D123" s="636">
        <v>1453</v>
      </c>
      <c r="E123" s="637">
        <v>1573</v>
      </c>
      <c r="F123" s="636">
        <v>1995</v>
      </c>
      <c r="G123" s="637">
        <v>2313</v>
      </c>
      <c r="H123" s="636">
        <v>2749</v>
      </c>
      <c r="I123" s="637">
        <v>3111</v>
      </c>
      <c r="J123" s="636">
        <v>3136</v>
      </c>
      <c r="K123" s="637">
        <v>3235</v>
      </c>
      <c r="L123" s="636">
        <v>3191</v>
      </c>
      <c r="M123" s="637">
        <v>2767</v>
      </c>
      <c r="N123" s="636">
        <v>3071</v>
      </c>
      <c r="O123" s="637">
        <v>4733</v>
      </c>
      <c r="P123" s="636">
        <v>6503</v>
      </c>
      <c r="Q123" s="637">
        <v>5446</v>
      </c>
      <c r="R123" s="636">
        <v>3461</v>
      </c>
      <c r="S123" s="637">
        <v>2298</v>
      </c>
      <c r="T123" s="636">
        <v>1506</v>
      </c>
      <c r="U123" s="637">
        <v>810</v>
      </c>
      <c r="V123" s="617">
        <v>243</v>
      </c>
      <c r="W123" s="638">
        <v>53</v>
      </c>
      <c r="X123" s="617">
        <v>7</v>
      </c>
      <c r="Y123" s="624">
        <v>16330</v>
      </c>
      <c r="Z123" s="617">
        <v>23500</v>
      </c>
      <c r="AA123" s="625">
        <v>13824</v>
      </c>
      <c r="AB123" s="639"/>
      <c r="AC123" s="622"/>
      <c r="AF123" s="622"/>
      <c r="AG123" s="622"/>
      <c r="AH123" s="622"/>
    </row>
    <row r="124" spans="1:34" s="623" customFormat="1" ht="18" customHeight="1">
      <c r="A124" s="640"/>
      <c r="B124" s="635" t="s">
        <v>17</v>
      </c>
      <c r="C124" s="632">
        <v>56321</v>
      </c>
      <c r="D124" s="642">
        <v>1507</v>
      </c>
      <c r="E124" s="641">
        <v>1667</v>
      </c>
      <c r="F124" s="642">
        <v>1948</v>
      </c>
      <c r="G124" s="641">
        <v>2351</v>
      </c>
      <c r="H124" s="642">
        <v>2719</v>
      </c>
      <c r="I124" s="641">
        <v>3121</v>
      </c>
      <c r="J124" s="642">
        <v>2934</v>
      </c>
      <c r="K124" s="641">
        <v>2782</v>
      </c>
      <c r="L124" s="642">
        <v>2977</v>
      </c>
      <c r="M124" s="641">
        <v>2875</v>
      </c>
      <c r="N124" s="642">
        <v>3594</v>
      </c>
      <c r="O124" s="641">
        <v>5251</v>
      </c>
      <c r="P124" s="642">
        <v>6603</v>
      </c>
      <c r="Q124" s="641">
        <v>4994</v>
      </c>
      <c r="R124" s="642">
        <v>3365</v>
      </c>
      <c r="S124" s="641">
        <v>2680</v>
      </c>
      <c r="T124" s="642">
        <v>2185</v>
      </c>
      <c r="U124" s="641">
        <v>1652</v>
      </c>
      <c r="V124" s="632">
        <v>817</v>
      </c>
      <c r="W124" s="643">
        <v>252</v>
      </c>
      <c r="X124" s="632">
        <v>47</v>
      </c>
      <c r="Y124" s="633">
        <v>16247</v>
      </c>
      <c r="Z124" s="632">
        <v>24082</v>
      </c>
      <c r="AA124" s="634">
        <v>15992</v>
      </c>
      <c r="AB124" s="639"/>
      <c r="AC124" s="622"/>
      <c r="AF124" s="622"/>
      <c r="AG124" s="622"/>
      <c r="AH124" s="622"/>
    </row>
    <row r="125" spans="1:34" s="623" customFormat="1" ht="18" customHeight="1">
      <c r="A125" s="644" t="s">
        <v>272</v>
      </c>
      <c r="B125" s="645" t="s">
        <v>83</v>
      </c>
      <c r="C125" s="617">
        <v>32149</v>
      </c>
      <c r="D125" s="636">
        <v>893</v>
      </c>
      <c r="E125" s="637">
        <v>1063</v>
      </c>
      <c r="F125" s="636">
        <v>1439</v>
      </c>
      <c r="G125" s="637">
        <v>1610</v>
      </c>
      <c r="H125" s="636">
        <v>1446</v>
      </c>
      <c r="I125" s="637">
        <v>1283</v>
      </c>
      <c r="J125" s="636">
        <v>1418</v>
      </c>
      <c r="K125" s="637">
        <v>1876</v>
      </c>
      <c r="L125" s="636">
        <v>2235</v>
      </c>
      <c r="M125" s="637">
        <v>2283</v>
      </c>
      <c r="N125" s="636">
        <v>2180</v>
      </c>
      <c r="O125" s="637">
        <v>2346</v>
      </c>
      <c r="P125" s="636">
        <v>2627</v>
      </c>
      <c r="Q125" s="637">
        <v>2386</v>
      </c>
      <c r="R125" s="636">
        <v>2152</v>
      </c>
      <c r="S125" s="637">
        <v>1862</v>
      </c>
      <c r="T125" s="636">
        <v>1484</v>
      </c>
      <c r="U125" s="647">
        <v>1009</v>
      </c>
      <c r="V125" s="619">
        <v>436</v>
      </c>
      <c r="W125" s="648">
        <v>100</v>
      </c>
      <c r="X125" s="617">
        <v>21</v>
      </c>
      <c r="Y125" s="624">
        <v>9152</v>
      </c>
      <c r="Z125" s="617">
        <v>13547</v>
      </c>
      <c r="AA125" s="625">
        <v>9450</v>
      </c>
      <c r="AB125" s="639"/>
      <c r="AC125" s="622"/>
      <c r="AF125" s="622"/>
      <c r="AG125" s="622"/>
      <c r="AH125" s="622"/>
    </row>
    <row r="126" spans="1:34" s="623" customFormat="1" ht="18" customHeight="1">
      <c r="A126" s="640"/>
      <c r="B126" s="635" t="s">
        <v>16</v>
      </c>
      <c r="C126" s="617">
        <v>16165</v>
      </c>
      <c r="D126" s="636">
        <v>445</v>
      </c>
      <c r="E126" s="637">
        <v>592</v>
      </c>
      <c r="F126" s="636">
        <v>766</v>
      </c>
      <c r="G126" s="637">
        <v>813</v>
      </c>
      <c r="H126" s="636">
        <v>800</v>
      </c>
      <c r="I126" s="637">
        <v>645</v>
      </c>
      <c r="J126" s="636">
        <v>738</v>
      </c>
      <c r="K126" s="637">
        <v>1037</v>
      </c>
      <c r="L126" s="636">
        <v>1184</v>
      </c>
      <c r="M126" s="637">
        <v>1190</v>
      </c>
      <c r="N126" s="636">
        <v>1146</v>
      </c>
      <c r="O126" s="637">
        <v>1301</v>
      </c>
      <c r="P126" s="636">
        <v>1387</v>
      </c>
      <c r="Q126" s="637">
        <v>1183</v>
      </c>
      <c r="R126" s="636">
        <v>1028</v>
      </c>
      <c r="S126" s="637">
        <v>860</v>
      </c>
      <c r="T126" s="636">
        <v>553</v>
      </c>
      <c r="U126" s="637">
        <v>330</v>
      </c>
      <c r="V126" s="617">
        <v>129</v>
      </c>
      <c r="W126" s="638">
        <v>31</v>
      </c>
      <c r="X126" s="617">
        <v>7</v>
      </c>
      <c r="Y126" s="624">
        <v>4799</v>
      </c>
      <c r="Z126" s="617">
        <v>7245</v>
      </c>
      <c r="AA126" s="625">
        <v>4121</v>
      </c>
      <c r="AB126" s="639"/>
      <c r="AC126" s="622"/>
      <c r="AF126" s="622"/>
      <c r="AG126" s="622"/>
      <c r="AH126" s="622"/>
    </row>
    <row r="127" spans="1:34" s="623" customFormat="1" ht="18" customHeight="1">
      <c r="A127" s="649"/>
      <c r="B127" s="650" t="s">
        <v>17</v>
      </c>
      <c r="C127" s="632">
        <v>15984</v>
      </c>
      <c r="D127" s="642">
        <v>448</v>
      </c>
      <c r="E127" s="641">
        <v>471</v>
      </c>
      <c r="F127" s="642">
        <v>673</v>
      </c>
      <c r="G127" s="641">
        <v>797</v>
      </c>
      <c r="H127" s="642">
        <v>646</v>
      </c>
      <c r="I127" s="641">
        <v>638</v>
      </c>
      <c r="J127" s="642">
        <v>680</v>
      </c>
      <c r="K127" s="641">
        <v>839</v>
      </c>
      <c r="L127" s="642">
        <v>1051</v>
      </c>
      <c r="M127" s="641">
        <v>1093</v>
      </c>
      <c r="N127" s="642">
        <v>1034</v>
      </c>
      <c r="O127" s="641">
        <v>1045</v>
      </c>
      <c r="P127" s="642">
        <v>1240</v>
      </c>
      <c r="Q127" s="641">
        <v>1203</v>
      </c>
      <c r="R127" s="642">
        <v>1124</v>
      </c>
      <c r="S127" s="637">
        <v>1002</v>
      </c>
      <c r="T127" s="636">
        <v>931</v>
      </c>
      <c r="U127" s="637">
        <v>679</v>
      </c>
      <c r="V127" s="632">
        <v>307</v>
      </c>
      <c r="W127" s="643">
        <v>69</v>
      </c>
      <c r="X127" s="632">
        <v>14</v>
      </c>
      <c r="Y127" s="624">
        <v>4353</v>
      </c>
      <c r="Z127" s="617">
        <v>6302</v>
      </c>
      <c r="AA127" s="625">
        <v>5329</v>
      </c>
      <c r="AB127" s="639"/>
      <c r="AC127" s="622"/>
      <c r="AF127" s="622"/>
      <c r="AG127" s="622"/>
      <c r="AH127" s="622"/>
    </row>
    <row r="128" spans="1:34" s="623" customFormat="1" ht="18" customHeight="1">
      <c r="A128" s="644" t="s">
        <v>273</v>
      </c>
      <c r="B128" s="645" t="s">
        <v>83</v>
      </c>
      <c r="C128" s="619">
        <v>78019</v>
      </c>
      <c r="D128" s="646">
        <v>2136</v>
      </c>
      <c r="E128" s="647">
        <v>2362</v>
      </c>
      <c r="F128" s="646">
        <v>2877</v>
      </c>
      <c r="G128" s="647">
        <v>3665</v>
      </c>
      <c r="H128" s="646">
        <v>3865</v>
      </c>
      <c r="I128" s="647">
        <v>3677</v>
      </c>
      <c r="J128" s="646">
        <v>3574</v>
      </c>
      <c r="K128" s="647">
        <v>4082</v>
      </c>
      <c r="L128" s="646">
        <v>4627</v>
      </c>
      <c r="M128" s="637">
        <v>4667</v>
      </c>
      <c r="N128" s="636">
        <v>4998</v>
      </c>
      <c r="O128" s="647">
        <v>5948</v>
      </c>
      <c r="P128" s="636">
        <v>6883</v>
      </c>
      <c r="Q128" s="637">
        <v>5831</v>
      </c>
      <c r="R128" s="646">
        <v>4948</v>
      </c>
      <c r="S128" s="647">
        <v>4865</v>
      </c>
      <c r="T128" s="646">
        <v>4353</v>
      </c>
      <c r="U128" s="647">
        <v>2931</v>
      </c>
      <c r="V128" s="619">
        <v>1286</v>
      </c>
      <c r="W128" s="648">
        <v>401</v>
      </c>
      <c r="X128" s="619">
        <v>43</v>
      </c>
      <c r="Y128" s="618">
        <v>22156</v>
      </c>
      <c r="Z128" s="619">
        <v>31205</v>
      </c>
      <c r="AA128" s="620">
        <v>24658</v>
      </c>
      <c r="AB128" s="639"/>
      <c r="AC128" s="622"/>
      <c r="AF128" s="622"/>
      <c r="AG128" s="622"/>
      <c r="AH128" s="622"/>
    </row>
    <row r="129" spans="1:34" s="623" customFormat="1" ht="18" customHeight="1">
      <c r="A129" s="640"/>
      <c r="B129" s="635" t="s">
        <v>16</v>
      </c>
      <c r="C129" s="617">
        <v>38946</v>
      </c>
      <c r="D129" s="636">
        <v>1052</v>
      </c>
      <c r="E129" s="637">
        <v>1188</v>
      </c>
      <c r="F129" s="636">
        <v>1588</v>
      </c>
      <c r="G129" s="637">
        <v>1879</v>
      </c>
      <c r="H129" s="636">
        <v>2053</v>
      </c>
      <c r="I129" s="637">
        <v>2122</v>
      </c>
      <c r="J129" s="636">
        <v>2051</v>
      </c>
      <c r="K129" s="637">
        <v>2180</v>
      </c>
      <c r="L129" s="636">
        <v>2446</v>
      </c>
      <c r="M129" s="637">
        <v>2388</v>
      </c>
      <c r="N129" s="636">
        <v>2556</v>
      </c>
      <c r="O129" s="637">
        <v>3161</v>
      </c>
      <c r="P129" s="636">
        <v>3735</v>
      </c>
      <c r="Q129" s="637">
        <v>2988</v>
      </c>
      <c r="R129" s="636">
        <v>2348</v>
      </c>
      <c r="S129" s="637">
        <v>2111</v>
      </c>
      <c r="T129" s="636">
        <v>1716</v>
      </c>
      <c r="U129" s="637">
        <v>973</v>
      </c>
      <c r="V129" s="617">
        <v>312</v>
      </c>
      <c r="W129" s="638">
        <v>98</v>
      </c>
      <c r="X129" s="617">
        <v>1</v>
      </c>
      <c r="Y129" s="624">
        <v>11933</v>
      </c>
      <c r="Z129" s="617">
        <v>16466</v>
      </c>
      <c r="AA129" s="625">
        <v>10547</v>
      </c>
      <c r="AB129" s="639"/>
      <c r="AC129" s="622"/>
      <c r="AF129" s="622"/>
      <c r="AG129" s="622"/>
      <c r="AH129" s="622"/>
    </row>
    <row r="130" spans="1:34" s="623" customFormat="1" ht="18" customHeight="1">
      <c r="A130" s="640"/>
      <c r="B130" s="635" t="s">
        <v>17</v>
      </c>
      <c r="C130" s="632">
        <v>39073</v>
      </c>
      <c r="D130" s="642">
        <v>1084</v>
      </c>
      <c r="E130" s="641">
        <v>1174</v>
      </c>
      <c r="F130" s="642">
        <v>1289</v>
      </c>
      <c r="G130" s="641">
        <v>1786</v>
      </c>
      <c r="H130" s="642">
        <v>1812</v>
      </c>
      <c r="I130" s="641">
        <v>1555</v>
      </c>
      <c r="J130" s="642">
        <v>1523</v>
      </c>
      <c r="K130" s="641">
        <v>1902</v>
      </c>
      <c r="L130" s="642">
        <v>2181</v>
      </c>
      <c r="M130" s="641">
        <v>2279</v>
      </c>
      <c r="N130" s="642">
        <v>2442</v>
      </c>
      <c r="O130" s="641">
        <v>2787</v>
      </c>
      <c r="P130" s="642">
        <v>3148</v>
      </c>
      <c r="Q130" s="641">
        <v>2843</v>
      </c>
      <c r="R130" s="642">
        <v>2600</v>
      </c>
      <c r="S130" s="641">
        <v>2754</v>
      </c>
      <c r="T130" s="642">
        <v>2637</v>
      </c>
      <c r="U130" s="641">
        <v>1958</v>
      </c>
      <c r="V130" s="632">
        <v>974</v>
      </c>
      <c r="W130" s="643">
        <v>303</v>
      </c>
      <c r="X130" s="632">
        <v>42</v>
      </c>
      <c r="Y130" s="633">
        <v>10223</v>
      </c>
      <c r="Z130" s="632">
        <v>14739</v>
      </c>
      <c r="AA130" s="634">
        <v>14111</v>
      </c>
      <c r="AB130" s="639"/>
      <c r="AC130" s="622"/>
      <c r="AF130" s="622"/>
      <c r="AG130" s="622"/>
      <c r="AH130" s="622"/>
    </row>
    <row r="131" spans="1:34" s="623" customFormat="1" ht="18" customHeight="1">
      <c r="A131" s="644" t="s">
        <v>274</v>
      </c>
      <c r="B131" s="645" t="s">
        <v>83</v>
      </c>
      <c r="C131" s="617">
        <v>74751</v>
      </c>
      <c r="D131" s="636">
        <v>2020</v>
      </c>
      <c r="E131" s="637">
        <v>2694</v>
      </c>
      <c r="F131" s="636">
        <v>3204</v>
      </c>
      <c r="G131" s="637">
        <v>3432</v>
      </c>
      <c r="H131" s="636">
        <v>3089</v>
      </c>
      <c r="I131" s="637">
        <v>3251</v>
      </c>
      <c r="J131" s="636">
        <v>3441</v>
      </c>
      <c r="K131" s="637">
        <v>4258</v>
      </c>
      <c r="L131" s="636">
        <v>4695</v>
      </c>
      <c r="M131" s="637">
        <v>4062</v>
      </c>
      <c r="N131" s="636">
        <v>4398</v>
      </c>
      <c r="O131" s="637">
        <v>5556</v>
      </c>
      <c r="P131" s="636">
        <v>7298</v>
      </c>
      <c r="Q131" s="637">
        <v>6597</v>
      </c>
      <c r="R131" s="636">
        <v>5092</v>
      </c>
      <c r="S131" s="637">
        <v>4390</v>
      </c>
      <c r="T131" s="636">
        <v>3562</v>
      </c>
      <c r="U131" s="647">
        <v>2426</v>
      </c>
      <c r="V131" s="619">
        <v>989</v>
      </c>
      <c r="W131" s="648">
        <v>247</v>
      </c>
      <c r="X131" s="617">
        <v>50</v>
      </c>
      <c r="Y131" s="624">
        <v>21131</v>
      </c>
      <c r="Z131" s="617">
        <v>30267</v>
      </c>
      <c r="AA131" s="625">
        <v>23353</v>
      </c>
      <c r="AB131" s="639"/>
      <c r="AC131" s="622"/>
      <c r="AF131" s="622"/>
      <c r="AG131" s="622"/>
      <c r="AH131" s="622"/>
    </row>
    <row r="132" spans="1:34" s="623" customFormat="1" ht="18" customHeight="1">
      <c r="A132" s="640"/>
      <c r="B132" s="635" t="s">
        <v>16</v>
      </c>
      <c r="C132" s="617">
        <v>37222</v>
      </c>
      <c r="D132" s="636">
        <v>1036</v>
      </c>
      <c r="E132" s="637">
        <v>1383</v>
      </c>
      <c r="F132" s="636">
        <v>1581</v>
      </c>
      <c r="G132" s="637">
        <v>1764</v>
      </c>
      <c r="H132" s="636">
        <v>1744</v>
      </c>
      <c r="I132" s="637">
        <v>1878</v>
      </c>
      <c r="J132" s="636">
        <v>1969</v>
      </c>
      <c r="K132" s="637">
        <v>2232</v>
      </c>
      <c r="L132" s="636">
        <v>2378</v>
      </c>
      <c r="M132" s="637">
        <v>2135</v>
      </c>
      <c r="N132" s="636">
        <v>2280</v>
      </c>
      <c r="O132" s="637">
        <v>2801</v>
      </c>
      <c r="P132" s="636">
        <v>3699</v>
      </c>
      <c r="Q132" s="637">
        <v>3289</v>
      </c>
      <c r="R132" s="636">
        <v>2473</v>
      </c>
      <c r="S132" s="637">
        <v>1984</v>
      </c>
      <c r="T132" s="636">
        <v>1412</v>
      </c>
      <c r="U132" s="637">
        <v>857</v>
      </c>
      <c r="V132" s="617">
        <v>261</v>
      </c>
      <c r="W132" s="638">
        <v>61</v>
      </c>
      <c r="X132" s="617">
        <v>5</v>
      </c>
      <c r="Y132" s="624">
        <v>11355</v>
      </c>
      <c r="Z132" s="617">
        <v>15525</v>
      </c>
      <c r="AA132" s="625">
        <v>10342</v>
      </c>
      <c r="AB132" s="639"/>
      <c r="AC132" s="622"/>
      <c r="AF132" s="622"/>
      <c r="AG132" s="622"/>
      <c r="AH132" s="622"/>
    </row>
    <row r="133" spans="1:34" s="623" customFormat="1" ht="18" customHeight="1">
      <c r="A133" s="649"/>
      <c r="B133" s="650" t="s">
        <v>17</v>
      </c>
      <c r="C133" s="632">
        <v>37529</v>
      </c>
      <c r="D133" s="642">
        <v>984</v>
      </c>
      <c r="E133" s="641">
        <v>1311</v>
      </c>
      <c r="F133" s="642">
        <v>1623</v>
      </c>
      <c r="G133" s="641">
        <v>1668</v>
      </c>
      <c r="H133" s="642">
        <v>1345</v>
      </c>
      <c r="I133" s="641">
        <v>1373</v>
      </c>
      <c r="J133" s="642">
        <v>1472</v>
      </c>
      <c r="K133" s="641">
        <v>2026</v>
      </c>
      <c r="L133" s="642">
        <v>2317</v>
      </c>
      <c r="M133" s="641">
        <v>1927</v>
      </c>
      <c r="N133" s="642">
        <v>2118</v>
      </c>
      <c r="O133" s="641">
        <v>2755</v>
      </c>
      <c r="P133" s="642">
        <v>3599</v>
      </c>
      <c r="Q133" s="641">
        <v>3308</v>
      </c>
      <c r="R133" s="642">
        <v>2619</v>
      </c>
      <c r="S133" s="641">
        <v>2406</v>
      </c>
      <c r="T133" s="642">
        <v>2150</v>
      </c>
      <c r="U133" s="641">
        <v>1569</v>
      </c>
      <c r="V133" s="632">
        <v>728</v>
      </c>
      <c r="W133" s="643">
        <v>186</v>
      </c>
      <c r="X133" s="632">
        <v>45</v>
      </c>
      <c r="Y133" s="624">
        <v>9776</v>
      </c>
      <c r="Z133" s="617">
        <v>14742</v>
      </c>
      <c r="AA133" s="625">
        <v>13011</v>
      </c>
      <c r="AB133" s="639"/>
      <c r="AC133" s="622"/>
      <c r="AF133" s="622"/>
      <c r="AG133" s="622"/>
      <c r="AH133" s="622"/>
    </row>
    <row r="134" spans="1:34" s="623" customFormat="1" ht="18" customHeight="1">
      <c r="A134" s="611" t="s">
        <v>275</v>
      </c>
      <c r="B134" s="635" t="s">
        <v>83</v>
      </c>
      <c r="C134" s="617">
        <v>88047</v>
      </c>
      <c r="D134" s="636">
        <v>2237</v>
      </c>
      <c r="E134" s="637">
        <v>2691</v>
      </c>
      <c r="F134" s="636">
        <v>3305</v>
      </c>
      <c r="G134" s="637">
        <v>3727</v>
      </c>
      <c r="H134" s="636">
        <v>3967</v>
      </c>
      <c r="I134" s="637">
        <v>3905</v>
      </c>
      <c r="J134" s="636">
        <v>4131</v>
      </c>
      <c r="K134" s="637">
        <v>4990</v>
      </c>
      <c r="L134" s="636">
        <v>5678</v>
      </c>
      <c r="M134" s="637">
        <v>5426</v>
      </c>
      <c r="N134" s="636">
        <v>5116</v>
      </c>
      <c r="O134" s="637">
        <v>6578</v>
      </c>
      <c r="P134" s="636">
        <v>8330</v>
      </c>
      <c r="Q134" s="637">
        <v>8130</v>
      </c>
      <c r="R134" s="636">
        <v>6142</v>
      </c>
      <c r="S134" s="637">
        <v>5237</v>
      </c>
      <c r="T134" s="636">
        <v>4109</v>
      </c>
      <c r="U134" s="637">
        <v>2785</v>
      </c>
      <c r="V134" s="617">
        <v>1165</v>
      </c>
      <c r="W134" s="638">
        <v>353</v>
      </c>
      <c r="X134" s="617">
        <v>45</v>
      </c>
      <c r="Y134" s="618">
        <v>23963</v>
      </c>
      <c r="Z134" s="619">
        <v>36118</v>
      </c>
      <c r="AA134" s="620">
        <v>27966</v>
      </c>
      <c r="AB134" s="639"/>
      <c r="AC134" s="622"/>
      <c r="AF134" s="622"/>
      <c r="AG134" s="622"/>
      <c r="AH134" s="622"/>
    </row>
    <row r="135" spans="1:34" s="623" customFormat="1" ht="18" customHeight="1">
      <c r="A135" s="640"/>
      <c r="B135" s="635" t="s">
        <v>16</v>
      </c>
      <c r="C135" s="617">
        <v>43157</v>
      </c>
      <c r="D135" s="636">
        <v>1211</v>
      </c>
      <c r="E135" s="637">
        <v>1369</v>
      </c>
      <c r="F135" s="636">
        <v>1660</v>
      </c>
      <c r="G135" s="637">
        <v>1837</v>
      </c>
      <c r="H135" s="636">
        <v>1972</v>
      </c>
      <c r="I135" s="637">
        <v>2097</v>
      </c>
      <c r="J135" s="636">
        <v>2132</v>
      </c>
      <c r="K135" s="637">
        <v>2678</v>
      </c>
      <c r="L135" s="636">
        <v>3088</v>
      </c>
      <c r="M135" s="637">
        <v>2900</v>
      </c>
      <c r="N135" s="636">
        <v>2645</v>
      </c>
      <c r="O135" s="637">
        <v>3305</v>
      </c>
      <c r="P135" s="636">
        <v>4448</v>
      </c>
      <c r="Q135" s="637">
        <v>4129</v>
      </c>
      <c r="R135" s="636">
        <v>2899</v>
      </c>
      <c r="S135" s="637">
        <v>2248</v>
      </c>
      <c r="T135" s="636">
        <v>1464</v>
      </c>
      <c r="U135" s="637">
        <v>823</v>
      </c>
      <c r="V135" s="617">
        <v>200</v>
      </c>
      <c r="W135" s="638">
        <v>43</v>
      </c>
      <c r="X135" s="617">
        <v>9</v>
      </c>
      <c r="Y135" s="624">
        <v>12278</v>
      </c>
      <c r="Z135" s="617">
        <v>19064</v>
      </c>
      <c r="AA135" s="625">
        <v>11815</v>
      </c>
      <c r="AB135" s="639"/>
      <c r="AC135" s="622"/>
      <c r="AF135" s="622"/>
      <c r="AG135" s="622"/>
      <c r="AH135" s="622"/>
    </row>
    <row r="136" spans="1:34" s="623" customFormat="1" ht="18" customHeight="1">
      <c r="A136" s="649"/>
      <c r="B136" s="650" t="s">
        <v>17</v>
      </c>
      <c r="C136" s="617">
        <v>44890</v>
      </c>
      <c r="D136" s="642">
        <v>1026</v>
      </c>
      <c r="E136" s="637">
        <v>1322</v>
      </c>
      <c r="F136" s="636">
        <v>1645</v>
      </c>
      <c r="G136" s="637">
        <v>1890</v>
      </c>
      <c r="H136" s="636">
        <v>1995</v>
      </c>
      <c r="I136" s="637">
        <v>1808</v>
      </c>
      <c r="J136" s="642">
        <v>1999</v>
      </c>
      <c r="K136" s="637">
        <v>2312</v>
      </c>
      <c r="L136" s="636">
        <v>2590</v>
      </c>
      <c r="M136" s="641">
        <v>2526</v>
      </c>
      <c r="N136" s="642">
        <v>2471</v>
      </c>
      <c r="O136" s="637">
        <v>3273</v>
      </c>
      <c r="P136" s="642">
        <v>3882</v>
      </c>
      <c r="Q136" s="641">
        <v>4001</v>
      </c>
      <c r="R136" s="636">
        <v>3243</v>
      </c>
      <c r="S136" s="637">
        <v>2989</v>
      </c>
      <c r="T136" s="636">
        <v>2645</v>
      </c>
      <c r="U136" s="641">
        <v>1962</v>
      </c>
      <c r="V136" s="617">
        <v>965</v>
      </c>
      <c r="W136" s="638">
        <v>310</v>
      </c>
      <c r="X136" s="617">
        <v>36</v>
      </c>
      <c r="Y136" s="633">
        <v>11685</v>
      </c>
      <c r="Z136" s="632">
        <v>17054</v>
      </c>
      <c r="AA136" s="634">
        <v>16151</v>
      </c>
      <c r="AB136" s="639"/>
      <c r="AC136" s="622"/>
      <c r="AF136" s="622"/>
      <c r="AG136" s="622"/>
      <c r="AH136" s="622"/>
    </row>
    <row r="137" spans="1:34" s="623" customFormat="1" ht="18" customHeight="1">
      <c r="A137" s="611" t="s">
        <v>276</v>
      </c>
      <c r="B137" s="635" t="s">
        <v>83</v>
      </c>
      <c r="C137" s="619">
        <v>38956</v>
      </c>
      <c r="D137" s="646">
        <v>1132</v>
      </c>
      <c r="E137" s="647">
        <v>1398</v>
      </c>
      <c r="F137" s="646">
        <v>1569</v>
      </c>
      <c r="G137" s="647">
        <v>1797</v>
      </c>
      <c r="H137" s="646">
        <v>1874</v>
      </c>
      <c r="I137" s="647">
        <v>1978</v>
      </c>
      <c r="J137" s="646">
        <v>1934</v>
      </c>
      <c r="K137" s="647">
        <v>2281</v>
      </c>
      <c r="L137" s="646">
        <v>2522</v>
      </c>
      <c r="M137" s="637">
        <v>2379</v>
      </c>
      <c r="N137" s="636">
        <v>2647</v>
      </c>
      <c r="O137" s="647">
        <v>2918</v>
      </c>
      <c r="P137" s="636">
        <v>3320</v>
      </c>
      <c r="Q137" s="637">
        <v>3003</v>
      </c>
      <c r="R137" s="646">
        <v>2372</v>
      </c>
      <c r="S137" s="647">
        <v>2076</v>
      </c>
      <c r="T137" s="646">
        <v>1959</v>
      </c>
      <c r="U137" s="647">
        <v>1167</v>
      </c>
      <c r="V137" s="619">
        <v>510</v>
      </c>
      <c r="W137" s="648">
        <v>102</v>
      </c>
      <c r="X137" s="619">
        <v>18</v>
      </c>
      <c r="Y137" s="624">
        <v>11682</v>
      </c>
      <c r="Z137" s="617">
        <v>16067</v>
      </c>
      <c r="AA137" s="625">
        <v>11207</v>
      </c>
      <c r="AB137" s="639"/>
      <c r="AC137" s="622"/>
      <c r="AF137" s="622"/>
      <c r="AG137" s="622"/>
      <c r="AH137" s="622"/>
    </row>
    <row r="138" spans="1:34" s="623" customFormat="1" ht="18" customHeight="1">
      <c r="A138" s="640"/>
      <c r="B138" s="635" t="s">
        <v>16</v>
      </c>
      <c r="C138" s="617">
        <v>19571</v>
      </c>
      <c r="D138" s="636">
        <v>580</v>
      </c>
      <c r="E138" s="637">
        <v>678</v>
      </c>
      <c r="F138" s="636">
        <v>798</v>
      </c>
      <c r="G138" s="637">
        <v>920</v>
      </c>
      <c r="H138" s="636">
        <v>936</v>
      </c>
      <c r="I138" s="637">
        <v>1084</v>
      </c>
      <c r="J138" s="636">
        <v>1091</v>
      </c>
      <c r="K138" s="637">
        <v>1213</v>
      </c>
      <c r="L138" s="636">
        <v>1355</v>
      </c>
      <c r="M138" s="637">
        <v>1238</v>
      </c>
      <c r="N138" s="636">
        <v>1303</v>
      </c>
      <c r="O138" s="637">
        <v>1573</v>
      </c>
      <c r="P138" s="636">
        <v>1759</v>
      </c>
      <c r="Q138" s="637">
        <v>1639</v>
      </c>
      <c r="R138" s="636">
        <v>1202</v>
      </c>
      <c r="S138" s="637">
        <v>954</v>
      </c>
      <c r="T138" s="636">
        <v>743</v>
      </c>
      <c r="U138" s="637">
        <v>357</v>
      </c>
      <c r="V138" s="617">
        <v>122</v>
      </c>
      <c r="W138" s="638">
        <v>25</v>
      </c>
      <c r="X138" s="617">
        <v>1</v>
      </c>
      <c r="Y138" s="624">
        <v>6087</v>
      </c>
      <c r="Z138" s="617">
        <v>8441</v>
      </c>
      <c r="AA138" s="625">
        <v>5043</v>
      </c>
      <c r="AB138" s="639"/>
      <c r="AC138" s="622"/>
      <c r="AF138" s="622"/>
      <c r="AG138" s="622"/>
      <c r="AH138" s="622"/>
    </row>
    <row r="139" spans="1:34" s="623" customFormat="1" ht="18" customHeight="1">
      <c r="A139" s="640"/>
      <c r="B139" s="635" t="s">
        <v>17</v>
      </c>
      <c r="C139" s="632">
        <v>19385</v>
      </c>
      <c r="D139" s="642">
        <v>552</v>
      </c>
      <c r="E139" s="641">
        <v>720</v>
      </c>
      <c r="F139" s="642">
        <v>771</v>
      </c>
      <c r="G139" s="641">
        <v>877</v>
      </c>
      <c r="H139" s="642">
        <v>938</v>
      </c>
      <c r="I139" s="641">
        <v>894</v>
      </c>
      <c r="J139" s="642">
        <v>843</v>
      </c>
      <c r="K139" s="641">
        <v>1068</v>
      </c>
      <c r="L139" s="642">
        <v>1167</v>
      </c>
      <c r="M139" s="641">
        <v>1141</v>
      </c>
      <c r="N139" s="642">
        <v>1344</v>
      </c>
      <c r="O139" s="641">
        <v>1345</v>
      </c>
      <c r="P139" s="642">
        <v>1561</v>
      </c>
      <c r="Q139" s="641">
        <v>1364</v>
      </c>
      <c r="R139" s="642">
        <v>1170</v>
      </c>
      <c r="S139" s="641">
        <v>1122</v>
      </c>
      <c r="T139" s="642">
        <v>1216</v>
      </c>
      <c r="U139" s="641">
        <v>810</v>
      </c>
      <c r="V139" s="632">
        <v>388</v>
      </c>
      <c r="W139" s="643">
        <v>77</v>
      </c>
      <c r="X139" s="632">
        <v>17</v>
      </c>
      <c r="Y139" s="624">
        <v>5595</v>
      </c>
      <c r="Z139" s="617">
        <v>7626</v>
      </c>
      <c r="AA139" s="625">
        <v>6164</v>
      </c>
      <c r="AB139" s="639"/>
      <c r="AC139" s="622"/>
      <c r="AF139" s="622"/>
      <c r="AG139" s="622"/>
      <c r="AH139" s="622"/>
    </row>
    <row r="140" spans="1:34" s="623" customFormat="1" ht="18" customHeight="1">
      <c r="A140" s="644" t="s">
        <v>277</v>
      </c>
      <c r="B140" s="645" t="s">
        <v>83</v>
      </c>
      <c r="C140" s="617">
        <v>125999</v>
      </c>
      <c r="D140" s="636">
        <v>3966</v>
      </c>
      <c r="E140" s="637">
        <v>4629</v>
      </c>
      <c r="F140" s="636">
        <v>5458</v>
      </c>
      <c r="G140" s="637">
        <v>5988</v>
      </c>
      <c r="H140" s="636">
        <v>5195</v>
      </c>
      <c r="I140" s="637">
        <v>5561</v>
      </c>
      <c r="J140" s="636">
        <v>6144</v>
      </c>
      <c r="K140" s="637">
        <v>7205</v>
      </c>
      <c r="L140" s="636">
        <v>8065</v>
      </c>
      <c r="M140" s="637">
        <v>7287</v>
      </c>
      <c r="N140" s="636">
        <v>7730</v>
      </c>
      <c r="O140" s="637">
        <v>8779</v>
      </c>
      <c r="P140" s="636">
        <v>10825</v>
      </c>
      <c r="Q140" s="637">
        <v>10485</v>
      </c>
      <c r="R140" s="636">
        <v>8220</v>
      </c>
      <c r="S140" s="637">
        <v>7458</v>
      </c>
      <c r="T140" s="636">
        <v>6496</v>
      </c>
      <c r="U140" s="647">
        <v>4291</v>
      </c>
      <c r="V140" s="619">
        <v>1699</v>
      </c>
      <c r="W140" s="648">
        <v>457</v>
      </c>
      <c r="X140" s="617">
        <v>61</v>
      </c>
      <c r="Y140" s="618">
        <v>36941</v>
      </c>
      <c r="Z140" s="619">
        <v>49891</v>
      </c>
      <c r="AA140" s="620">
        <v>39167</v>
      </c>
      <c r="AB140" s="639"/>
      <c r="AC140" s="622"/>
      <c r="AF140" s="622"/>
      <c r="AG140" s="622"/>
      <c r="AH140" s="622"/>
    </row>
    <row r="141" spans="1:34" s="623" customFormat="1" ht="18" customHeight="1">
      <c r="A141" s="640"/>
      <c r="B141" s="635" t="s">
        <v>16</v>
      </c>
      <c r="C141" s="617">
        <v>62010</v>
      </c>
      <c r="D141" s="636">
        <v>2107</v>
      </c>
      <c r="E141" s="637">
        <v>2488</v>
      </c>
      <c r="F141" s="636">
        <v>2951</v>
      </c>
      <c r="G141" s="637">
        <v>3046</v>
      </c>
      <c r="H141" s="636">
        <v>2601</v>
      </c>
      <c r="I141" s="637">
        <v>2835</v>
      </c>
      <c r="J141" s="636">
        <v>3158</v>
      </c>
      <c r="K141" s="637">
        <v>3797</v>
      </c>
      <c r="L141" s="636">
        <v>4053</v>
      </c>
      <c r="M141" s="637">
        <v>3665</v>
      </c>
      <c r="N141" s="636">
        <v>3974</v>
      </c>
      <c r="O141" s="637">
        <v>4475</v>
      </c>
      <c r="P141" s="636">
        <v>5552</v>
      </c>
      <c r="Q141" s="637">
        <v>5415</v>
      </c>
      <c r="R141" s="636">
        <v>3960</v>
      </c>
      <c r="S141" s="637">
        <v>3302</v>
      </c>
      <c r="T141" s="636">
        <v>2624</v>
      </c>
      <c r="U141" s="637">
        <v>1409</v>
      </c>
      <c r="V141" s="617">
        <v>470</v>
      </c>
      <c r="W141" s="638">
        <v>119</v>
      </c>
      <c r="X141" s="617">
        <v>9</v>
      </c>
      <c r="Y141" s="624">
        <v>19186</v>
      </c>
      <c r="Z141" s="617">
        <v>25516</v>
      </c>
      <c r="AA141" s="625">
        <v>17308</v>
      </c>
      <c r="AB141" s="639"/>
      <c r="AC141" s="622"/>
      <c r="AF141" s="622"/>
      <c r="AG141" s="622"/>
      <c r="AH141" s="622"/>
    </row>
    <row r="142" spans="1:34" s="623" customFormat="1" ht="18" customHeight="1">
      <c r="A142" s="649"/>
      <c r="B142" s="650" t="s">
        <v>17</v>
      </c>
      <c r="C142" s="617">
        <v>63989</v>
      </c>
      <c r="D142" s="642">
        <v>1859</v>
      </c>
      <c r="E142" s="637">
        <v>2141</v>
      </c>
      <c r="F142" s="636">
        <v>2507</v>
      </c>
      <c r="G142" s="637">
        <v>2942</v>
      </c>
      <c r="H142" s="636">
        <v>2594</v>
      </c>
      <c r="I142" s="637">
        <v>2726</v>
      </c>
      <c r="J142" s="642">
        <v>2986</v>
      </c>
      <c r="K142" s="637">
        <v>3408</v>
      </c>
      <c r="L142" s="636">
        <v>4012</v>
      </c>
      <c r="M142" s="641">
        <v>3622</v>
      </c>
      <c r="N142" s="642">
        <v>3756</v>
      </c>
      <c r="O142" s="637">
        <v>4304</v>
      </c>
      <c r="P142" s="642">
        <v>5273</v>
      </c>
      <c r="Q142" s="641">
        <v>5070</v>
      </c>
      <c r="R142" s="636">
        <v>4260</v>
      </c>
      <c r="S142" s="637">
        <v>4156</v>
      </c>
      <c r="T142" s="636">
        <v>3872</v>
      </c>
      <c r="U142" s="641">
        <v>2882</v>
      </c>
      <c r="V142" s="632">
        <v>1229</v>
      </c>
      <c r="W142" s="643">
        <v>338</v>
      </c>
      <c r="X142" s="617">
        <v>52</v>
      </c>
      <c r="Y142" s="633">
        <v>17755</v>
      </c>
      <c r="Z142" s="632">
        <v>24375</v>
      </c>
      <c r="AA142" s="634">
        <v>21859</v>
      </c>
      <c r="AB142" s="639"/>
      <c r="AC142" s="622"/>
      <c r="AF142" s="622"/>
      <c r="AG142" s="622"/>
      <c r="AH142" s="622"/>
    </row>
    <row r="143" spans="1:34" s="623" customFormat="1" ht="18" customHeight="1">
      <c r="A143" s="644" t="s">
        <v>213</v>
      </c>
      <c r="B143" s="645" t="s">
        <v>83</v>
      </c>
      <c r="C143" s="619">
        <v>62342</v>
      </c>
      <c r="D143" s="646">
        <v>2476</v>
      </c>
      <c r="E143" s="647">
        <v>2696</v>
      </c>
      <c r="F143" s="646">
        <v>2763</v>
      </c>
      <c r="G143" s="647">
        <v>2684</v>
      </c>
      <c r="H143" s="646">
        <v>2441</v>
      </c>
      <c r="I143" s="647">
        <v>2616</v>
      </c>
      <c r="J143" s="646">
        <v>3356</v>
      </c>
      <c r="K143" s="647">
        <v>4473</v>
      </c>
      <c r="L143" s="646">
        <v>4661</v>
      </c>
      <c r="M143" s="637">
        <v>3633</v>
      </c>
      <c r="N143" s="636">
        <v>3453</v>
      </c>
      <c r="O143" s="647">
        <v>3942</v>
      </c>
      <c r="P143" s="636">
        <v>4871</v>
      </c>
      <c r="Q143" s="637">
        <v>5004</v>
      </c>
      <c r="R143" s="646">
        <v>4176</v>
      </c>
      <c r="S143" s="647">
        <v>3351</v>
      </c>
      <c r="T143" s="646">
        <v>2857</v>
      </c>
      <c r="U143" s="647">
        <v>1851</v>
      </c>
      <c r="V143" s="619">
        <v>767</v>
      </c>
      <c r="W143" s="648">
        <v>242</v>
      </c>
      <c r="X143" s="619">
        <v>29</v>
      </c>
      <c r="Y143" s="624">
        <v>19032</v>
      </c>
      <c r="Z143" s="617">
        <v>25033</v>
      </c>
      <c r="AA143" s="625">
        <v>18277</v>
      </c>
      <c r="AB143" s="639"/>
      <c r="AC143" s="622"/>
      <c r="AF143" s="622"/>
      <c r="AG143" s="622"/>
      <c r="AH143" s="622"/>
    </row>
    <row r="144" spans="1:34" s="623" customFormat="1" ht="18" customHeight="1">
      <c r="A144" s="640"/>
      <c r="B144" s="635" t="s">
        <v>16</v>
      </c>
      <c r="C144" s="617">
        <v>30631</v>
      </c>
      <c r="D144" s="636">
        <v>1326</v>
      </c>
      <c r="E144" s="637">
        <v>1437</v>
      </c>
      <c r="F144" s="636">
        <v>1409</v>
      </c>
      <c r="G144" s="637">
        <v>1476</v>
      </c>
      <c r="H144" s="636">
        <v>1309</v>
      </c>
      <c r="I144" s="637">
        <v>1404</v>
      </c>
      <c r="J144" s="636">
        <v>1672</v>
      </c>
      <c r="K144" s="637">
        <v>2295</v>
      </c>
      <c r="L144" s="636">
        <v>2455</v>
      </c>
      <c r="M144" s="637">
        <v>1908</v>
      </c>
      <c r="N144" s="636">
        <v>1696</v>
      </c>
      <c r="O144" s="637">
        <v>1917</v>
      </c>
      <c r="P144" s="636">
        <v>2378</v>
      </c>
      <c r="Q144" s="637">
        <v>2493</v>
      </c>
      <c r="R144" s="636">
        <v>2014</v>
      </c>
      <c r="S144" s="637">
        <v>1451</v>
      </c>
      <c r="T144" s="636">
        <v>1083</v>
      </c>
      <c r="U144" s="637">
        <v>635</v>
      </c>
      <c r="V144" s="617">
        <v>211</v>
      </c>
      <c r="W144" s="638">
        <v>56</v>
      </c>
      <c r="X144" s="617">
        <v>6</v>
      </c>
      <c r="Y144" s="624">
        <v>10033</v>
      </c>
      <c r="Z144" s="617">
        <v>12649</v>
      </c>
      <c r="AA144" s="625">
        <v>7949</v>
      </c>
      <c r="AB144" s="639"/>
      <c r="AC144" s="622"/>
      <c r="AF144" s="622"/>
      <c r="AG144" s="622"/>
      <c r="AH144" s="622"/>
    </row>
    <row r="145" spans="1:34" s="623" customFormat="1" ht="18" customHeight="1">
      <c r="A145" s="649"/>
      <c r="B145" s="650" t="s">
        <v>17</v>
      </c>
      <c r="C145" s="632">
        <v>31711</v>
      </c>
      <c r="D145" s="642">
        <v>1150</v>
      </c>
      <c r="E145" s="641">
        <v>1259</v>
      </c>
      <c r="F145" s="642">
        <v>1354</v>
      </c>
      <c r="G145" s="641">
        <v>1208</v>
      </c>
      <c r="H145" s="642">
        <v>1132</v>
      </c>
      <c r="I145" s="641">
        <v>1212</v>
      </c>
      <c r="J145" s="642">
        <v>1684</v>
      </c>
      <c r="K145" s="641">
        <v>2178</v>
      </c>
      <c r="L145" s="642">
        <v>2206</v>
      </c>
      <c r="M145" s="641">
        <v>1725</v>
      </c>
      <c r="N145" s="642">
        <v>1757</v>
      </c>
      <c r="O145" s="641">
        <v>2025</v>
      </c>
      <c r="P145" s="642">
        <v>2493</v>
      </c>
      <c r="Q145" s="641">
        <v>2511</v>
      </c>
      <c r="R145" s="642">
        <v>2162</v>
      </c>
      <c r="S145" s="641">
        <v>1900</v>
      </c>
      <c r="T145" s="642">
        <v>1774</v>
      </c>
      <c r="U145" s="637">
        <v>1216</v>
      </c>
      <c r="V145" s="632">
        <v>556</v>
      </c>
      <c r="W145" s="643">
        <v>186</v>
      </c>
      <c r="X145" s="632">
        <v>23</v>
      </c>
      <c r="Y145" s="624">
        <v>8999</v>
      </c>
      <c r="Z145" s="617">
        <v>12384</v>
      </c>
      <c r="AA145" s="625">
        <v>10328</v>
      </c>
      <c r="AB145" s="639"/>
      <c r="AC145" s="622"/>
      <c r="AF145" s="622"/>
      <c r="AG145" s="622"/>
      <c r="AH145" s="622"/>
    </row>
    <row r="146" spans="1:34" s="623" customFormat="1" ht="18" customHeight="1">
      <c r="A146" s="611" t="s">
        <v>214</v>
      </c>
      <c r="B146" s="635" t="s">
        <v>83</v>
      </c>
      <c r="C146" s="617">
        <v>37000</v>
      </c>
      <c r="D146" s="636">
        <v>1052</v>
      </c>
      <c r="E146" s="637">
        <v>1156</v>
      </c>
      <c r="F146" s="636">
        <v>1267</v>
      </c>
      <c r="G146" s="637">
        <v>1572</v>
      </c>
      <c r="H146" s="636">
        <v>1461</v>
      </c>
      <c r="I146" s="637">
        <v>1500</v>
      </c>
      <c r="J146" s="636">
        <v>1695</v>
      </c>
      <c r="K146" s="637">
        <v>2072</v>
      </c>
      <c r="L146" s="636">
        <v>2068</v>
      </c>
      <c r="M146" s="637">
        <v>2059</v>
      </c>
      <c r="N146" s="636">
        <v>2212</v>
      </c>
      <c r="O146" s="637">
        <v>2754</v>
      </c>
      <c r="P146" s="636">
        <v>3575</v>
      </c>
      <c r="Q146" s="637">
        <v>3511</v>
      </c>
      <c r="R146" s="636">
        <v>2801</v>
      </c>
      <c r="S146" s="637">
        <v>2150</v>
      </c>
      <c r="T146" s="636">
        <v>1932</v>
      </c>
      <c r="U146" s="647">
        <v>1381</v>
      </c>
      <c r="V146" s="619">
        <v>614</v>
      </c>
      <c r="W146" s="648">
        <v>153</v>
      </c>
      <c r="X146" s="617">
        <v>15</v>
      </c>
      <c r="Y146" s="618">
        <v>9703</v>
      </c>
      <c r="Z146" s="619">
        <v>14740</v>
      </c>
      <c r="AA146" s="620">
        <v>12557</v>
      </c>
      <c r="AB146" s="639"/>
      <c r="AC146" s="622"/>
      <c r="AF146" s="622"/>
      <c r="AG146" s="622"/>
      <c r="AH146" s="622"/>
    </row>
    <row r="147" spans="1:34" s="623" customFormat="1" ht="18" customHeight="1">
      <c r="A147" s="640"/>
      <c r="B147" s="635" t="s">
        <v>16</v>
      </c>
      <c r="C147" s="617">
        <v>17847</v>
      </c>
      <c r="D147" s="636">
        <v>506</v>
      </c>
      <c r="E147" s="637">
        <v>616</v>
      </c>
      <c r="F147" s="636">
        <v>588</v>
      </c>
      <c r="G147" s="637">
        <v>741</v>
      </c>
      <c r="H147" s="636">
        <v>727</v>
      </c>
      <c r="I147" s="637">
        <v>819</v>
      </c>
      <c r="J147" s="636">
        <v>865</v>
      </c>
      <c r="K147" s="637">
        <v>1087</v>
      </c>
      <c r="L147" s="636">
        <v>1052</v>
      </c>
      <c r="M147" s="637">
        <v>992</v>
      </c>
      <c r="N147" s="636">
        <v>1088</v>
      </c>
      <c r="O147" s="637">
        <v>1456</v>
      </c>
      <c r="P147" s="636">
        <v>1762</v>
      </c>
      <c r="Q147" s="637">
        <v>1722</v>
      </c>
      <c r="R147" s="636">
        <v>1389</v>
      </c>
      <c r="S147" s="637">
        <v>980</v>
      </c>
      <c r="T147" s="636">
        <v>817</v>
      </c>
      <c r="U147" s="637">
        <v>478</v>
      </c>
      <c r="V147" s="617">
        <v>141</v>
      </c>
      <c r="W147" s="638">
        <v>21</v>
      </c>
      <c r="X147" s="617">
        <v>0</v>
      </c>
      <c r="Y147" s="624">
        <v>4862</v>
      </c>
      <c r="Z147" s="617">
        <v>7437</v>
      </c>
      <c r="AA147" s="625">
        <v>5548</v>
      </c>
      <c r="AB147" s="639"/>
      <c r="AC147" s="622"/>
      <c r="AF147" s="622"/>
      <c r="AG147" s="622"/>
      <c r="AH147" s="622"/>
    </row>
    <row r="148" spans="1:34" s="623" customFormat="1" ht="18" customHeight="1">
      <c r="A148" s="640"/>
      <c r="B148" s="635" t="s">
        <v>17</v>
      </c>
      <c r="C148" s="617">
        <v>19153</v>
      </c>
      <c r="D148" s="642">
        <v>546</v>
      </c>
      <c r="E148" s="637">
        <v>540</v>
      </c>
      <c r="F148" s="636">
        <v>679</v>
      </c>
      <c r="G148" s="637">
        <v>831</v>
      </c>
      <c r="H148" s="636">
        <v>734</v>
      </c>
      <c r="I148" s="637">
        <v>681</v>
      </c>
      <c r="J148" s="642">
        <v>830</v>
      </c>
      <c r="K148" s="637">
        <v>985</v>
      </c>
      <c r="L148" s="636">
        <v>1016</v>
      </c>
      <c r="M148" s="641">
        <v>1067</v>
      </c>
      <c r="N148" s="642">
        <v>1124</v>
      </c>
      <c r="O148" s="637">
        <v>1298</v>
      </c>
      <c r="P148" s="642">
        <v>1813</v>
      </c>
      <c r="Q148" s="641">
        <v>1789</v>
      </c>
      <c r="R148" s="636">
        <v>1412</v>
      </c>
      <c r="S148" s="637">
        <v>1170</v>
      </c>
      <c r="T148" s="636">
        <v>1115</v>
      </c>
      <c r="U148" s="641">
        <v>903</v>
      </c>
      <c r="V148" s="632">
        <v>473</v>
      </c>
      <c r="W148" s="643">
        <v>132</v>
      </c>
      <c r="X148" s="617">
        <v>15</v>
      </c>
      <c r="Y148" s="633">
        <v>4841</v>
      </c>
      <c r="Z148" s="632">
        <v>7303</v>
      </c>
      <c r="AA148" s="634">
        <v>7009</v>
      </c>
      <c r="AB148" s="639"/>
      <c r="AC148" s="622"/>
      <c r="AF148" s="622"/>
      <c r="AG148" s="622"/>
      <c r="AH148" s="622"/>
    </row>
    <row r="149" spans="1:34" s="623" customFormat="1" ht="18" customHeight="1">
      <c r="A149" s="644" t="s">
        <v>215</v>
      </c>
      <c r="B149" s="645" t="s">
        <v>83</v>
      </c>
      <c r="C149" s="619">
        <v>74205</v>
      </c>
      <c r="D149" s="646">
        <v>2317</v>
      </c>
      <c r="E149" s="647">
        <v>2884</v>
      </c>
      <c r="F149" s="646">
        <v>3329</v>
      </c>
      <c r="G149" s="647">
        <v>3651</v>
      </c>
      <c r="H149" s="646">
        <v>3215</v>
      </c>
      <c r="I149" s="647">
        <v>3158</v>
      </c>
      <c r="J149" s="646">
        <v>3719</v>
      </c>
      <c r="K149" s="647">
        <v>4703</v>
      </c>
      <c r="L149" s="646">
        <v>5211</v>
      </c>
      <c r="M149" s="637">
        <v>4898</v>
      </c>
      <c r="N149" s="636">
        <v>4631</v>
      </c>
      <c r="O149" s="647">
        <v>4729</v>
      </c>
      <c r="P149" s="636">
        <v>6342</v>
      </c>
      <c r="Q149" s="637">
        <v>6280</v>
      </c>
      <c r="R149" s="646">
        <v>4902</v>
      </c>
      <c r="S149" s="647">
        <v>4062</v>
      </c>
      <c r="T149" s="646">
        <v>3068</v>
      </c>
      <c r="U149" s="647">
        <v>2007</v>
      </c>
      <c r="V149" s="619">
        <v>793</v>
      </c>
      <c r="W149" s="648">
        <v>275</v>
      </c>
      <c r="X149" s="619">
        <v>31</v>
      </c>
      <c r="Y149" s="624">
        <v>22273</v>
      </c>
      <c r="Z149" s="617">
        <v>30514</v>
      </c>
      <c r="AA149" s="625">
        <v>21418</v>
      </c>
      <c r="AB149" s="639"/>
      <c r="AC149" s="622"/>
      <c r="AF149" s="622"/>
      <c r="AG149" s="622"/>
      <c r="AH149" s="622"/>
    </row>
    <row r="150" spans="1:34" s="623" customFormat="1" ht="18" customHeight="1">
      <c r="A150" s="640"/>
      <c r="B150" s="635" t="s">
        <v>16</v>
      </c>
      <c r="C150" s="617">
        <v>36680</v>
      </c>
      <c r="D150" s="636">
        <v>1221</v>
      </c>
      <c r="E150" s="637">
        <v>1484</v>
      </c>
      <c r="F150" s="636">
        <v>1693</v>
      </c>
      <c r="G150" s="637">
        <v>1862</v>
      </c>
      <c r="H150" s="636">
        <v>1723</v>
      </c>
      <c r="I150" s="637">
        <v>1722</v>
      </c>
      <c r="J150" s="636">
        <v>1918</v>
      </c>
      <c r="K150" s="637">
        <v>2470</v>
      </c>
      <c r="L150" s="636">
        <v>2664</v>
      </c>
      <c r="M150" s="637">
        <v>2475</v>
      </c>
      <c r="N150" s="636">
        <v>2377</v>
      </c>
      <c r="O150" s="637">
        <v>2370</v>
      </c>
      <c r="P150" s="636">
        <v>3193</v>
      </c>
      <c r="Q150" s="637">
        <v>3124</v>
      </c>
      <c r="R150" s="636">
        <v>2379</v>
      </c>
      <c r="S150" s="637">
        <v>1851</v>
      </c>
      <c r="T150" s="636">
        <v>1237</v>
      </c>
      <c r="U150" s="637">
        <v>676</v>
      </c>
      <c r="V150" s="617">
        <v>186</v>
      </c>
      <c r="W150" s="638">
        <v>54</v>
      </c>
      <c r="X150" s="617">
        <v>1</v>
      </c>
      <c r="Y150" s="624">
        <v>11623</v>
      </c>
      <c r="Z150" s="617">
        <v>15549</v>
      </c>
      <c r="AA150" s="625">
        <v>9508</v>
      </c>
      <c r="AB150" s="639"/>
      <c r="AC150" s="622"/>
      <c r="AF150" s="622"/>
      <c r="AG150" s="622"/>
      <c r="AH150" s="622"/>
    </row>
    <row r="151" spans="1:34" s="623" customFormat="1" ht="18" customHeight="1">
      <c r="A151" s="649"/>
      <c r="B151" s="650" t="s">
        <v>17</v>
      </c>
      <c r="C151" s="632">
        <v>37525</v>
      </c>
      <c r="D151" s="642">
        <v>1096</v>
      </c>
      <c r="E151" s="641">
        <v>1400</v>
      </c>
      <c r="F151" s="642">
        <v>1636</v>
      </c>
      <c r="G151" s="641">
        <v>1789</v>
      </c>
      <c r="H151" s="642">
        <v>1492</v>
      </c>
      <c r="I151" s="641">
        <v>1436</v>
      </c>
      <c r="J151" s="642">
        <v>1801</v>
      </c>
      <c r="K151" s="641">
        <v>2233</v>
      </c>
      <c r="L151" s="642">
        <v>2547</v>
      </c>
      <c r="M151" s="641">
        <v>2423</v>
      </c>
      <c r="N151" s="642">
        <v>2254</v>
      </c>
      <c r="O151" s="641">
        <v>2359</v>
      </c>
      <c r="P151" s="642">
        <v>3149</v>
      </c>
      <c r="Q151" s="641">
        <v>3156</v>
      </c>
      <c r="R151" s="642">
        <v>2523</v>
      </c>
      <c r="S151" s="641">
        <v>2211</v>
      </c>
      <c r="T151" s="642">
        <v>1831</v>
      </c>
      <c r="U151" s="641">
        <v>1331</v>
      </c>
      <c r="V151" s="632">
        <v>607</v>
      </c>
      <c r="W151" s="643">
        <v>221</v>
      </c>
      <c r="X151" s="632">
        <v>30</v>
      </c>
      <c r="Y151" s="624">
        <v>10650</v>
      </c>
      <c r="Z151" s="617">
        <v>14965</v>
      </c>
      <c r="AA151" s="625">
        <v>11910</v>
      </c>
      <c r="AB151" s="639"/>
      <c r="AC151" s="622"/>
      <c r="AF151" s="622"/>
      <c r="AG151" s="622"/>
      <c r="AH151" s="622"/>
    </row>
    <row r="152" spans="1:34" s="623" customFormat="1" ht="18" customHeight="1">
      <c r="A152" s="611" t="s">
        <v>216</v>
      </c>
      <c r="B152" s="635" t="s">
        <v>83</v>
      </c>
      <c r="C152" s="617">
        <v>60621</v>
      </c>
      <c r="D152" s="636">
        <v>1686</v>
      </c>
      <c r="E152" s="637">
        <v>1885</v>
      </c>
      <c r="F152" s="636">
        <v>2050</v>
      </c>
      <c r="G152" s="637">
        <v>2304</v>
      </c>
      <c r="H152" s="636">
        <v>2448</v>
      </c>
      <c r="I152" s="637">
        <v>2598</v>
      </c>
      <c r="J152" s="636">
        <v>2740</v>
      </c>
      <c r="K152" s="637">
        <v>3321</v>
      </c>
      <c r="L152" s="636">
        <v>3676</v>
      </c>
      <c r="M152" s="637">
        <v>3591</v>
      </c>
      <c r="N152" s="636">
        <v>3658</v>
      </c>
      <c r="O152" s="637">
        <v>4439</v>
      </c>
      <c r="P152" s="636">
        <v>5775</v>
      </c>
      <c r="Q152" s="637">
        <v>5721</v>
      </c>
      <c r="R152" s="636">
        <v>4780</v>
      </c>
      <c r="S152" s="637">
        <v>3753</v>
      </c>
      <c r="T152" s="636">
        <v>3044</v>
      </c>
      <c r="U152" s="647">
        <v>2035</v>
      </c>
      <c r="V152" s="619">
        <v>850</v>
      </c>
      <c r="W152" s="648">
        <v>246</v>
      </c>
      <c r="X152" s="617">
        <v>21</v>
      </c>
      <c r="Y152" s="618">
        <v>15711</v>
      </c>
      <c r="Z152" s="619">
        <v>24460</v>
      </c>
      <c r="AA152" s="620">
        <v>20450</v>
      </c>
      <c r="AB152" s="639"/>
      <c r="AC152" s="622"/>
      <c r="AF152" s="622"/>
      <c r="AG152" s="622"/>
      <c r="AH152" s="622"/>
    </row>
    <row r="153" spans="1:34" s="623" customFormat="1" ht="18" customHeight="1">
      <c r="A153" s="640"/>
      <c r="B153" s="635" t="s">
        <v>16</v>
      </c>
      <c r="C153" s="617">
        <v>30135</v>
      </c>
      <c r="D153" s="636">
        <v>861</v>
      </c>
      <c r="E153" s="637">
        <v>1012</v>
      </c>
      <c r="F153" s="636">
        <v>1114</v>
      </c>
      <c r="G153" s="637">
        <v>1172</v>
      </c>
      <c r="H153" s="636">
        <v>1223</v>
      </c>
      <c r="I153" s="637">
        <v>1349</v>
      </c>
      <c r="J153" s="636">
        <v>1387</v>
      </c>
      <c r="K153" s="637">
        <v>1770</v>
      </c>
      <c r="L153" s="636">
        <v>1984</v>
      </c>
      <c r="M153" s="637">
        <v>1838</v>
      </c>
      <c r="N153" s="636">
        <v>1904</v>
      </c>
      <c r="O153" s="637">
        <v>2276</v>
      </c>
      <c r="P153" s="636">
        <v>3014</v>
      </c>
      <c r="Q153" s="637">
        <v>2887</v>
      </c>
      <c r="R153" s="636">
        <v>2326</v>
      </c>
      <c r="S153" s="637">
        <v>1773</v>
      </c>
      <c r="T153" s="636">
        <v>1266</v>
      </c>
      <c r="U153" s="637">
        <v>712</v>
      </c>
      <c r="V153" s="617">
        <v>212</v>
      </c>
      <c r="W153" s="638">
        <v>52</v>
      </c>
      <c r="X153" s="617">
        <v>3</v>
      </c>
      <c r="Y153" s="624">
        <v>8118</v>
      </c>
      <c r="Z153" s="617">
        <v>12786</v>
      </c>
      <c r="AA153" s="625">
        <v>9231</v>
      </c>
      <c r="AB153" s="639"/>
      <c r="AC153" s="622"/>
      <c r="AF153" s="622"/>
      <c r="AG153" s="622"/>
      <c r="AH153" s="622"/>
    </row>
    <row r="154" spans="1:34" s="623" customFormat="1" ht="18" customHeight="1">
      <c r="A154" s="640"/>
      <c r="B154" s="635" t="s">
        <v>17</v>
      </c>
      <c r="C154" s="617">
        <v>30486</v>
      </c>
      <c r="D154" s="642">
        <v>825</v>
      </c>
      <c r="E154" s="637">
        <v>873</v>
      </c>
      <c r="F154" s="636">
        <v>936</v>
      </c>
      <c r="G154" s="637">
        <v>1132</v>
      </c>
      <c r="H154" s="636">
        <v>1225</v>
      </c>
      <c r="I154" s="637">
        <v>1249</v>
      </c>
      <c r="J154" s="642">
        <v>1353</v>
      </c>
      <c r="K154" s="637">
        <v>1551</v>
      </c>
      <c r="L154" s="636">
        <v>1692</v>
      </c>
      <c r="M154" s="641">
        <v>1753</v>
      </c>
      <c r="N154" s="642">
        <v>1754</v>
      </c>
      <c r="O154" s="637">
        <v>2163</v>
      </c>
      <c r="P154" s="642">
        <v>2761</v>
      </c>
      <c r="Q154" s="641">
        <v>2834</v>
      </c>
      <c r="R154" s="636">
        <v>2454</v>
      </c>
      <c r="S154" s="637">
        <v>1980</v>
      </c>
      <c r="T154" s="636">
        <v>1778</v>
      </c>
      <c r="U154" s="641">
        <v>1323</v>
      </c>
      <c r="V154" s="632">
        <v>638</v>
      </c>
      <c r="W154" s="643">
        <v>194</v>
      </c>
      <c r="X154" s="617">
        <v>18</v>
      </c>
      <c r="Y154" s="633">
        <v>7593</v>
      </c>
      <c r="Z154" s="632">
        <v>11674</v>
      </c>
      <c r="AA154" s="634">
        <v>11219</v>
      </c>
      <c r="AB154" s="639"/>
      <c r="AC154" s="622"/>
      <c r="AF154" s="622"/>
      <c r="AG154" s="622"/>
      <c r="AH154" s="622"/>
    </row>
    <row r="155" spans="1:34" s="623" customFormat="1" ht="18" customHeight="1">
      <c r="A155" s="644" t="s">
        <v>217</v>
      </c>
      <c r="B155" s="645" t="s">
        <v>83</v>
      </c>
      <c r="C155" s="619">
        <v>37995</v>
      </c>
      <c r="D155" s="646">
        <v>984</v>
      </c>
      <c r="E155" s="647">
        <v>1107</v>
      </c>
      <c r="F155" s="646">
        <v>1416</v>
      </c>
      <c r="G155" s="647">
        <v>1636</v>
      </c>
      <c r="H155" s="646">
        <v>1663</v>
      </c>
      <c r="I155" s="647">
        <v>1582</v>
      </c>
      <c r="J155" s="646">
        <v>1657</v>
      </c>
      <c r="K155" s="647">
        <v>1995</v>
      </c>
      <c r="L155" s="646">
        <v>2276</v>
      </c>
      <c r="M155" s="637">
        <v>2138</v>
      </c>
      <c r="N155" s="636">
        <v>2455</v>
      </c>
      <c r="O155" s="647">
        <v>3177</v>
      </c>
      <c r="P155" s="636">
        <v>3879</v>
      </c>
      <c r="Q155" s="637">
        <v>3448</v>
      </c>
      <c r="R155" s="646">
        <v>2435</v>
      </c>
      <c r="S155" s="647">
        <v>2294</v>
      </c>
      <c r="T155" s="646">
        <v>1820</v>
      </c>
      <c r="U155" s="647">
        <v>1267</v>
      </c>
      <c r="V155" s="619">
        <v>603</v>
      </c>
      <c r="W155" s="648">
        <v>138</v>
      </c>
      <c r="X155" s="619">
        <v>25</v>
      </c>
      <c r="Y155" s="624">
        <v>10045</v>
      </c>
      <c r="Z155" s="617">
        <v>15920</v>
      </c>
      <c r="AA155" s="625">
        <v>12030</v>
      </c>
      <c r="AB155" s="639"/>
      <c r="AC155" s="622"/>
      <c r="AF155" s="622"/>
      <c r="AG155" s="622"/>
      <c r="AH155" s="622"/>
    </row>
    <row r="156" spans="1:34" s="623" customFormat="1" ht="18" customHeight="1">
      <c r="A156" s="640"/>
      <c r="B156" s="635" t="s">
        <v>16</v>
      </c>
      <c r="C156" s="617">
        <v>19044</v>
      </c>
      <c r="D156" s="636">
        <v>539</v>
      </c>
      <c r="E156" s="637">
        <v>578</v>
      </c>
      <c r="F156" s="636">
        <v>683</v>
      </c>
      <c r="G156" s="637">
        <v>849</v>
      </c>
      <c r="H156" s="636">
        <v>853</v>
      </c>
      <c r="I156" s="637">
        <v>889</v>
      </c>
      <c r="J156" s="636">
        <v>912</v>
      </c>
      <c r="K156" s="637">
        <v>1094</v>
      </c>
      <c r="L156" s="636">
        <v>1229</v>
      </c>
      <c r="M156" s="637">
        <v>1055</v>
      </c>
      <c r="N156" s="636">
        <v>1284</v>
      </c>
      <c r="O156" s="637">
        <v>1622</v>
      </c>
      <c r="P156" s="636">
        <v>2041</v>
      </c>
      <c r="Q156" s="637">
        <v>1845</v>
      </c>
      <c r="R156" s="636">
        <v>1223</v>
      </c>
      <c r="S156" s="637">
        <v>1085</v>
      </c>
      <c r="T156" s="636">
        <v>670</v>
      </c>
      <c r="U156" s="637">
        <v>421</v>
      </c>
      <c r="V156" s="617">
        <v>141</v>
      </c>
      <c r="W156" s="638">
        <v>25</v>
      </c>
      <c r="X156" s="617">
        <v>6</v>
      </c>
      <c r="Y156" s="624">
        <v>5303</v>
      </c>
      <c r="Z156" s="617">
        <v>8325</v>
      </c>
      <c r="AA156" s="625">
        <v>5416</v>
      </c>
      <c r="AB156" s="639"/>
      <c r="AC156" s="622"/>
      <c r="AF156" s="622"/>
      <c r="AG156" s="622"/>
      <c r="AH156" s="622"/>
    </row>
    <row r="157" spans="1:34" s="623" customFormat="1" ht="18" customHeight="1">
      <c r="A157" s="649"/>
      <c r="B157" s="650" t="s">
        <v>17</v>
      </c>
      <c r="C157" s="632">
        <v>18951</v>
      </c>
      <c r="D157" s="642">
        <v>445</v>
      </c>
      <c r="E157" s="641">
        <v>529</v>
      </c>
      <c r="F157" s="642">
        <v>733</v>
      </c>
      <c r="G157" s="641">
        <v>787</v>
      </c>
      <c r="H157" s="642">
        <v>810</v>
      </c>
      <c r="I157" s="641">
        <v>693</v>
      </c>
      <c r="J157" s="642">
        <v>745</v>
      </c>
      <c r="K157" s="641">
        <v>901</v>
      </c>
      <c r="L157" s="642">
        <v>1047</v>
      </c>
      <c r="M157" s="641">
        <v>1083</v>
      </c>
      <c r="N157" s="642">
        <v>1171</v>
      </c>
      <c r="O157" s="641">
        <v>1555</v>
      </c>
      <c r="P157" s="642">
        <v>1838</v>
      </c>
      <c r="Q157" s="641">
        <v>1603</v>
      </c>
      <c r="R157" s="642">
        <v>1212</v>
      </c>
      <c r="S157" s="641">
        <v>1209</v>
      </c>
      <c r="T157" s="642">
        <v>1150</v>
      </c>
      <c r="U157" s="641">
        <v>846</v>
      </c>
      <c r="V157" s="617">
        <v>462</v>
      </c>
      <c r="W157" s="638">
        <v>113</v>
      </c>
      <c r="X157" s="632">
        <v>19</v>
      </c>
      <c r="Y157" s="624">
        <v>4742</v>
      </c>
      <c r="Z157" s="617">
        <v>7595</v>
      </c>
      <c r="AA157" s="625">
        <v>6614</v>
      </c>
      <c r="AB157" s="639"/>
      <c r="AC157" s="622"/>
      <c r="AF157" s="622"/>
      <c r="AG157" s="622"/>
      <c r="AH157" s="622"/>
    </row>
    <row r="158" spans="1:34" s="623" customFormat="1" ht="18" customHeight="1">
      <c r="A158" s="611" t="s">
        <v>218</v>
      </c>
      <c r="B158" s="635" t="s">
        <v>83</v>
      </c>
      <c r="C158" s="617">
        <v>44172</v>
      </c>
      <c r="D158" s="636">
        <v>929</v>
      </c>
      <c r="E158" s="637">
        <v>1192</v>
      </c>
      <c r="F158" s="636">
        <v>1445</v>
      </c>
      <c r="G158" s="637">
        <v>1704</v>
      </c>
      <c r="H158" s="636">
        <v>1838</v>
      </c>
      <c r="I158" s="637">
        <v>1982</v>
      </c>
      <c r="J158" s="636">
        <v>1979</v>
      </c>
      <c r="K158" s="637">
        <v>1973</v>
      </c>
      <c r="L158" s="636">
        <v>2370</v>
      </c>
      <c r="M158" s="637">
        <v>2291</v>
      </c>
      <c r="N158" s="636">
        <v>2797</v>
      </c>
      <c r="O158" s="637">
        <v>3817</v>
      </c>
      <c r="P158" s="636">
        <v>4472</v>
      </c>
      <c r="Q158" s="637">
        <v>3736</v>
      </c>
      <c r="R158" s="636">
        <v>2932</v>
      </c>
      <c r="S158" s="637">
        <v>2983</v>
      </c>
      <c r="T158" s="636">
        <v>2661</v>
      </c>
      <c r="U158" s="647">
        <v>1951</v>
      </c>
      <c r="V158" s="619">
        <v>829</v>
      </c>
      <c r="W158" s="648">
        <v>249</v>
      </c>
      <c r="X158" s="617">
        <v>42</v>
      </c>
      <c r="Y158" s="618">
        <v>11069</v>
      </c>
      <c r="Z158" s="619">
        <v>17720</v>
      </c>
      <c r="AA158" s="620">
        <v>15383</v>
      </c>
      <c r="AB158" s="639"/>
      <c r="AC158" s="622"/>
      <c r="AF158" s="622"/>
      <c r="AG158" s="622"/>
      <c r="AH158" s="622"/>
    </row>
    <row r="159" spans="1:34" s="623" customFormat="1" ht="18" customHeight="1">
      <c r="A159" s="640"/>
      <c r="B159" s="635" t="s">
        <v>16</v>
      </c>
      <c r="C159" s="617">
        <v>21601</v>
      </c>
      <c r="D159" s="636">
        <v>470</v>
      </c>
      <c r="E159" s="637">
        <v>652</v>
      </c>
      <c r="F159" s="636">
        <v>704</v>
      </c>
      <c r="G159" s="637">
        <v>844</v>
      </c>
      <c r="H159" s="636">
        <v>873</v>
      </c>
      <c r="I159" s="637">
        <v>1065</v>
      </c>
      <c r="J159" s="636">
        <v>1108</v>
      </c>
      <c r="K159" s="637">
        <v>1037</v>
      </c>
      <c r="L159" s="636">
        <v>1237</v>
      </c>
      <c r="M159" s="637">
        <v>1185</v>
      </c>
      <c r="N159" s="636">
        <v>1382</v>
      </c>
      <c r="O159" s="637">
        <v>1971</v>
      </c>
      <c r="P159" s="636">
        <v>2312</v>
      </c>
      <c r="Q159" s="637">
        <v>1961</v>
      </c>
      <c r="R159" s="636">
        <v>1506</v>
      </c>
      <c r="S159" s="637">
        <v>1293</v>
      </c>
      <c r="T159" s="636">
        <v>1049</v>
      </c>
      <c r="U159" s="637">
        <v>659</v>
      </c>
      <c r="V159" s="617">
        <v>249</v>
      </c>
      <c r="W159" s="638">
        <v>39</v>
      </c>
      <c r="X159" s="617">
        <v>5</v>
      </c>
      <c r="Y159" s="624">
        <v>5716</v>
      </c>
      <c r="Z159" s="617">
        <v>9124</v>
      </c>
      <c r="AA159" s="625">
        <v>6761</v>
      </c>
      <c r="AB159" s="639"/>
      <c r="AC159" s="622"/>
      <c r="AF159" s="622"/>
      <c r="AG159" s="622"/>
      <c r="AH159" s="622"/>
    </row>
    <row r="160" spans="1:34" s="623" customFormat="1" ht="18" customHeight="1">
      <c r="A160" s="640"/>
      <c r="B160" s="635" t="s">
        <v>17</v>
      </c>
      <c r="C160" s="617">
        <v>22571</v>
      </c>
      <c r="D160" s="642">
        <v>459</v>
      </c>
      <c r="E160" s="637">
        <v>540</v>
      </c>
      <c r="F160" s="636">
        <v>741</v>
      </c>
      <c r="G160" s="637">
        <v>860</v>
      </c>
      <c r="H160" s="636">
        <v>965</v>
      </c>
      <c r="I160" s="637">
        <v>917</v>
      </c>
      <c r="J160" s="642">
        <v>871</v>
      </c>
      <c r="K160" s="637">
        <v>936</v>
      </c>
      <c r="L160" s="636">
        <v>1133</v>
      </c>
      <c r="M160" s="641">
        <v>1106</v>
      </c>
      <c r="N160" s="642">
        <v>1415</v>
      </c>
      <c r="O160" s="637">
        <v>1846</v>
      </c>
      <c r="P160" s="642">
        <v>2160</v>
      </c>
      <c r="Q160" s="641">
        <v>1775</v>
      </c>
      <c r="R160" s="636">
        <v>1426</v>
      </c>
      <c r="S160" s="637">
        <v>1690</v>
      </c>
      <c r="T160" s="636">
        <v>1612</v>
      </c>
      <c r="U160" s="641">
        <v>1292</v>
      </c>
      <c r="V160" s="632">
        <v>580</v>
      </c>
      <c r="W160" s="643">
        <v>210</v>
      </c>
      <c r="X160" s="617">
        <v>37</v>
      </c>
      <c r="Y160" s="633">
        <v>5353</v>
      </c>
      <c r="Z160" s="632">
        <v>8596</v>
      </c>
      <c r="AA160" s="634">
        <v>8622</v>
      </c>
      <c r="AB160" s="639"/>
      <c r="AC160" s="622"/>
      <c r="AF160" s="622"/>
      <c r="AG160" s="622"/>
      <c r="AH160" s="622"/>
    </row>
    <row r="161" spans="1:34" s="623" customFormat="1" ht="18" customHeight="1">
      <c r="A161" s="644" t="s">
        <v>278</v>
      </c>
      <c r="B161" s="645" t="s">
        <v>83</v>
      </c>
      <c r="C161" s="619">
        <v>50540</v>
      </c>
      <c r="D161" s="646">
        <v>1317</v>
      </c>
      <c r="E161" s="647">
        <v>1537</v>
      </c>
      <c r="F161" s="646">
        <v>1898</v>
      </c>
      <c r="G161" s="647">
        <v>2145</v>
      </c>
      <c r="H161" s="646">
        <v>2019</v>
      </c>
      <c r="I161" s="647">
        <v>1893</v>
      </c>
      <c r="J161" s="646">
        <v>2232</v>
      </c>
      <c r="K161" s="647">
        <v>2365</v>
      </c>
      <c r="L161" s="646">
        <v>2613</v>
      </c>
      <c r="M161" s="637">
        <v>2769</v>
      </c>
      <c r="N161" s="636">
        <v>3194</v>
      </c>
      <c r="O161" s="647">
        <v>3903</v>
      </c>
      <c r="P161" s="636">
        <v>4800</v>
      </c>
      <c r="Q161" s="637">
        <v>4152</v>
      </c>
      <c r="R161" s="646">
        <v>3287</v>
      </c>
      <c r="S161" s="647">
        <v>3270</v>
      </c>
      <c r="T161" s="646">
        <v>3267</v>
      </c>
      <c r="U161" s="647">
        <v>2460</v>
      </c>
      <c r="V161" s="619">
        <v>1050</v>
      </c>
      <c r="W161" s="648">
        <v>319</v>
      </c>
      <c r="X161" s="619">
        <v>50</v>
      </c>
      <c r="Y161" s="624">
        <v>13041</v>
      </c>
      <c r="Z161" s="617">
        <v>19644</v>
      </c>
      <c r="AA161" s="625">
        <v>17855</v>
      </c>
      <c r="AB161" s="639"/>
      <c r="AC161" s="622"/>
      <c r="AF161" s="622"/>
      <c r="AG161" s="622"/>
      <c r="AH161" s="622"/>
    </row>
    <row r="162" spans="1:34" s="623" customFormat="1" ht="18" customHeight="1">
      <c r="A162" s="640"/>
      <c r="B162" s="635" t="s">
        <v>16</v>
      </c>
      <c r="C162" s="617">
        <v>24656</v>
      </c>
      <c r="D162" s="636">
        <v>624</v>
      </c>
      <c r="E162" s="637">
        <v>803</v>
      </c>
      <c r="F162" s="636">
        <v>927</v>
      </c>
      <c r="G162" s="637">
        <v>1023</v>
      </c>
      <c r="H162" s="636">
        <v>1025</v>
      </c>
      <c r="I162" s="637">
        <v>1032</v>
      </c>
      <c r="J162" s="636">
        <v>1137</v>
      </c>
      <c r="K162" s="637">
        <v>1254</v>
      </c>
      <c r="L162" s="636">
        <v>1370</v>
      </c>
      <c r="M162" s="637">
        <v>1395</v>
      </c>
      <c r="N162" s="636">
        <v>1618</v>
      </c>
      <c r="O162" s="637">
        <v>2075</v>
      </c>
      <c r="P162" s="636">
        <v>2547</v>
      </c>
      <c r="Q162" s="637">
        <v>2302</v>
      </c>
      <c r="R162" s="636">
        <v>1603</v>
      </c>
      <c r="S162" s="637">
        <v>1365</v>
      </c>
      <c r="T162" s="636">
        <v>1341</v>
      </c>
      <c r="U162" s="637">
        <v>866</v>
      </c>
      <c r="V162" s="617">
        <v>269</v>
      </c>
      <c r="W162" s="638">
        <v>66</v>
      </c>
      <c r="X162" s="617">
        <v>14</v>
      </c>
      <c r="Y162" s="624">
        <v>6571</v>
      </c>
      <c r="Z162" s="617">
        <v>10259</v>
      </c>
      <c r="AA162" s="625">
        <v>7826</v>
      </c>
      <c r="AB162" s="639"/>
      <c r="AC162" s="622"/>
      <c r="AF162" s="622"/>
      <c r="AG162" s="622"/>
      <c r="AH162" s="622"/>
    </row>
    <row r="163" spans="1:34" s="623" customFormat="1" ht="18" customHeight="1">
      <c r="A163" s="649"/>
      <c r="B163" s="650" t="s">
        <v>17</v>
      </c>
      <c r="C163" s="632">
        <v>25884</v>
      </c>
      <c r="D163" s="642">
        <v>693</v>
      </c>
      <c r="E163" s="641">
        <v>734</v>
      </c>
      <c r="F163" s="642">
        <v>971</v>
      </c>
      <c r="G163" s="641">
        <v>1122</v>
      </c>
      <c r="H163" s="642">
        <v>994</v>
      </c>
      <c r="I163" s="641">
        <v>861</v>
      </c>
      <c r="J163" s="642">
        <v>1095</v>
      </c>
      <c r="K163" s="641">
        <v>1111</v>
      </c>
      <c r="L163" s="642">
        <v>1243</v>
      </c>
      <c r="M163" s="641">
        <v>1374</v>
      </c>
      <c r="N163" s="642">
        <v>1576</v>
      </c>
      <c r="O163" s="641">
        <v>1828</v>
      </c>
      <c r="P163" s="642">
        <v>2253</v>
      </c>
      <c r="Q163" s="641">
        <v>1850</v>
      </c>
      <c r="R163" s="642">
        <v>1684</v>
      </c>
      <c r="S163" s="641">
        <v>1905</v>
      </c>
      <c r="T163" s="642">
        <v>1926</v>
      </c>
      <c r="U163" s="641">
        <v>1594</v>
      </c>
      <c r="V163" s="632">
        <v>781</v>
      </c>
      <c r="W163" s="643">
        <v>253</v>
      </c>
      <c r="X163" s="632">
        <v>36</v>
      </c>
      <c r="Y163" s="624">
        <v>6470</v>
      </c>
      <c r="Z163" s="617">
        <v>9385</v>
      </c>
      <c r="AA163" s="625">
        <v>10029</v>
      </c>
      <c r="AB163" s="639"/>
      <c r="AC163" s="622"/>
      <c r="AF163" s="622"/>
      <c r="AG163" s="622"/>
      <c r="AH163" s="622"/>
    </row>
    <row r="164" spans="1:34" s="623" customFormat="1" ht="18" customHeight="1">
      <c r="A164" s="644" t="s">
        <v>279</v>
      </c>
      <c r="B164" s="645" t="s">
        <v>83</v>
      </c>
      <c r="C164" s="617">
        <v>39522</v>
      </c>
      <c r="D164" s="636">
        <v>776</v>
      </c>
      <c r="E164" s="637">
        <v>943</v>
      </c>
      <c r="F164" s="636">
        <v>1202</v>
      </c>
      <c r="G164" s="637">
        <v>1323</v>
      </c>
      <c r="H164" s="636">
        <v>1136</v>
      </c>
      <c r="I164" s="637">
        <v>1129</v>
      </c>
      <c r="J164" s="636">
        <v>1329</v>
      </c>
      <c r="K164" s="637">
        <v>1760</v>
      </c>
      <c r="L164" s="636">
        <v>2094</v>
      </c>
      <c r="M164" s="637">
        <v>1997</v>
      </c>
      <c r="N164" s="636">
        <v>1970</v>
      </c>
      <c r="O164" s="637">
        <v>2437</v>
      </c>
      <c r="P164" s="636">
        <v>3930</v>
      </c>
      <c r="Q164" s="637">
        <v>4511</v>
      </c>
      <c r="R164" s="636">
        <v>3932</v>
      </c>
      <c r="S164" s="637">
        <v>3285</v>
      </c>
      <c r="T164" s="636">
        <v>2688</v>
      </c>
      <c r="U164" s="647">
        <v>1969</v>
      </c>
      <c r="V164" s="619">
        <v>839</v>
      </c>
      <c r="W164" s="648">
        <v>224</v>
      </c>
      <c r="X164" s="617">
        <v>48</v>
      </c>
      <c r="Y164" s="618">
        <v>7838</v>
      </c>
      <c r="Z164" s="619">
        <v>14188</v>
      </c>
      <c r="AA164" s="620">
        <v>17496</v>
      </c>
      <c r="AB164" s="639"/>
      <c r="AC164" s="622"/>
      <c r="AF164" s="622"/>
      <c r="AG164" s="622"/>
      <c r="AH164" s="622"/>
    </row>
    <row r="165" spans="1:34" s="623" customFormat="1" ht="18" customHeight="1">
      <c r="A165" s="640"/>
      <c r="B165" s="635" t="s">
        <v>16</v>
      </c>
      <c r="C165" s="617">
        <v>18779</v>
      </c>
      <c r="D165" s="636">
        <v>414</v>
      </c>
      <c r="E165" s="637">
        <v>443</v>
      </c>
      <c r="F165" s="636">
        <v>622</v>
      </c>
      <c r="G165" s="637">
        <v>692</v>
      </c>
      <c r="H165" s="636">
        <v>583</v>
      </c>
      <c r="I165" s="637">
        <v>607</v>
      </c>
      <c r="J165" s="636">
        <v>685</v>
      </c>
      <c r="K165" s="637">
        <v>905</v>
      </c>
      <c r="L165" s="636">
        <v>1041</v>
      </c>
      <c r="M165" s="637">
        <v>997</v>
      </c>
      <c r="N165" s="636">
        <v>990</v>
      </c>
      <c r="O165" s="637">
        <v>1187</v>
      </c>
      <c r="P165" s="636">
        <v>1905</v>
      </c>
      <c r="Q165" s="637">
        <v>2232</v>
      </c>
      <c r="R165" s="636">
        <v>1857</v>
      </c>
      <c r="S165" s="637">
        <v>1592</v>
      </c>
      <c r="T165" s="636">
        <v>1121</v>
      </c>
      <c r="U165" s="637">
        <v>631</v>
      </c>
      <c r="V165" s="617">
        <v>217</v>
      </c>
      <c r="W165" s="638">
        <v>50</v>
      </c>
      <c r="X165" s="617">
        <v>8</v>
      </c>
      <c r="Y165" s="624">
        <v>4046</v>
      </c>
      <c r="Z165" s="617">
        <v>7025</v>
      </c>
      <c r="AA165" s="625">
        <v>7708</v>
      </c>
      <c r="AB165" s="639"/>
      <c r="AC165" s="622"/>
      <c r="AF165" s="622"/>
      <c r="AG165" s="622"/>
      <c r="AH165" s="622"/>
    </row>
    <row r="166" spans="1:34" s="623" customFormat="1" ht="18" customHeight="1">
      <c r="A166" s="649"/>
      <c r="B166" s="650" t="s">
        <v>17</v>
      </c>
      <c r="C166" s="617">
        <v>20743</v>
      </c>
      <c r="D166" s="642">
        <v>362</v>
      </c>
      <c r="E166" s="637">
        <v>500</v>
      </c>
      <c r="F166" s="636">
        <v>580</v>
      </c>
      <c r="G166" s="637">
        <v>631</v>
      </c>
      <c r="H166" s="636">
        <v>553</v>
      </c>
      <c r="I166" s="637">
        <v>522</v>
      </c>
      <c r="J166" s="642">
        <v>644</v>
      </c>
      <c r="K166" s="637">
        <v>855</v>
      </c>
      <c r="L166" s="636">
        <v>1053</v>
      </c>
      <c r="M166" s="641">
        <v>1000</v>
      </c>
      <c r="N166" s="642">
        <v>980</v>
      </c>
      <c r="O166" s="637">
        <v>1250</v>
      </c>
      <c r="P166" s="642">
        <v>2025</v>
      </c>
      <c r="Q166" s="641">
        <v>2279</v>
      </c>
      <c r="R166" s="636">
        <v>2075</v>
      </c>
      <c r="S166" s="637">
        <v>1693</v>
      </c>
      <c r="T166" s="636">
        <v>1567</v>
      </c>
      <c r="U166" s="641">
        <v>1338</v>
      </c>
      <c r="V166" s="632">
        <v>622</v>
      </c>
      <c r="W166" s="643">
        <v>174</v>
      </c>
      <c r="X166" s="617">
        <v>40</v>
      </c>
      <c r="Y166" s="633">
        <v>3792</v>
      </c>
      <c r="Z166" s="632">
        <v>7163</v>
      </c>
      <c r="AA166" s="634">
        <v>9788</v>
      </c>
      <c r="AB166" s="639"/>
      <c r="AC166" s="622"/>
      <c r="AF166" s="622"/>
      <c r="AG166" s="622"/>
      <c r="AH166" s="622"/>
    </row>
    <row r="167" spans="1:34" s="623" customFormat="1" ht="18" customHeight="1">
      <c r="A167" s="644" t="s">
        <v>280</v>
      </c>
      <c r="B167" s="635" t="s">
        <v>83</v>
      </c>
      <c r="C167" s="619">
        <v>43322</v>
      </c>
      <c r="D167" s="646">
        <v>855</v>
      </c>
      <c r="E167" s="647">
        <v>1061</v>
      </c>
      <c r="F167" s="646">
        <v>1439</v>
      </c>
      <c r="G167" s="647">
        <v>1798</v>
      </c>
      <c r="H167" s="646">
        <v>1439</v>
      </c>
      <c r="I167" s="647">
        <v>1318</v>
      </c>
      <c r="J167" s="646">
        <v>1612</v>
      </c>
      <c r="K167" s="647">
        <v>1887</v>
      </c>
      <c r="L167" s="646">
        <v>2136</v>
      </c>
      <c r="M167" s="637">
        <v>2138</v>
      </c>
      <c r="N167" s="636">
        <v>2555</v>
      </c>
      <c r="O167" s="647">
        <v>3120</v>
      </c>
      <c r="P167" s="636">
        <v>4161</v>
      </c>
      <c r="Q167" s="637">
        <v>4492</v>
      </c>
      <c r="R167" s="646">
        <v>3641</v>
      </c>
      <c r="S167" s="647">
        <v>3372</v>
      </c>
      <c r="T167" s="646">
        <v>3017</v>
      </c>
      <c r="U167" s="647">
        <v>2082</v>
      </c>
      <c r="V167" s="619">
        <v>912</v>
      </c>
      <c r="W167" s="648">
        <v>233</v>
      </c>
      <c r="X167" s="619">
        <v>54</v>
      </c>
      <c r="Y167" s="624">
        <v>9522</v>
      </c>
      <c r="Z167" s="617">
        <v>15997</v>
      </c>
      <c r="AA167" s="625">
        <v>17803</v>
      </c>
      <c r="AB167" s="639"/>
      <c r="AC167" s="622"/>
      <c r="AF167" s="622"/>
      <c r="AG167" s="622"/>
      <c r="AH167" s="622"/>
    </row>
    <row r="168" spans="1:34" s="623" customFormat="1" ht="18" customHeight="1">
      <c r="A168" s="640"/>
      <c r="B168" s="635" t="s">
        <v>16</v>
      </c>
      <c r="C168" s="617">
        <v>20809</v>
      </c>
      <c r="D168" s="636">
        <v>478</v>
      </c>
      <c r="E168" s="637">
        <v>607</v>
      </c>
      <c r="F168" s="636">
        <v>777</v>
      </c>
      <c r="G168" s="637">
        <v>816</v>
      </c>
      <c r="H168" s="636">
        <v>690</v>
      </c>
      <c r="I168" s="637">
        <v>686</v>
      </c>
      <c r="J168" s="636">
        <v>857</v>
      </c>
      <c r="K168" s="637">
        <v>959</v>
      </c>
      <c r="L168" s="636">
        <v>1094</v>
      </c>
      <c r="M168" s="637">
        <v>1106</v>
      </c>
      <c r="N168" s="636">
        <v>1308</v>
      </c>
      <c r="O168" s="637">
        <v>1600</v>
      </c>
      <c r="P168" s="636">
        <v>2134</v>
      </c>
      <c r="Q168" s="637">
        <v>2250</v>
      </c>
      <c r="R168" s="636">
        <v>1770</v>
      </c>
      <c r="S168" s="637">
        <v>1502</v>
      </c>
      <c r="T168" s="636">
        <v>1161</v>
      </c>
      <c r="U168" s="637">
        <v>732</v>
      </c>
      <c r="V168" s="617">
        <v>238</v>
      </c>
      <c r="W168" s="638">
        <v>41</v>
      </c>
      <c r="X168" s="617">
        <v>3</v>
      </c>
      <c r="Y168" s="624">
        <v>4911</v>
      </c>
      <c r="Z168" s="617">
        <v>8201</v>
      </c>
      <c r="AA168" s="625">
        <v>7697</v>
      </c>
      <c r="AB168" s="639"/>
      <c r="AC168" s="622"/>
      <c r="AF168" s="622"/>
      <c r="AG168" s="622"/>
      <c r="AH168" s="622"/>
    </row>
    <row r="169" spans="1:34" s="623" customFormat="1" ht="18" customHeight="1">
      <c r="A169" s="649"/>
      <c r="B169" s="650" t="s">
        <v>17</v>
      </c>
      <c r="C169" s="632">
        <v>22513</v>
      </c>
      <c r="D169" s="642">
        <v>377</v>
      </c>
      <c r="E169" s="641">
        <v>454</v>
      </c>
      <c r="F169" s="642">
        <v>662</v>
      </c>
      <c r="G169" s="641">
        <v>982</v>
      </c>
      <c r="H169" s="642">
        <v>749</v>
      </c>
      <c r="I169" s="641">
        <v>632</v>
      </c>
      <c r="J169" s="642">
        <v>755</v>
      </c>
      <c r="K169" s="641">
        <v>928</v>
      </c>
      <c r="L169" s="642">
        <v>1042</v>
      </c>
      <c r="M169" s="641">
        <v>1032</v>
      </c>
      <c r="N169" s="642">
        <v>1247</v>
      </c>
      <c r="O169" s="641">
        <v>1520</v>
      </c>
      <c r="P169" s="642">
        <v>2027</v>
      </c>
      <c r="Q169" s="641">
        <v>2242</v>
      </c>
      <c r="R169" s="642">
        <v>1871</v>
      </c>
      <c r="S169" s="641">
        <v>1870</v>
      </c>
      <c r="T169" s="642">
        <v>1856</v>
      </c>
      <c r="U169" s="641">
        <v>1350</v>
      </c>
      <c r="V169" s="632">
        <v>674</v>
      </c>
      <c r="W169" s="643">
        <v>192</v>
      </c>
      <c r="X169" s="632">
        <v>51</v>
      </c>
      <c r="Y169" s="633">
        <v>4611</v>
      </c>
      <c r="Z169" s="632">
        <v>7796</v>
      </c>
      <c r="AA169" s="634">
        <v>10106</v>
      </c>
      <c r="AB169" s="639"/>
      <c r="AC169" s="622"/>
      <c r="AF169" s="622"/>
      <c r="AG169" s="622"/>
      <c r="AH169" s="622"/>
    </row>
    <row r="170" ht="27.75" customHeight="1">
      <c r="A170" s="678" t="s">
        <v>525</v>
      </c>
    </row>
    <row r="171" ht="15" customHeight="1">
      <c r="A171" s="679"/>
    </row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/>
  <mergeCells count="24">
    <mergeCell ref="A3:B4"/>
    <mergeCell ref="D3:D4"/>
    <mergeCell ref="E3:E4"/>
    <mergeCell ref="F3:F4"/>
    <mergeCell ref="G3:G4"/>
    <mergeCell ref="H3:H4"/>
    <mergeCell ref="S3:S4"/>
    <mergeCell ref="T3:T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C3:C4"/>
    <mergeCell ref="Y3:AA3"/>
    <mergeCell ref="O3:O4"/>
    <mergeCell ref="P3:P4"/>
    <mergeCell ref="Q3:Q4"/>
    <mergeCell ref="R3:R4"/>
  </mergeCells>
  <printOptions/>
  <pageMargins left="0.5511811023622047" right="0.2362204724409449" top="0.984251968503937" bottom="0.984251968503937" header="0.5118110236220472" footer="0.5118110236220472"/>
  <pageSetup firstPageNumber="27" useFirstPageNumber="1" fitToHeight="2" horizontalDpi="600" verticalDpi="600" orientation="landscape" paperSize="8" scale="47" r:id="rId1"/>
  <headerFooter alignWithMargins="0">
    <oddFooter>&amp;C&amp;18&amp;P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9"/>
  <sheetViews>
    <sheetView zoomScaleSheetLayoutView="80" zoomScalePageLayoutView="0" workbookViewId="0" topLeftCell="A1">
      <pane xSplit="1" ySplit="5" topLeftCell="B6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K15" sqref="K15"/>
    </sheetView>
  </sheetViews>
  <sheetFormatPr defaultColWidth="9.00390625" defaultRowHeight="13.5"/>
  <cols>
    <col min="1" max="1" width="5.625" style="0" customWidth="1"/>
    <col min="2" max="11" width="8.75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255" t="s">
        <v>298</v>
      </c>
      <c r="B1" s="255"/>
      <c r="C1" s="255"/>
      <c r="D1" s="255"/>
      <c r="E1" s="255"/>
      <c r="F1" s="255"/>
      <c r="G1" s="255"/>
    </row>
    <row r="2" ht="7.5" customHeight="1"/>
    <row r="3" spans="1:13" ht="18" customHeight="1">
      <c r="A3" s="21"/>
      <c r="B3" s="756" t="s">
        <v>250</v>
      </c>
      <c r="C3" s="758"/>
      <c r="D3" s="758"/>
      <c r="E3" s="758"/>
      <c r="F3" s="758"/>
      <c r="G3" s="757"/>
      <c r="H3" s="756" t="s">
        <v>251</v>
      </c>
      <c r="I3" s="757"/>
      <c r="J3" s="756" t="s">
        <v>252</v>
      </c>
      <c r="K3" s="757"/>
      <c r="M3"/>
    </row>
    <row r="4" spans="1:13" ht="18" customHeight="1">
      <c r="A4" s="20"/>
      <c r="B4" s="756" t="s">
        <v>106</v>
      </c>
      <c r="C4" s="758"/>
      <c r="D4" s="758"/>
      <c r="E4" s="756" t="s">
        <v>107</v>
      </c>
      <c r="F4" s="758"/>
      <c r="G4" s="757"/>
      <c r="H4" s="755" t="s">
        <v>106</v>
      </c>
      <c r="I4" s="755" t="s">
        <v>253</v>
      </c>
      <c r="J4" s="755" t="s">
        <v>106</v>
      </c>
      <c r="K4" s="755" t="s">
        <v>253</v>
      </c>
      <c r="M4"/>
    </row>
    <row r="5" spans="1:11" s="13" customFormat="1" ht="18" customHeight="1">
      <c r="A5" s="39"/>
      <c r="B5" s="133" t="s">
        <v>84</v>
      </c>
      <c r="C5" s="133" t="s">
        <v>254</v>
      </c>
      <c r="D5" s="133" t="s">
        <v>86</v>
      </c>
      <c r="E5" s="140" t="s">
        <v>84</v>
      </c>
      <c r="F5" s="133" t="s">
        <v>254</v>
      </c>
      <c r="G5" s="139" t="s">
        <v>86</v>
      </c>
      <c r="H5" s="745"/>
      <c r="I5" s="745"/>
      <c r="J5" s="745"/>
      <c r="K5" s="745"/>
    </row>
    <row r="6" spans="1:13" ht="18" customHeight="1">
      <c r="A6" s="357" t="s">
        <v>255</v>
      </c>
      <c r="B6" s="428">
        <v>17.6</v>
      </c>
      <c r="C6" s="428">
        <v>21.2</v>
      </c>
      <c r="D6" s="428">
        <v>14.1</v>
      </c>
      <c r="E6" s="7"/>
      <c r="F6" s="15"/>
      <c r="G6" s="27"/>
      <c r="H6" s="439">
        <v>1.4603332504352151</v>
      </c>
      <c r="I6" s="439">
        <v>1.4022556390977443</v>
      </c>
      <c r="J6" s="429">
        <v>59.355099565349235</v>
      </c>
      <c r="K6" s="429">
        <v>58.37245696400626</v>
      </c>
      <c r="M6"/>
    </row>
    <row r="7" spans="1:13" ht="18" customHeight="1">
      <c r="A7" s="443" t="s">
        <v>49</v>
      </c>
      <c r="B7" s="430">
        <v>17.9</v>
      </c>
      <c r="C7" s="430">
        <v>22</v>
      </c>
      <c r="D7" s="430">
        <v>13.8</v>
      </c>
      <c r="E7" s="7"/>
      <c r="F7" s="15"/>
      <c r="G7" s="27"/>
      <c r="H7" s="440">
        <v>1.5431618569636136</v>
      </c>
      <c r="I7" s="440">
        <v>1.3873239436619718</v>
      </c>
      <c r="J7" s="431">
        <v>60.67886920913711</v>
      </c>
      <c r="K7" s="431">
        <v>58.11209439528023</v>
      </c>
      <c r="M7"/>
    </row>
    <row r="8" spans="1:13" ht="18" customHeight="1">
      <c r="A8" s="443" t="s">
        <v>50</v>
      </c>
      <c r="B8" s="430">
        <v>17.6</v>
      </c>
      <c r="C8" s="430">
        <v>22</v>
      </c>
      <c r="D8" s="430">
        <v>13.4</v>
      </c>
      <c r="E8" s="7"/>
      <c r="F8" s="15"/>
      <c r="G8" s="27"/>
      <c r="H8" s="440">
        <v>1.5929396662387676</v>
      </c>
      <c r="I8" s="440">
        <v>1.8341013824884793</v>
      </c>
      <c r="J8" s="431">
        <v>61.43373434328432</v>
      </c>
      <c r="K8" s="431">
        <v>64.71544715447153</v>
      </c>
      <c r="M8"/>
    </row>
    <row r="9" spans="1:13" ht="18" customHeight="1">
      <c r="A9" s="443" t="s">
        <v>51</v>
      </c>
      <c r="B9" s="430">
        <v>18</v>
      </c>
      <c r="C9" s="430">
        <v>22.6</v>
      </c>
      <c r="D9" s="430">
        <v>13.6</v>
      </c>
      <c r="E9" s="7"/>
      <c r="F9" s="15"/>
      <c r="G9" s="27"/>
      <c r="H9" s="440">
        <v>1.6120170597089813</v>
      </c>
      <c r="I9" s="440">
        <v>1.65</v>
      </c>
      <c r="J9" s="431">
        <v>61.715410843778514</v>
      </c>
      <c r="K9" s="431">
        <v>62.264150943396224</v>
      </c>
      <c r="M9"/>
    </row>
    <row r="10" spans="1:13" ht="18" customHeight="1">
      <c r="A10" s="443" t="s">
        <v>52</v>
      </c>
      <c r="B10" s="430">
        <v>17.7</v>
      </c>
      <c r="C10" s="430">
        <v>22.3</v>
      </c>
      <c r="D10" s="430">
        <v>13.1</v>
      </c>
      <c r="E10" s="434">
        <v>14.5</v>
      </c>
      <c r="F10" s="430">
        <v>17.9</v>
      </c>
      <c r="G10" s="442">
        <v>11</v>
      </c>
      <c r="H10" s="440">
        <v>1.64273768171877</v>
      </c>
      <c r="I10" s="440">
        <v>1.640926640926641</v>
      </c>
      <c r="J10" s="431">
        <v>62.160451757375135</v>
      </c>
      <c r="K10" s="431">
        <v>62.13450292397661</v>
      </c>
      <c r="M10"/>
    </row>
    <row r="11" spans="1:13" ht="18" customHeight="1">
      <c r="A11" s="443" t="s">
        <v>53</v>
      </c>
      <c r="B11" s="430">
        <v>17.1</v>
      </c>
      <c r="C11" s="430">
        <v>22</v>
      </c>
      <c r="D11" s="430">
        <v>12.4</v>
      </c>
      <c r="F11" s="15"/>
      <c r="H11" s="440">
        <v>1.720086626962642</v>
      </c>
      <c r="I11" s="440">
        <v>1.7161016949152543</v>
      </c>
      <c r="J11" s="431">
        <v>63.23646496815286</v>
      </c>
      <c r="K11" s="431">
        <v>63.18252730109204</v>
      </c>
      <c r="M11"/>
    </row>
    <row r="12" spans="1:13" ht="18" customHeight="1">
      <c r="A12" s="443" t="s">
        <v>54</v>
      </c>
      <c r="B12" s="430">
        <v>17.5</v>
      </c>
      <c r="C12" s="430">
        <v>22.7</v>
      </c>
      <c r="D12" s="430">
        <v>12.5</v>
      </c>
      <c r="F12" s="15"/>
      <c r="H12" s="440">
        <v>1.7686537173476222</v>
      </c>
      <c r="I12" s="440">
        <v>1.7913385826771653</v>
      </c>
      <c r="J12" s="431">
        <v>63.8813624927424</v>
      </c>
      <c r="K12" s="431">
        <v>64.17489421720734</v>
      </c>
      <c r="M12"/>
    </row>
    <row r="13" spans="1:13" ht="18" customHeight="1">
      <c r="A13" s="443" t="s">
        <v>55</v>
      </c>
      <c r="B13" s="430">
        <v>21</v>
      </c>
      <c r="C13" s="430">
        <v>28.9</v>
      </c>
      <c r="D13" s="430">
        <v>13.4</v>
      </c>
      <c r="F13" s="15"/>
      <c r="H13" s="440">
        <v>2.081144407448514</v>
      </c>
      <c r="I13" s="440">
        <v>2.198473282442748</v>
      </c>
      <c r="J13" s="431">
        <v>67.54452671602962</v>
      </c>
      <c r="K13" s="431">
        <v>68.73508353221956</v>
      </c>
      <c r="M13"/>
    </row>
    <row r="14" spans="1:13" ht="18" customHeight="1">
      <c r="A14" s="443" t="s">
        <v>56</v>
      </c>
      <c r="B14" s="430">
        <v>20.4</v>
      </c>
      <c r="C14" s="430">
        <v>27.6</v>
      </c>
      <c r="D14" s="430">
        <v>13.3</v>
      </c>
      <c r="F14" s="15"/>
      <c r="H14" s="440">
        <v>2.0080316322748053</v>
      </c>
      <c r="I14" s="440">
        <v>1.926056338028169</v>
      </c>
      <c r="J14" s="431">
        <v>66.7556687479461</v>
      </c>
      <c r="K14" s="431">
        <v>65.82430806257521</v>
      </c>
      <c r="M14"/>
    </row>
    <row r="15" spans="1:13" ht="18" customHeight="1">
      <c r="A15" s="443" t="s">
        <v>57</v>
      </c>
      <c r="B15" s="430">
        <v>19.4</v>
      </c>
      <c r="C15" s="430">
        <v>26</v>
      </c>
      <c r="D15" s="430">
        <v>13.1</v>
      </c>
      <c r="E15" s="434">
        <v>15.8</v>
      </c>
      <c r="F15" s="430">
        <v>20.7</v>
      </c>
      <c r="G15" s="442">
        <v>10.9</v>
      </c>
      <c r="H15" s="440">
        <v>1.9130434782608696</v>
      </c>
      <c r="I15" s="440">
        <v>1.903914590747331</v>
      </c>
      <c r="J15" s="431">
        <v>65.67164179104478</v>
      </c>
      <c r="K15" s="431">
        <v>65.56372549019608</v>
      </c>
      <c r="M15"/>
    </row>
    <row r="16" spans="1:13" ht="18" customHeight="1">
      <c r="A16" s="443" t="s">
        <v>58</v>
      </c>
      <c r="B16" s="430">
        <v>21.2</v>
      </c>
      <c r="C16" s="430">
        <v>27.8</v>
      </c>
      <c r="D16" s="430">
        <v>14.9</v>
      </c>
      <c r="F16" s="15"/>
      <c r="H16" s="440">
        <v>1.799629144851658</v>
      </c>
      <c r="I16" s="440">
        <v>1.7076923076923076</v>
      </c>
      <c r="J16" s="431">
        <v>64.28098336385241</v>
      </c>
      <c r="K16" s="431">
        <v>63.06818181818182</v>
      </c>
      <c r="M16"/>
    </row>
    <row r="17" spans="1:13" ht="18" customHeight="1">
      <c r="A17" s="443" t="s">
        <v>59</v>
      </c>
      <c r="B17" s="430">
        <v>19.6</v>
      </c>
      <c r="C17" s="430">
        <v>25.6</v>
      </c>
      <c r="D17" s="430">
        <v>13.8</v>
      </c>
      <c r="F17" s="15"/>
      <c r="H17" s="440">
        <v>1.7872514619883042</v>
      </c>
      <c r="I17" s="440">
        <v>1.7508196721311475</v>
      </c>
      <c r="J17" s="431">
        <v>64.12236162980992</v>
      </c>
      <c r="K17" s="431">
        <v>63.647199046483905</v>
      </c>
      <c r="M17"/>
    </row>
    <row r="18" spans="1:13" ht="18" customHeight="1">
      <c r="A18" s="443" t="s">
        <v>60</v>
      </c>
      <c r="B18" s="430">
        <v>18.7</v>
      </c>
      <c r="C18" s="430">
        <v>23.8</v>
      </c>
      <c r="D18" s="430">
        <v>13.7</v>
      </c>
      <c r="F18" s="15"/>
      <c r="H18" s="440">
        <v>1.6801881246325692</v>
      </c>
      <c r="I18" s="440">
        <v>1.5384615384615385</v>
      </c>
      <c r="J18" s="431">
        <v>62.689186225049355</v>
      </c>
      <c r="K18" s="431">
        <v>60.60606060606061</v>
      </c>
      <c r="M18"/>
    </row>
    <row r="19" spans="1:13" ht="18" customHeight="1">
      <c r="A19" s="443" t="s">
        <v>61</v>
      </c>
      <c r="B19" s="430">
        <v>17.3</v>
      </c>
      <c r="C19" s="430">
        <v>21.5</v>
      </c>
      <c r="D19" s="430">
        <v>13.1</v>
      </c>
      <c r="F19" s="15"/>
      <c r="H19" s="440">
        <v>1.5806254580991936</v>
      </c>
      <c r="I19" s="440">
        <v>1.5326460481099657</v>
      </c>
      <c r="J19" s="431">
        <v>61.24970414201183</v>
      </c>
      <c r="K19" s="431">
        <v>60.51560379918589</v>
      </c>
      <c r="M19"/>
    </row>
    <row r="20" spans="1:13" ht="18" customHeight="1">
      <c r="A20" s="443" t="s">
        <v>62</v>
      </c>
      <c r="B20" s="430">
        <v>16.4</v>
      </c>
      <c r="C20" s="430">
        <v>20.4</v>
      </c>
      <c r="D20" s="430">
        <v>12.4</v>
      </c>
      <c r="E20" s="430">
        <v>13.4</v>
      </c>
      <c r="F20" s="430">
        <v>15.9</v>
      </c>
      <c r="G20" s="431">
        <v>10.9</v>
      </c>
      <c r="H20" s="440">
        <v>1.5846628924343797</v>
      </c>
      <c r="I20" s="440">
        <v>1.4816053511705685</v>
      </c>
      <c r="J20" s="431">
        <v>61.31023496614895</v>
      </c>
      <c r="K20" s="431">
        <v>59.703504043126685</v>
      </c>
      <c r="M20"/>
    </row>
    <row r="21" spans="1:13" ht="18" customHeight="1">
      <c r="A21" s="443" t="s">
        <v>63</v>
      </c>
      <c r="B21" s="430">
        <v>16.1</v>
      </c>
      <c r="C21" s="430">
        <v>20.6</v>
      </c>
      <c r="D21" s="430">
        <v>11.8</v>
      </c>
      <c r="E21" s="430">
        <v>13.1</v>
      </c>
      <c r="F21" s="430">
        <v>16.2</v>
      </c>
      <c r="G21" s="431">
        <v>9.9</v>
      </c>
      <c r="H21" s="440">
        <v>1.686536901865369</v>
      </c>
      <c r="I21" s="440">
        <v>1.6654545454545455</v>
      </c>
      <c r="J21" s="431">
        <v>62.77735849056604</v>
      </c>
      <c r="K21" s="431">
        <v>62.48294679399727</v>
      </c>
      <c r="M21"/>
    </row>
    <row r="22" spans="1:13" ht="18" customHeight="1">
      <c r="A22" s="443" t="s">
        <v>64</v>
      </c>
      <c r="B22" s="430">
        <v>16.9</v>
      </c>
      <c r="C22" s="430">
        <v>22.3</v>
      </c>
      <c r="D22" s="430">
        <v>11.7</v>
      </c>
      <c r="E22" s="430">
        <v>14.7</v>
      </c>
      <c r="F22" s="430">
        <v>19.2</v>
      </c>
      <c r="G22" s="431">
        <v>10.1</v>
      </c>
      <c r="H22" s="440">
        <v>1.8321811034295785</v>
      </c>
      <c r="I22" s="440">
        <v>1.9430604982206405</v>
      </c>
      <c r="J22" s="431">
        <v>64.69152347676254</v>
      </c>
      <c r="K22" s="431">
        <v>66.0217654171705</v>
      </c>
      <c r="M22"/>
    </row>
    <row r="23" spans="1:14" ht="18" customHeight="1">
      <c r="A23" s="443" t="s">
        <v>65</v>
      </c>
      <c r="B23" s="430">
        <v>16.6</v>
      </c>
      <c r="C23" s="430">
        <v>22.3</v>
      </c>
      <c r="D23" s="430">
        <v>11.1</v>
      </c>
      <c r="E23" s="430">
        <v>13.9</v>
      </c>
      <c r="F23" s="430">
        <v>18.4</v>
      </c>
      <c r="G23" s="431">
        <v>9.3</v>
      </c>
      <c r="H23" s="440">
        <v>1.940940366972477</v>
      </c>
      <c r="I23" s="440">
        <v>2.019083969465649</v>
      </c>
      <c r="J23" s="431">
        <v>65.99727042308442</v>
      </c>
      <c r="K23" s="431">
        <v>66.87737041719343</v>
      </c>
      <c r="M23" s="136"/>
      <c r="N23" s="136"/>
    </row>
    <row r="24" spans="1:14" ht="18" customHeight="1">
      <c r="A24" s="443" t="s">
        <v>66</v>
      </c>
      <c r="B24" s="430">
        <v>16.9</v>
      </c>
      <c r="C24" s="430">
        <v>23.1</v>
      </c>
      <c r="D24" s="430">
        <v>10.9</v>
      </c>
      <c r="E24" s="430">
        <v>14.4</v>
      </c>
      <c r="F24" s="430">
        <v>19.6</v>
      </c>
      <c r="G24" s="431">
        <v>9.1</v>
      </c>
      <c r="H24" s="440">
        <v>2.047778587035688</v>
      </c>
      <c r="I24" s="440">
        <v>2.193050193050193</v>
      </c>
      <c r="J24" s="431">
        <v>67.18921760741767</v>
      </c>
      <c r="K24" s="431">
        <v>68.6819830713422</v>
      </c>
      <c r="M24" s="136"/>
      <c r="N24" s="136"/>
    </row>
    <row r="25" spans="1:14" ht="18" customHeight="1">
      <c r="A25" s="443" t="s">
        <v>67</v>
      </c>
      <c r="B25" s="431">
        <v>17.214774809528404</v>
      </c>
      <c r="C25" s="431">
        <v>23.32683134722245</v>
      </c>
      <c r="D25" s="431">
        <v>11.335183374854152</v>
      </c>
      <c r="E25" s="431">
        <v>14.591304347826087</v>
      </c>
      <c r="F25" s="431">
        <v>19.924164081351257</v>
      </c>
      <c r="G25" s="431">
        <v>9.161109161109161</v>
      </c>
      <c r="H25" s="440">
        <v>1.9795520934761441</v>
      </c>
      <c r="I25" s="440">
        <v>2.21455938697318</v>
      </c>
      <c r="J25" s="431">
        <v>66.43790849673202</v>
      </c>
      <c r="K25" s="431">
        <v>68.89153754469606</v>
      </c>
      <c r="M25" s="136"/>
      <c r="N25" s="136"/>
    </row>
    <row r="26" spans="1:14" ht="18" customHeight="1">
      <c r="A26" s="443" t="s">
        <v>68</v>
      </c>
      <c r="B26" s="431">
        <v>17.751868364499472</v>
      </c>
      <c r="C26" s="431">
        <v>24.297398985768034</v>
      </c>
      <c r="D26" s="431">
        <v>11.458366101481644</v>
      </c>
      <c r="E26" s="431">
        <v>14.090121317157712</v>
      </c>
      <c r="F26" s="431">
        <v>19.284977655551735</v>
      </c>
      <c r="G26" s="431">
        <v>8.811188811188812</v>
      </c>
      <c r="H26" s="440">
        <v>2.0388469457789977</v>
      </c>
      <c r="I26" s="440">
        <v>2.2261904761904763</v>
      </c>
      <c r="J26" s="431">
        <v>67.0927816424248</v>
      </c>
      <c r="K26" s="431">
        <v>69.00369003690037</v>
      </c>
      <c r="M26" s="136"/>
      <c r="N26" s="136"/>
    </row>
    <row r="27" spans="1:14" ht="18" customHeight="1">
      <c r="A27" s="443" t="s">
        <v>69</v>
      </c>
      <c r="B27" s="431">
        <v>18.801065932570964</v>
      </c>
      <c r="C27" s="431">
        <v>25.965055519268454</v>
      </c>
      <c r="D27" s="431">
        <v>11.9160088510852</v>
      </c>
      <c r="E27" s="431">
        <v>15.961305925030231</v>
      </c>
      <c r="F27" s="431">
        <v>22.14604045251971</v>
      </c>
      <c r="G27" s="431">
        <v>9.67966573816156</v>
      </c>
      <c r="H27" s="440">
        <v>2.09416567891479</v>
      </c>
      <c r="I27" s="440">
        <v>2.323741007194245</v>
      </c>
      <c r="J27" s="431">
        <v>67.68111007065633</v>
      </c>
      <c r="K27" s="431">
        <v>69.91341991341992</v>
      </c>
      <c r="M27" s="136"/>
      <c r="N27" s="136"/>
    </row>
    <row r="28" spans="1:14" ht="18" customHeight="1">
      <c r="A28" s="443" t="s">
        <v>70</v>
      </c>
      <c r="B28" s="431">
        <v>25.35369826264691</v>
      </c>
      <c r="C28" s="431">
        <v>36.42453183825806</v>
      </c>
      <c r="D28" s="431">
        <v>14.721948318229487</v>
      </c>
      <c r="E28" s="431">
        <v>21.024583118445932</v>
      </c>
      <c r="F28" s="431">
        <v>29.668828951860704</v>
      </c>
      <c r="G28" s="431">
        <v>12.257617728531855</v>
      </c>
      <c r="H28" s="440">
        <v>2.3760365724005954</v>
      </c>
      <c r="I28" s="440">
        <v>2.4548022598870056</v>
      </c>
      <c r="J28" s="431">
        <v>70.3794678003464</v>
      </c>
      <c r="K28" s="431">
        <v>71.05478331970563</v>
      </c>
      <c r="M28" s="136"/>
      <c r="N28" s="136"/>
    </row>
    <row r="29" spans="1:14" ht="18" customHeight="1">
      <c r="A29" s="443" t="s">
        <v>71</v>
      </c>
      <c r="B29" s="431">
        <v>25.04484680331986</v>
      </c>
      <c r="C29" s="431">
        <v>36.47405525977304</v>
      </c>
      <c r="D29" s="431">
        <v>14.077927759030121</v>
      </c>
      <c r="E29" s="431">
        <v>21.040917651087142</v>
      </c>
      <c r="F29" s="431">
        <v>30.034013605442176</v>
      </c>
      <c r="G29" s="431">
        <v>11.926921751120304</v>
      </c>
      <c r="H29" s="440">
        <v>2.486072577960271</v>
      </c>
      <c r="I29" s="440">
        <v>2.552023121387283</v>
      </c>
      <c r="J29" s="431">
        <v>71.31442396460065</v>
      </c>
      <c r="K29" s="431">
        <v>71.84703010577705</v>
      </c>
      <c r="M29" s="136"/>
      <c r="N29" s="136"/>
    </row>
    <row r="30" spans="1:14" ht="18" customHeight="1">
      <c r="A30" s="443" t="s">
        <v>72</v>
      </c>
      <c r="B30" s="431">
        <v>24.08269844681681</v>
      </c>
      <c r="C30" s="431">
        <v>35.21988030184752</v>
      </c>
      <c r="D30" s="431">
        <v>13.403508771929825</v>
      </c>
      <c r="E30" s="431">
        <v>21.62208212642699</v>
      </c>
      <c r="F30" s="431">
        <v>31.741192411924118</v>
      </c>
      <c r="G30" s="431">
        <v>11.381556393555023</v>
      </c>
      <c r="H30" s="440">
        <v>2.5196044211751016</v>
      </c>
      <c r="I30" s="440">
        <v>2.822289156626506</v>
      </c>
      <c r="J30" s="431">
        <v>71.5877161085584</v>
      </c>
      <c r="K30" s="431">
        <v>73.83766745468873</v>
      </c>
      <c r="M30" s="136"/>
      <c r="N30" s="136"/>
    </row>
    <row r="31" spans="1:14" ht="18" customHeight="1">
      <c r="A31" s="443" t="s">
        <v>73</v>
      </c>
      <c r="B31" s="431">
        <v>23.326451203049313</v>
      </c>
      <c r="C31" s="431">
        <v>34.22056317455165</v>
      </c>
      <c r="D31" s="431">
        <v>12.889483176814478</v>
      </c>
      <c r="E31" s="431">
        <v>19.631071247249956</v>
      </c>
      <c r="F31" s="606">
        <v>28.78787878787879</v>
      </c>
      <c r="G31" s="606">
        <v>10.377679482817284</v>
      </c>
      <c r="H31" s="440">
        <v>2.5434258142340167</v>
      </c>
      <c r="I31" s="440">
        <v>2.80327868852459</v>
      </c>
      <c r="J31" s="431">
        <v>71.77872340425532</v>
      </c>
      <c r="K31" s="431">
        <v>73.70689655172413</v>
      </c>
      <c r="M31" s="136"/>
      <c r="N31" s="136"/>
    </row>
    <row r="32" spans="1:14" ht="18" customHeight="1">
      <c r="A32" s="443" t="s">
        <v>74</v>
      </c>
      <c r="B32" s="431">
        <v>23.759053731366965</v>
      </c>
      <c r="C32" s="431">
        <v>35.17337617030943</v>
      </c>
      <c r="D32" s="431">
        <v>12.839935427790886</v>
      </c>
      <c r="E32" s="431">
        <v>20.428113938985337</v>
      </c>
      <c r="F32" s="606">
        <v>29.395973154362416</v>
      </c>
      <c r="G32" s="606">
        <v>11.378259397223163</v>
      </c>
      <c r="H32" s="440">
        <v>2.6205270793036752</v>
      </c>
      <c r="I32" s="440">
        <v>2.607142857142857</v>
      </c>
      <c r="J32" s="431">
        <v>72.37971217736819</v>
      </c>
      <c r="K32" s="431">
        <v>72.27722772277228</v>
      </c>
      <c r="M32" s="136"/>
      <c r="N32" s="136"/>
    </row>
    <row r="33" spans="1:14" ht="18" customHeight="1">
      <c r="A33" s="443" t="s">
        <v>75</v>
      </c>
      <c r="B33" s="431">
        <v>25.441738110707888</v>
      </c>
      <c r="C33" s="431">
        <v>37.93310310164243</v>
      </c>
      <c r="D33" s="431">
        <v>13.502456259976134</v>
      </c>
      <c r="E33" s="431">
        <v>22.244589833920482</v>
      </c>
      <c r="F33" s="606">
        <v>32.419786096256686</v>
      </c>
      <c r="G33" s="606">
        <v>11.986531986531986</v>
      </c>
      <c r="H33" s="440">
        <v>2.6851830597957074</v>
      </c>
      <c r="I33" s="440">
        <v>2.7247191011235956</v>
      </c>
      <c r="J33" s="431">
        <v>72.86430595783114</v>
      </c>
      <c r="K33" s="431">
        <v>73.1523378582202</v>
      </c>
      <c r="M33" s="136"/>
      <c r="N33" s="136"/>
    </row>
    <row r="34" spans="1:14" ht="18" customHeight="1">
      <c r="A34" s="443" t="s">
        <v>76</v>
      </c>
      <c r="B34" s="431">
        <v>23.95498392282958</v>
      </c>
      <c r="C34" s="431">
        <v>35.59846937120991</v>
      </c>
      <c r="D34" s="431">
        <v>12.837503096358683</v>
      </c>
      <c r="E34" s="431">
        <v>20.599062918340028</v>
      </c>
      <c r="F34" s="606">
        <v>29.572763684913216</v>
      </c>
      <c r="G34" s="606">
        <v>11.577181208053691</v>
      </c>
      <c r="H34" s="440">
        <v>2.6477327544621323</v>
      </c>
      <c r="I34" s="440">
        <v>2.5681159420289856</v>
      </c>
      <c r="J34" s="431">
        <v>72.58571097960129</v>
      </c>
      <c r="K34" s="431">
        <v>71.9740048740861</v>
      </c>
      <c r="M34" s="136"/>
      <c r="N34" s="136"/>
    </row>
    <row r="35" spans="1:14" ht="18" customHeight="1">
      <c r="A35" s="443" t="s">
        <v>77</v>
      </c>
      <c r="B35" s="431">
        <v>24.20902499900955</v>
      </c>
      <c r="C35" s="431">
        <v>36.086857736375734</v>
      </c>
      <c r="D35" s="431">
        <v>12.877204390976512</v>
      </c>
      <c r="E35" s="431">
        <v>22.029082400133714</v>
      </c>
      <c r="F35" s="607">
        <v>31.398064731398062</v>
      </c>
      <c r="G35" s="607">
        <v>12.62558606831882</v>
      </c>
      <c r="H35" s="440">
        <v>2.6735601779487794</v>
      </c>
      <c r="I35" s="440">
        <v>2.496021220159151</v>
      </c>
      <c r="J35" s="431">
        <v>72.77845056131967</v>
      </c>
      <c r="K35" s="431">
        <v>71.39605462822458</v>
      </c>
      <c r="M35" s="136"/>
      <c r="N35" s="136"/>
    </row>
    <row r="36" spans="1:14" ht="18" customHeight="1">
      <c r="A36" s="443" t="s">
        <v>78</v>
      </c>
      <c r="B36" s="431">
        <v>23.717836929467158</v>
      </c>
      <c r="C36" s="431">
        <v>34.789176195426194</v>
      </c>
      <c r="D36" s="431">
        <v>13.163843557427308</v>
      </c>
      <c r="E36" s="431">
        <v>21.50358393065511</v>
      </c>
      <c r="F36" s="607">
        <v>30.136530136530137</v>
      </c>
      <c r="G36" s="607">
        <v>12.850467289719624</v>
      </c>
      <c r="H36" s="440">
        <v>2.5192895789226064</v>
      </c>
      <c r="I36" s="440">
        <v>2.3506493506493507</v>
      </c>
      <c r="J36" s="431">
        <v>71.58517429230307</v>
      </c>
      <c r="K36" s="431">
        <v>70.15503875968993</v>
      </c>
      <c r="M36" s="136"/>
      <c r="N36" s="136"/>
    </row>
    <row r="37" spans="1:14" ht="18" customHeight="1">
      <c r="A37" s="443" t="s">
        <v>256</v>
      </c>
      <c r="B37" s="431">
        <v>24.44937938692152</v>
      </c>
      <c r="C37" s="431">
        <v>35.77734063825982</v>
      </c>
      <c r="D37" s="431">
        <v>13.658748102951652</v>
      </c>
      <c r="E37" s="431">
        <v>21.49858780528327</v>
      </c>
      <c r="F37" s="431">
        <v>30.843293492695885</v>
      </c>
      <c r="G37" s="431">
        <v>12.138343864316594</v>
      </c>
      <c r="H37" s="440">
        <v>2.495124716553288</v>
      </c>
      <c r="I37" s="440">
        <v>2.5452054794520547</v>
      </c>
      <c r="J37" s="431">
        <v>71.388717682551</v>
      </c>
      <c r="K37" s="431">
        <v>71.79289026275116</v>
      </c>
      <c r="M37" s="136"/>
      <c r="N37" s="136"/>
    </row>
    <row r="38" spans="1:14" ht="18" customHeight="1">
      <c r="A38" s="443" t="s">
        <v>249</v>
      </c>
      <c r="B38" s="431">
        <v>24.00136565380676</v>
      </c>
      <c r="C38" s="431">
        <v>35.077494139098725</v>
      </c>
      <c r="D38" s="431">
        <v>13.457216806410116</v>
      </c>
      <c r="E38" s="431">
        <v>20.831263454214273</v>
      </c>
      <c r="F38" s="431">
        <v>29.59285004965243</v>
      </c>
      <c r="G38" s="431">
        <v>12.060967528164348</v>
      </c>
      <c r="H38" s="440">
        <v>2.4814004376367613</v>
      </c>
      <c r="I38" s="440">
        <v>2.456043956043956</v>
      </c>
      <c r="J38" s="431">
        <v>71.27592708988058</v>
      </c>
      <c r="K38" s="431">
        <v>71.06518282988871</v>
      </c>
      <c r="M38" s="136"/>
      <c r="N38" s="136"/>
    </row>
    <row r="39" spans="1:14" ht="18" customHeight="1">
      <c r="A39" s="443" t="s">
        <v>257</v>
      </c>
      <c r="B39" s="431">
        <v>24.40549992052138</v>
      </c>
      <c r="C39" s="431">
        <v>36.17437519359624</v>
      </c>
      <c r="D39" s="431">
        <v>13.210092895581644</v>
      </c>
      <c r="E39" s="431">
        <v>21.88118811881188</v>
      </c>
      <c r="F39" s="431">
        <v>31.596306068601585</v>
      </c>
      <c r="G39" s="431">
        <v>12.15323645970938</v>
      </c>
      <c r="H39" s="440">
        <v>2.6049542146043674</v>
      </c>
      <c r="I39" s="440">
        <v>2.6032608695652173</v>
      </c>
      <c r="J39" s="431">
        <v>72.26039665222913</v>
      </c>
      <c r="K39" s="431">
        <v>72.2473604826546</v>
      </c>
      <c r="M39" s="136"/>
      <c r="N39" s="136"/>
    </row>
    <row r="40" spans="1:14" ht="18" customHeight="1">
      <c r="A40" s="443" t="s">
        <v>328</v>
      </c>
      <c r="B40" s="431">
        <v>23.4</v>
      </c>
      <c r="C40" s="431">
        <v>34.2</v>
      </c>
      <c r="D40" s="431">
        <v>13.2</v>
      </c>
      <c r="E40" s="431">
        <v>21.7</v>
      </c>
      <c r="F40" s="431">
        <v>29.9</v>
      </c>
      <c r="G40" s="431">
        <v>13.4</v>
      </c>
      <c r="H40" s="440">
        <v>2.4663382594417076</v>
      </c>
      <c r="I40" s="440">
        <v>2.2257281553398056</v>
      </c>
      <c r="J40" s="431">
        <v>71.15111321648507</v>
      </c>
      <c r="K40" s="431">
        <v>68.99924755455228</v>
      </c>
      <c r="M40" s="136"/>
      <c r="N40" s="136"/>
    </row>
    <row r="41" spans="1:14" ht="18" customHeight="1">
      <c r="A41" s="437" t="s">
        <v>359</v>
      </c>
      <c r="B41" s="431">
        <v>22.90061816452687</v>
      </c>
      <c r="C41" s="431">
        <v>32.38898019624754</v>
      </c>
      <c r="D41" s="431">
        <v>13.892193365983285</v>
      </c>
      <c r="E41" s="431">
        <v>22.3</v>
      </c>
      <c r="F41" s="431">
        <v>31.3</v>
      </c>
      <c r="G41" s="431">
        <v>13.4</v>
      </c>
      <c r="H41" s="440">
        <v>2.213523131672598</v>
      </c>
      <c r="I41" s="440">
        <v>2.317191283292978</v>
      </c>
      <c r="J41" s="431">
        <v>68.88150609080841</v>
      </c>
      <c r="K41" s="431">
        <v>69.85401459854015</v>
      </c>
      <c r="M41" s="136"/>
      <c r="N41" s="136"/>
    </row>
    <row r="42" spans="1:14" ht="18" customHeight="1">
      <c r="A42" s="437" t="s">
        <v>373</v>
      </c>
      <c r="B42" s="431">
        <v>21</v>
      </c>
      <c r="C42" s="431">
        <v>30.1</v>
      </c>
      <c r="D42" s="431">
        <v>12.3</v>
      </c>
      <c r="E42" s="431">
        <v>19.9</v>
      </c>
      <c r="F42" s="431">
        <v>27.7</v>
      </c>
      <c r="G42" s="431">
        <v>12</v>
      </c>
      <c r="H42" s="440">
        <v>2.33</v>
      </c>
      <c r="I42" s="440">
        <v>2.29</v>
      </c>
      <c r="J42" s="431">
        <v>69.9</v>
      </c>
      <c r="K42" s="431">
        <v>69.6</v>
      </c>
      <c r="M42" s="136"/>
      <c r="N42" s="136"/>
    </row>
    <row r="43" spans="1:14" ht="18" customHeight="1">
      <c r="A43" s="488" t="s">
        <v>386</v>
      </c>
      <c r="B43" s="489">
        <v>20.7</v>
      </c>
      <c r="C43" s="489">
        <v>29.7</v>
      </c>
      <c r="D43" s="489">
        <v>12.3</v>
      </c>
      <c r="E43" s="489">
        <v>19.9</v>
      </c>
      <c r="F43" s="489">
        <v>28.5</v>
      </c>
      <c r="G43" s="489">
        <v>11.3</v>
      </c>
      <c r="H43" s="490">
        <v>2.2970271979759644</v>
      </c>
      <c r="I43" s="490">
        <v>2.4971264367816093</v>
      </c>
      <c r="J43" s="489">
        <v>69.6696466254844</v>
      </c>
      <c r="K43" s="489">
        <v>71.405094494659</v>
      </c>
      <c r="M43" s="136"/>
      <c r="N43" s="136"/>
    </row>
    <row r="44" spans="1:14" ht="18" customHeight="1">
      <c r="A44" s="488" t="s">
        <v>450</v>
      </c>
      <c r="B44" s="489">
        <v>19.46647957841363</v>
      </c>
      <c r="C44" s="489">
        <v>27.64535312331056</v>
      </c>
      <c r="D44" s="489">
        <v>11.712817008588157</v>
      </c>
      <c r="E44" s="489">
        <v>19.87242394504416</v>
      </c>
      <c r="F44" s="489">
        <v>27.084701247537755</v>
      </c>
      <c r="G44" s="489">
        <v>12.711864406779661</v>
      </c>
      <c r="H44" s="490">
        <v>2.2374701670644392</v>
      </c>
      <c r="I44" s="490">
        <v>2.1153846153846154</v>
      </c>
      <c r="J44" s="489">
        <v>69.11168448212311</v>
      </c>
      <c r="K44" s="489">
        <v>67.90123456790124</v>
      </c>
      <c r="M44" s="136"/>
      <c r="N44" s="136"/>
    </row>
    <row r="45" spans="1:14" ht="18" customHeight="1">
      <c r="A45" s="488" t="s">
        <v>462</v>
      </c>
      <c r="B45" s="489">
        <v>18.474409117146436</v>
      </c>
      <c r="C45" s="489">
        <v>26.550751001806603</v>
      </c>
      <c r="D45" s="489">
        <v>10.809290322187307</v>
      </c>
      <c r="E45" s="489">
        <v>19.279293679751685</v>
      </c>
      <c r="F45" s="489">
        <v>27.161641217626922</v>
      </c>
      <c r="G45" s="489">
        <v>11.446596101003204</v>
      </c>
      <c r="H45" s="490">
        <v>2.331223021582734</v>
      </c>
      <c r="I45" s="490">
        <v>2.3579545454545454</v>
      </c>
      <c r="J45" s="489">
        <v>69.98099516240498</v>
      </c>
      <c r="K45" s="489">
        <v>70.21996615905245</v>
      </c>
      <c r="M45" s="136"/>
      <c r="N45" s="136"/>
    </row>
    <row r="46" spans="1:14" ht="18" customHeight="1">
      <c r="A46" s="438" t="s">
        <v>502</v>
      </c>
      <c r="B46" s="433">
        <v>16.810910254359303</v>
      </c>
      <c r="C46" s="433">
        <v>24.050799283684096</v>
      </c>
      <c r="D46" s="433">
        <v>9.94185774632519</v>
      </c>
      <c r="E46" s="433">
        <v>16.71826625386997</v>
      </c>
      <c r="F46" s="433">
        <v>23.887434554973822</v>
      </c>
      <c r="G46" s="433">
        <v>9.607270366764038</v>
      </c>
      <c r="H46" s="441">
        <v>2.295233615553465</v>
      </c>
      <c r="I46" s="441">
        <v>2.4662162162162162</v>
      </c>
      <c r="J46" s="433">
        <v>69.65313793595661</v>
      </c>
      <c r="K46" s="433">
        <v>71.15009746588694</v>
      </c>
      <c r="M46" s="136"/>
      <c r="N46" s="136"/>
    </row>
    <row r="47" ht="7.5" customHeight="1">
      <c r="A47" s="7"/>
    </row>
    <row r="48" ht="13.5">
      <c r="A48" t="s">
        <v>261</v>
      </c>
    </row>
    <row r="49" spans="1:2" ht="13.5">
      <c r="A49" s="134" t="s">
        <v>473</v>
      </c>
      <c r="B49" s="134"/>
    </row>
    <row r="50" spans="1:2" ht="13.5">
      <c r="A50" s="134" t="s">
        <v>472</v>
      </c>
      <c r="B50" s="134"/>
    </row>
    <row r="51" spans="1:2" ht="13.5">
      <c r="A51" s="575" t="s">
        <v>503</v>
      </c>
      <c r="B51" s="134"/>
    </row>
    <row r="52" spans="1:2" ht="13.5">
      <c r="A52" s="575"/>
      <c r="B52" s="134" t="s">
        <v>403</v>
      </c>
    </row>
    <row r="53" spans="1:2" ht="13.5">
      <c r="A53" s="135"/>
      <c r="B53" s="134" t="s">
        <v>522</v>
      </c>
    </row>
    <row r="54" spans="1:2" ht="13.5">
      <c r="A54" s="576"/>
      <c r="B54" s="134" t="s">
        <v>524</v>
      </c>
    </row>
    <row r="55" spans="1:11" ht="30" customHeight="1">
      <c r="A55" s="651"/>
      <c r="B55" s="652" t="s">
        <v>523</v>
      </c>
      <c r="C55" s="651"/>
      <c r="D55" s="651"/>
      <c r="E55" s="651"/>
      <c r="F55" s="651"/>
      <c r="G55" s="651"/>
      <c r="H55" s="651"/>
      <c r="I55" s="651"/>
      <c r="J55" s="651"/>
      <c r="K55" s="651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  <row r="219" ht="13.5">
      <c r="A219" s="7"/>
    </row>
  </sheetData>
  <sheetProtection/>
  <mergeCells count="9">
    <mergeCell ref="K4:K5"/>
    <mergeCell ref="J4:J5"/>
    <mergeCell ref="J3:K3"/>
    <mergeCell ref="B4:D4"/>
    <mergeCell ref="E4:G4"/>
    <mergeCell ref="B3:G3"/>
    <mergeCell ref="H3:I3"/>
    <mergeCell ref="H4:H5"/>
    <mergeCell ref="I4:I5"/>
  </mergeCells>
  <printOptions/>
  <pageMargins left="0.7480314960629921" right="0.7480314960629921" top="0.5905511811023623" bottom="0.5905511811023623" header="0.5118110236220472" footer="0.5118110236220472"/>
  <pageSetup firstPageNumber="6" useFirstPageNumber="1" fitToHeight="1" fitToWidth="1" horizontalDpi="600" verticalDpi="600" orientation="portrait" paperSize="9" scale="87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zoomScalePageLayoutView="0" workbookViewId="0" topLeftCell="A1">
      <pane xSplit="1" ySplit="5" topLeftCell="B6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2" max="7" width="16.25390625" style="0" customWidth="1"/>
  </cols>
  <sheetData>
    <row r="1" ht="20.25" customHeight="1">
      <c r="A1" s="255" t="s">
        <v>534</v>
      </c>
    </row>
    <row r="2" ht="7.5" customHeight="1"/>
    <row r="3" spans="1:7" ht="13.5">
      <c r="A3" s="14"/>
      <c r="B3" s="759" t="s">
        <v>106</v>
      </c>
      <c r="C3" s="760"/>
      <c r="D3" s="756" t="s">
        <v>260</v>
      </c>
      <c r="E3" s="758"/>
      <c r="F3" s="758"/>
      <c r="G3" s="757"/>
    </row>
    <row r="4" spans="1:7" ht="13.5">
      <c r="A4" s="269"/>
      <c r="B4" s="761" t="s">
        <v>105</v>
      </c>
      <c r="C4" s="762"/>
      <c r="D4" s="756" t="s">
        <v>105</v>
      </c>
      <c r="E4" s="757"/>
      <c r="F4" s="756" t="s">
        <v>111</v>
      </c>
      <c r="G4" s="757"/>
    </row>
    <row r="5" spans="1:7" s="13" customFormat="1" ht="13.5">
      <c r="A5" s="249"/>
      <c r="B5" s="133" t="s">
        <v>16</v>
      </c>
      <c r="C5" s="133" t="s">
        <v>108</v>
      </c>
      <c r="D5" s="133" t="s">
        <v>16</v>
      </c>
      <c r="E5" s="133" t="s">
        <v>109</v>
      </c>
      <c r="F5" s="133" t="s">
        <v>110</v>
      </c>
      <c r="G5" s="133" t="s">
        <v>86</v>
      </c>
    </row>
    <row r="6" spans="1:9" ht="15" customHeight="1">
      <c r="A6" s="347" t="s">
        <v>19</v>
      </c>
      <c r="B6" s="429">
        <v>30.4</v>
      </c>
      <c r="C6" s="429">
        <v>18.5</v>
      </c>
      <c r="D6" s="22"/>
      <c r="E6" s="22"/>
      <c r="F6" s="22"/>
      <c r="G6" s="22"/>
      <c r="I6" s="134"/>
    </row>
    <row r="7" spans="1:9" ht="15" customHeight="1">
      <c r="A7" s="436" t="s">
        <v>20</v>
      </c>
      <c r="B7" s="431">
        <v>30</v>
      </c>
      <c r="C7" s="431">
        <v>18.6</v>
      </c>
      <c r="D7" s="23"/>
      <c r="E7" s="23"/>
      <c r="F7" s="23"/>
      <c r="G7" s="23"/>
      <c r="I7" s="134"/>
    </row>
    <row r="8" spans="1:9" ht="15" customHeight="1">
      <c r="A8" s="436" t="s">
        <v>21</v>
      </c>
      <c r="B8" s="431">
        <v>32.2</v>
      </c>
      <c r="C8" s="431">
        <v>19</v>
      </c>
      <c r="D8" s="23"/>
      <c r="E8" s="23"/>
      <c r="F8" s="23"/>
      <c r="G8" s="23"/>
      <c r="I8" s="134"/>
    </row>
    <row r="9" spans="1:9" ht="15" customHeight="1">
      <c r="A9" s="436" t="s">
        <v>22</v>
      </c>
      <c r="B9" s="431">
        <v>35.1</v>
      </c>
      <c r="C9" s="431">
        <v>20.7</v>
      </c>
      <c r="D9" s="23"/>
      <c r="E9" s="23"/>
      <c r="F9" s="23"/>
      <c r="G9" s="23"/>
      <c r="I9" s="134"/>
    </row>
    <row r="10" spans="1:9" ht="15" customHeight="1">
      <c r="A10" s="436" t="s">
        <v>23</v>
      </c>
      <c r="B10" s="431">
        <v>30.8</v>
      </c>
      <c r="C10" s="431">
        <v>19.5</v>
      </c>
      <c r="D10" s="23"/>
      <c r="E10" s="23"/>
      <c r="F10" s="23"/>
      <c r="G10" s="23"/>
      <c r="I10" s="134"/>
    </row>
    <row r="11" spans="1:9" ht="15" customHeight="1">
      <c r="A11" s="436" t="s">
        <v>24</v>
      </c>
      <c r="B11" s="431">
        <v>29.8</v>
      </c>
      <c r="C11" s="431">
        <v>19.5</v>
      </c>
      <c r="D11" s="23"/>
      <c r="E11" s="23"/>
      <c r="F11" s="23"/>
      <c r="G11" s="23"/>
      <c r="I11" s="134"/>
    </row>
    <row r="12" spans="1:9" ht="15" customHeight="1">
      <c r="A12" s="436" t="s">
        <v>25</v>
      </c>
      <c r="B12" s="431">
        <v>31.9</v>
      </c>
      <c r="C12" s="431">
        <v>20.5</v>
      </c>
      <c r="D12" s="23"/>
      <c r="E12" s="23"/>
      <c r="F12" s="23"/>
      <c r="G12" s="23"/>
      <c r="I12" s="134"/>
    </row>
    <row r="13" spans="1:9" ht="15" customHeight="1">
      <c r="A13" s="436" t="s">
        <v>26</v>
      </c>
      <c r="B13" s="431">
        <v>36.4</v>
      </c>
      <c r="C13" s="431">
        <v>21.4</v>
      </c>
      <c r="D13" s="23"/>
      <c r="E13" s="23"/>
      <c r="F13" s="23"/>
      <c r="G13" s="23"/>
      <c r="I13" s="134"/>
    </row>
    <row r="14" spans="1:9" ht="15" customHeight="1">
      <c r="A14" s="436" t="s">
        <v>27</v>
      </c>
      <c r="B14" s="431">
        <v>38.5</v>
      </c>
      <c r="C14" s="431">
        <v>22.4</v>
      </c>
      <c r="D14" s="23"/>
      <c r="E14" s="23"/>
      <c r="F14" s="23"/>
      <c r="G14" s="23"/>
      <c r="I14" s="134"/>
    </row>
    <row r="15" spans="1:9" ht="15" customHeight="1">
      <c r="A15" s="436" t="s">
        <v>28</v>
      </c>
      <c r="B15" s="431">
        <v>36.8</v>
      </c>
      <c r="C15" s="431">
        <v>22.8</v>
      </c>
      <c r="D15" s="23"/>
      <c r="E15" s="23"/>
      <c r="F15" s="23"/>
      <c r="G15" s="23"/>
      <c r="I15" s="134"/>
    </row>
    <row r="16" spans="1:9" ht="15" customHeight="1">
      <c r="A16" s="436" t="s">
        <v>29</v>
      </c>
      <c r="B16" s="431">
        <v>35.9</v>
      </c>
      <c r="C16" s="431">
        <v>22.2</v>
      </c>
      <c r="D16" s="23"/>
      <c r="E16" s="23"/>
      <c r="F16" s="23"/>
      <c r="G16" s="23"/>
      <c r="I16" s="134"/>
    </row>
    <row r="17" spans="1:9" ht="15" customHeight="1">
      <c r="A17" s="436" t="s">
        <v>30</v>
      </c>
      <c r="B17" s="431">
        <v>36.7</v>
      </c>
      <c r="C17" s="431">
        <v>23.5</v>
      </c>
      <c r="D17" s="23"/>
      <c r="E17" s="23"/>
      <c r="F17" s="23"/>
      <c r="G17" s="23"/>
      <c r="I17" s="134"/>
    </row>
    <row r="18" spans="1:9" ht="15" customHeight="1">
      <c r="A18" s="436" t="s">
        <v>31</v>
      </c>
      <c r="B18" s="431">
        <v>32.4</v>
      </c>
      <c r="C18" s="431">
        <v>21.6</v>
      </c>
      <c r="D18" s="23"/>
      <c r="E18" s="23"/>
      <c r="F18" s="23"/>
      <c r="G18" s="23"/>
      <c r="I18" s="134"/>
    </row>
    <row r="19" spans="1:9" ht="15" customHeight="1">
      <c r="A19" s="436" t="s">
        <v>32</v>
      </c>
      <c r="B19" s="431">
        <v>30</v>
      </c>
      <c r="C19" s="431">
        <v>20.6</v>
      </c>
      <c r="D19" s="23"/>
      <c r="E19" s="23"/>
      <c r="F19" s="23"/>
      <c r="G19" s="23"/>
      <c r="I19" s="134"/>
    </row>
    <row r="20" spans="1:9" ht="15" customHeight="1">
      <c r="A20" s="436" t="s">
        <v>33</v>
      </c>
      <c r="B20" s="431">
        <v>27.1</v>
      </c>
      <c r="C20" s="431">
        <v>19.2</v>
      </c>
      <c r="D20" s="23"/>
      <c r="E20" s="23"/>
      <c r="F20" s="23"/>
      <c r="G20" s="23"/>
      <c r="I20" s="134"/>
    </row>
    <row r="21" spans="1:9" ht="15" customHeight="1">
      <c r="A21" s="436" t="s">
        <v>34</v>
      </c>
      <c r="B21" s="431">
        <v>25.1</v>
      </c>
      <c r="C21" s="431">
        <v>17</v>
      </c>
      <c r="D21" s="23"/>
      <c r="E21" s="23"/>
      <c r="F21" s="23"/>
      <c r="G21" s="23"/>
      <c r="I21" s="134"/>
    </row>
    <row r="22" spans="1:9" ht="15" customHeight="1">
      <c r="A22" s="436" t="s">
        <v>35</v>
      </c>
      <c r="B22" s="431">
        <v>23.4</v>
      </c>
      <c r="C22" s="431">
        <v>15.5</v>
      </c>
      <c r="D22" s="23"/>
      <c r="E22" s="23"/>
      <c r="F22" s="23"/>
      <c r="G22" s="23"/>
      <c r="I22" s="134"/>
    </row>
    <row r="23" spans="1:9" ht="15" customHeight="1">
      <c r="A23" s="436" t="s">
        <v>36</v>
      </c>
      <c r="B23" s="431">
        <v>21.8</v>
      </c>
      <c r="C23" s="431">
        <v>15.1</v>
      </c>
      <c r="D23" s="23"/>
      <c r="E23" s="23"/>
      <c r="F23" s="23"/>
      <c r="G23" s="23"/>
      <c r="I23" s="134"/>
    </row>
    <row r="24" spans="1:9" ht="15" customHeight="1">
      <c r="A24" s="436" t="s">
        <v>37</v>
      </c>
      <c r="B24" s="431">
        <v>21.8</v>
      </c>
      <c r="C24" s="431">
        <v>14.4</v>
      </c>
      <c r="D24" s="23"/>
      <c r="E24" s="23"/>
      <c r="F24" s="23"/>
      <c r="G24" s="23"/>
      <c r="I24" s="134"/>
    </row>
    <row r="25" spans="1:9" ht="15" customHeight="1">
      <c r="A25" s="436" t="s">
        <v>38</v>
      </c>
      <c r="B25" s="431">
        <v>21.5</v>
      </c>
      <c r="C25" s="431">
        <v>15.1</v>
      </c>
      <c r="D25" s="23"/>
      <c r="E25" s="23"/>
      <c r="F25" s="23"/>
      <c r="G25" s="23"/>
      <c r="I25" s="134"/>
    </row>
    <row r="26" spans="1:9" ht="15" customHeight="1">
      <c r="A26" s="436" t="s">
        <v>39</v>
      </c>
      <c r="B26" s="431">
        <v>19.9</v>
      </c>
      <c r="C26" s="431">
        <v>13.9</v>
      </c>
      <c r="D26" s="23"/>
      <c r="E26" s="23"/>
      <c r="F26" s="23"/>
      <c r="G26" s="23"/>
      <c r="I26" s="134"/>
    </row>
    <row r="27" spans="1:9" ht="15" customHeight="1">
      <c r="A27" s="436" t="s">
        <v>40</v>
      </c>
      <c r="B27" s="431">
        <v>19.9</v>
      </c>
      <c r="C27" s="431">
        <v>14.3</v>
      </c>
      <c r="D27" s="23"/>
      <c r="E27" s="23"/>
      <c r="F27" s="23"/>
      <c r="G27" s="23"/>
      <c r="I27" s="134"/>
    </row>
    <row r="28" spans="1:9" ht="15" customHeight="1">
      <c r="A28" s="436" t="s">
        <v>41</v>
      </c>
      <c r="B28" s="431">
        <v>19.7</v>
      </c>
      <c r="C28" s="431">
        <v>14.3</v>
      </c>
      <c r="D28" s="23"/>
      <c r="E28" s="23"/>
      <c r="F28" s="23"/>
      <c r="G28" s="23"/>
      <c r="I28" s="134"/>
    </row>
    <row r="29" spans="1:9" ht="15" customHeight="1">
      <c r="A29" s="436" t="s">
        <v>42</v>
      </c>
      <c r="B29" s="431">
        <v>20.6</v>
      </c>
      <c r="C29" s="431">
        <v>14.7</v>
      </c>
      <c r="D29" s="23"/>
      <c r="E29" s="23"/>
      <c r="F29" s="23"/>
      <c r="G29" s="23"/>
      <c r="I29" s="134"/>
    </row>
    <row r="30" spans="1:9" ht="15" customHeight="1">
      <c r="A30" s="436" t="s">
        <v>43</v>
      </c>
      <c r="B30" s="431">
        <v>20.8</v>
      </c>
      <c r="C30" s="431">
        <v>14.6</v>
      </c>
      <c r="D30" s="23"/>
      <c r="E30" s="23"/>
      <c r="F30" s="23"/>
      <c r="G30" s="23"/>
      <c r="I30" s="134"/>
    </row>
    <row r="31" spans="1:9" ht="15" customHeight="1">
      <c r="A31" s="436" t="s">
        <v>44</v>
      </c>
      <c r="B31" s="431">
        <v>22.8</v>
      </c>
      <c r="C31" s="431">
        <v>15.8</v>
      </c>
      <c r="D31" s="34"/>
      <c r="E31" s="23"/>
      <c r="F31" s="23"/>
      <c r="G31" s="23"/>
      <c r="I31" s="134"/>
    </row>
    <row r="32" spans="1:9" ht="15" customHeight="1">
      <c r="A32" s="436" t="s">
        <v>45</v>
      </c>
      <c r="B32" s="431">
        <v>23.3</v>
      </c>
      <c r="C32" s="431">
        <v>16.1</v>
      </c>
      <c r="D32" s="23"/>
      <c r="E32" s="23"/>
      <c r="F32" s="23"/>
      <c r="G32" s="23"/>
      <c r="I32" s="134"/>
    </row>
    <row r="33" spans="1:9" ht="15" customHeight="1">
      <c r="A33" s="436" t="s">
        <v>46</v>
      </c>
      <c r="B33" s="431">
        <v>22.8</v>
      </c>
      <c r="C33" s="431">
        <v>16.3</v>
      </c>
      <c r="D33" s="23"/>
      <c r="E33" s="23"/>
      <c r="F33" s="23"/>
      <c r="G33" s="23"/>
      <c r="I33" s="134"/>
    </row>
    <row r="34" spans="1:9" ht="15" customHeight="1">
      <c r="A34" s="436" t="s">
        <v>47</v>
      </c>
      <c r="B34" s="431">
        <v>24.1</v>
      </c>
      <c r="C34" s="431">
        <v>15.6</v>
      </c>
      <c r="D34" s="434">
        <v>23.7</v>
      </c>
      <c r="E34" s="430">
        <v>14.1</v>
      </c>
      <c r="F34" s="431">
        <v>89.1</v>
      </c>
      <c r="G34" s="435">
        <v>82.7</v>
      </c>
      <c r="I34" s="134"/>
    </row>
    <row r="35" spans="1:9" ht="15" customHeight="1">
      <c r="A35" s="436" t="s">
        <v>48</v>
      </c>
      <c r="B35" s="431">
        <v>23.6</v>
      </c>
      <c r="C35" s="431">
        <v>15.1</v>
      </c>
      <c r="D35" s="38"/>
      <c r="E35" s="23"/>
      <c r="F35" s="23"/>
      <c r="G35" s="23"/>
      <c r="I35" s="134"/>
    </row>
    <row r="36" spans="1:9" ht="15" customHeight="1">
      <c r="A36" s="436" t="s">
        <v>49</v>
      </c>
      <c r="B36" s="431">
        <v>24.4</v>
      </c>
      <c r="C36" s="431">
        <v>14.6</v>
      </c>
      <c r="D36" s="38"/>
      <c r="E36" s="23"/>
      <c r="F36" s="23"/>
      <c r="G36" s="23"/>
      <c r="I36" s="134"/>
    </row>
    <row r="37" spans="1:9" ht="15" customHeight="1">
      <c r="A37" s="436" t="s">
        <v>50</v>
      </c>
      <c r="B37" s="431">
        <v>24.2</v>
      </c>
      <c r="C37" s="431">
        <v>14</v>
      </c>
      <c r="D37" s="38"/>
      <c r="E37" s="23"/>
      <c r="F37" s="23"/>
      <c r="G37" s="23"/>
      <c r="I37" s="134"/>
    </row>
    <row r="38" spans="1:9" ht="15" customHeight="1">
      <c r="A38" s="436" t="s">
        <v>51</v>
      </c>
      <c r="B38" s="431">
        <v>24.7</v>
      </c>
      <c r="C38" s="431">
        <v>14</v>
      </c>
      <c r="D38" s="38"/>
      <c r="E38" s="23"/>
      <c r="F38" s="23"/>
      <c r="G38" s="23"/>
      <c r="I38" s="134"/>
    </row>
    <row r="39" spans="1:9" ht="15" customHeight="1">
      <c r="A39" s="436" t="s">
        <v>52</v>
      </c>
      <c r="B39" s="431">
        <v>24.3</v>
      </c>
      <c r="C39" s="431">
        <v>13.4</v>
      </c>
      <c r="D39" s="434">
        <v>24.2</v>
      </c>
      <c r="E39" s="430">
        <v>14.6</v>
      </c>
      <c r="F39" s="431">
        <v>86.5</v>
      </c>
      <c r="G39" s="435">
        <v>93.3</v>
      </c>
      <c r="I39" s="134"/>
    </row>
    <row r="40" spans="1:9" ht="15" customHeight="1">
      <c r="A40" s="436" t="s">
        <v>53</v>
      </c>
      <c r="B40" s="431">
        <v>23.7</v>
      </c>
      <c r="C40" s="431">
        <v>12.5</v>
      </c>
      <c r="D40" s="23"/>
      <c r="E40" s="23"/>
      <c r="F40" s="23"/>
      <c r="G40" s="23"/>
      <c r="I40" s="134"/>
    </row>
    <row r="41" spans="1:9" ht="15" customHeight="1">
      <c r="A41" s="436" t="s">
        <v>54</v>
      </c>
      <c r="B41" s="431">
        <v>24.2</v>
      </c>
      <c r="C41" s="431">
        <v>12.4</v>
      </c>
      <c r="D41" s="23"/>
      <c r="E41" s="23"/>
      <c r="F41" s="23"/>
      <c r="G41" s="23"/>
      <c r="I41" s="134"/>
    </row>
    <row r="42" spans="1:9" ht="15" customHeight="1">
      <c r="A42" s="436" t="s">
        <v>55</v>
      </c>
      <c r="B42" s="431">
        <v>30.4</v>
      </c>
      <c r="C42" s="431">
        <v>13.2</v>
      </c>
      <c r="D42" s="23"/>
      <c r="E42" s="23"/>
      <c r="F42" s="23"/>
      <c r="G42" s="23"/>
      <c r="I42" s="134"/>
    </row>
    <row r="43" spans="1:9" ht="15" customHeight="1">
      <c r="A43" s="436" t="s">
        <v>56</v>
      </c>
      <c r="B43" s="431">
        <v>28.9</v>
      </c>
      <c r="C43" s="431">
        <v>12.9</v>
      </c>
      <c r="D43" s="23"/>
      <c r="E43" s="23"/>
      <c r="F43" s="23"/>
      <c r="G43" s="23"/>
      <c r="I43" s="134"/>
    </row>
    <row r="44" spans="1:9" ht="15" customHeight="1">
      <c r="A44" s="436" t="s">
        <v>57</v>
      </c>
      <c r="B44" s="431">
        <v>26.9</v>
      </c>
      <c r="C44" s="431">
        <v>12.5</v>
      </c>
      <c r="D44" s="431">
        <v>26.4</v>
      </c>
      <c r="E44" s="431">
        <v>13.3</v>
      </c>
      <c r="F44" s="431">
        <v>84.6</v>
      </c>
      <c r="G44" s="431">
        <v>92.9</v>
      </c>
      <c r="I44" s="134"/>
    </row>
    <row r="45" spans="1:9" ht="15" customHeight="1">
      <c r="A45" s="436" t="s">
        <v>58</v>
      </c>
      <c r="B45" s="431">
        <v>28.4</v>
      </c>
      <c r="C45" s="431">
        <v>14</v>
      </c>
      <c r="D45" s="431">
        <v>26.6</v>
      </c>
      <c r="E45" s="431">
        <v>14.9</v>
      </c>
      <c r="F45" s="431">
        <v>80.6</v>
      </c>
      <c r="G45" s="431">
        <v>92.8</v>
      </c>
      <c r="I45" s="134"/>
    </row>
    <row r="46" spans="1:9" ht="15" customHeight="1">
      <c r="A46" s="436" t="s">
        <v>59</v>
      </c>
      <c r="B46" s="431">
        <v>25.9</v>
      </c>
      <c r="C46" s="431">
        <v>12.7</v>
      </c>
      <c r="D46" s="431">
        <v>24.5</v>
      </c>
      <c r="E46" s="431">
        <v>13.7</v>
      </c>
      <c r="F46" s="431">
        <v>82.7</v>
      </c>
      <c r="G46" s="431">
        <v>93</v>
      </c>
      <c r="I46" s="134"/>
    </row>
    <row r="47" spans="1:9" ht="15" customHeight="1">
      <c r="A47" s="436" t="s">
        <v>60</v>
      </c>
      <c r="B47" s="431">
        <v>23.8</v>
      </c>
      <c r="C47" s="431">
        <v>12.3</v>
      </c>
      <c r="D47" s="431">
        <v>22.5</v>
      </c>
      <c r="E47" s="431">
        <v>13.9</v>
      </c>
      <c r="F47" s="431">
        <v>81.6</v>
      </c>
      <c r="G47" s="431">
        <v>98.3</v>
      </c>
      <c r="I47" s="134"/>
    </row>
    <row r="48" spans="1:9" ht="15" customHeight="1">
      <c r="A48" s="436" t="s">
        <v>61</v>
      </c>
      <c r="B48" s="431">
        <v>21.3</v>
      </c>
      <c r="C48" s="431">
        <v>11.6</v>
      </c>
      <c r="D48" s="431">
        <v>19.9</v>
      </c>
      <c r="E48" s="431">
        <v>12.1</v>
      </c>
      <c r="F48" s="431">
        <v>80</v>
      </c>
      <c r="G48" s="431">
        <v>90.5</v>
      </c>
      <c r="I48" s="134"/>
    </row>
    <row r="49" spans="1:9" ht="15" customHeight="1">
      <c r="A49" s="436" t="s">
        <v>62</v>
      </c>
      <c r="B49" s="431">
        <v>20</v>
      </c>
      <c r="C49" s="431">
        <v>10.8</v>
      </c>
      <c r="D49" s="431">
        <v>18.9</v>
      </c>
      <c r="E49" s="431">
        <v>12.1</v>
      </c>
      <c r="F49" s="431">
        <v>82.4</v>
      </c>
      <c r="G49" s="431">
        <v>96.8</v>
      </c>
      <c r="I49" s="134"/>
    </row>
    <row r="50" spans="1:9" ht="15" customHeight="1">
      <c r="A50" s="436" t="s">
        <v>63</v>
      </c>
      <c r="B50" s="431">
        <v>19.9</v>
      </c>
      <c r="C50" s="431">
        <v>10.1</v>
      </c>
      <c r="D50" s="431">
        <v>18.8</v>
      </c>
      <c r="E50" s="431">
        <v>10.7</v>
      </c>
      <c r="F50" s="431">
        <v>82.8</v>
      </c>
      <c r="G50" s="431">
        <v>92.6</v>
      </c>
      <c r="I50" s="134"/>
    </row>
    <row r="51" spans="1:9" ht="15" customHeight="1">
      <c r="A51" s="436" t="s">
        <v>64</v>
      </c>
      <c r="B51" s="431">
        <v>21.1</v>
      </c>
      <c r="C51" s="431">
        <v>9.9</v>
      </c>
      <c r="D51" s="431">
        <v>22</v>
      </c>
      <c r="E51" s="431">
        <v>10.7</v>
      </c>
      <c r="F51" s="431">
        <v>90.8</v>
      </c>
      <c r="G51" s="431">
        <v>94</v>
      </c>
      <c r="I51" s="134"/>
    </row>
    <row r="52" spans="1:9" ht="15" customHeight="1">
      <c r="A52" s="436" t="s">
        <v>65</v>
      </c>
      <c r="B52" s="431">
        <v>20.8</v>
      </c>
      <c r="C52" s="431">
        <v>9.2</v>
      </c>
      <c r="D52" s="431">
        <v>20.5</v>
      </c>
      <c r="E52" s="431">
        <v>9.7</v>
      </c>
      <c r="F52" s="431">
        <v>86.8</v>
      </c>
      <c r="G52" s="431">
        <v>91.5</v>
      </c>
      <c r="I52" s="134"/>
    </row>
    <row r="53" spans="1:9" ht="15" customHeight="1">
      <c r="A53" s="436" t="s">
        <v>66</v>
      </c>
      <c r="B53" s="431">
        <v>21.3</v>
      </c>
      <c r="C53" s="431">
        <v>9</v>
      </c>
      <c r="D53" s="431">
        <v>21.8</v>
      </c>
      <c r="E53" s="431">
        <v>9.2</v>
      </c>
      <c r="F53" s="431">
        <v>89.2</v>
      </c>
      <c r="G53" s="431">
        <v>90.9</v>
      </c>
      <c r="I53" s="134"/>
    </row>
    <row r="54" spans="1:10" ht="15" customHeight="1">
      <c r="A54" s="436" t="s">
        <v>67</v>
      </c>
      <c r="B54" s="431">
        <v>21.3</v>
      </c>
      <c r="C54" s="431">
        <v>9.3</v>
      </c>
      <c r="D54" s="431">
        <v>21.4</v>
      </c>
      <c r="E54" s="431">
        <v>9.3</v>
      </c>
      <c r="F54" s="431">
        <v>88.6</v>
      </c>
      <c r="G54" s="431">
        <v>86.6</v>
      </c>
      <c r="I54" s="138"/>
      <c r="J54" s="137"/>
    </row>
    <row r="55" spans="1:10" ht="15" customHeight="1">
      <c r="A55" s="436" t="s">
        <v>68</v>
      </c>
      <c r="B55" s="431">
        <v>22</v>
      </c>
      <c r="C55" s="431">
        <v>9.3</v>
      </c>
      <c r="D55" s="431">
        <v>20.6</v>
      </c>
      <c r="E55" s="431">
        <v>8.7</v>
      </c>
      <c r="F55" s="431">
        <v>82</v>
      </c>
      <c r="G55" s="431">
        <v>82.1</v>
      </c>
      <c r="I55" s="138"/>
      <c r="J55" s="137"/>
    </row>
    <row r="56" spans="1:10" ht="15" customHeight="1">
      <c r="A56" s="436" t="s">
        <v>69</v>
      </c>
      <c r="B56" s="431">
        <v>23.2</v>
      </c>
      <c r="C56" s="431">
        <v>9.6</v>
      </c>
      <c r="D56" s="431">
        <v>23.3</v>
      </c>
      <c r="E56" s="431">
        <v>9.4</v>
      </c>
      <c r="F56" s="431">
        <v>88.1</v>
      </c>
      <c r="G56" s="431">
        <v>86.1</v>
      </c>
      <c r="I56" s="138"/>
      <c r="J56" s="137"/>
    </row>
    <row r="57" spans="1:10" ht="15" customHeight="1">
      <c r="A57" s="436" t="s">
        <v>70</v>
      </c>
      <c r="B57" s="431">
        <v>32.1</v>
      </c>
      <c r="C57" s="431">
        <v>11.8</v>
      </c>
      <c r="D57" s="431">
        <v>30.5</v>
      </c>
      <c r="E57" s="431">
        <v>11.9</v>
      </c>
      <c r="F57" s="431">
        <v>83.6</v>
      </c>
      <c r="G57" s="431">
        <v>87.7</v>
      </c>
      <c r="I57" s="138"/>
      <c r="J57" s="137"/>
    </row>
    <row r="58" spans="1:10" ht="15" customHeight="1">
      <c r="A58" s="436" t="s">
        <v>71</v>
      </c>
      <c r="B58" s="431">
        <v>32</v>
      </c>
      <c r="C58" s="431">
        <v>11.3</v>
      </c>
      <c r="D58" s="431">
        <v>30.6</v>
      </c>
      <c r="E58" s="431">
        <v>11.4</v>
      </c>
      <c r="F58" s="431">
        <v>84.2</v>
      </c>
      <c r="G58" s="431">
        <v>88.8</v>
      </c>
      <c r="I58" s="138"/>
      <c r="J58" s="137"/>
    </row>
    <row r="59" spans="1:10" ht="15" customHeight="1">
      <c r="A59" s="436" t="s">
        <v>72</v>
      </c>
      <c r="B59" s="431">
        <v>30.7</v>
      </c>
      <c r="C59" s="431">
        <v>10.7</v>
      </c>
      <c r="D59" s="431">
        <v>31.9</v>
      </c>
      <c r="E59" s="431">
        <v>10.9</v>
      </c>
      <c r="F59" s="431">
        <v>91.6</v>
      </c>
      <c r="G59" s="431">
        <v>88.7</v>
      </c>
      <c r="I59" s="138"/>
      <c r="J59" s="137"/>
    </row>
    <row r="60" spans="1:10" ht="15" customHeight="1">
      <c r="A60" s="436" t="s">
        <v>73</v>
      </c>
      <c r="B60" s="431">
        <v>29.7</v>
      </c>
      <c r="C60" s="431">
        <v>10.3</v>
      </c>
      <c r="D60" s="431">
        <v>29.1</v>
      </c>
      <c r="E60" s="431">
        <v>10</v>
      </c>
      <c r="F60" s="431">
        <v>85.9</v>
      </c>
      <c r="G60" s="431">
        <v>83.9</v>
      </c>
      <c r="I60" s="138"/>
      <c r="J60" s="137"/>
    </row>
    <row r="61" spans="1:10" ht="15" customHeight="1">
      <c r="A61" s="436" t="s">
        <v>74</v>
      </c>
      <c r="B61" s="431">
        <v>30.5</v>
      </c>
      <c r="C61" s="431">
        <v>10.2</v>
      </c>
      <c r="D61" s="431">
        <v>30</v>
      </c>
      <c r="E61" s="431">
        <v>11.2</v>
      </c>
      <c r="F61" s="431">
        <v>85</v>
      </c>
      <c r="G61" s="431">
        <v>91.9</v>
      </c>
      <c r="I61" s="138"/>
      <c r="J61" s="137"/>
    </row>
    <row r="62" spans="1:10" ht="15" customHeight="1">
      <c r="A62" s="436" t="s">
        <v>75</v>
      </c>
      <c r="B62" s="431">
        <v>33.2</v>
      </c>
      <c r="C62" s="431">
        <v>10.9</v>
      </c>
      <c r="D62" s="431">
        <v>32.7</v>
      </c>
      <c r="E62" s="431">
        <v>11.9</v>
      </c>
      <c r="F62" s="431">
        <v>86.6</v>
      </c>
      <c r="G62" s="431">
        <v>91.7</v>
      </c>
      <c r="I62" s="138"/>
      <c r="J62" s="137"/>
    </row>
    <row r="63" spans="1:10" ht="15" customHeight="1">
      <c r="A63" s="436" t="s">
        <v>76</v>
      </c>
      <c r="B63" s="431">
        <v>31.1</v>
      </c>
      <c r="C63" s="431">
        <v>10.4</v>
      </c>
      <c r="D63" s="431">
        <v>30.1</v>
      </c>
      <c r="E63" s="431">
        <v>11</v>
      </c>
      <c r="F63" s="431">
        <v>84.2</v>
      </c>
      <c r="G63" s="431">
        <v>92.4</v>
      </c>
      <c r="I63" s="138"/>
      <c r="J63" s="137"/>
    </row>
    <row r="64" spans="1:10" ht="15" customHeight="1">
      <c r="A64" s="436" t="s">
        <v>77</v>
      </c>
      <c r="B64" s="431">
        <v>31.6</v>
      </c>
      <c r="C64" s="431">
        <v>10.7</v>
      </c>
      <c r="D64" s="431">
        <v>31.9</v>
      </c>
      <c r="E64" s="431">
        <v>12.4</v>
      </c>
      <c r="F64" s="431">
        <v>87.7</v>
      </c>
      <c r="G64" s="431">
        <v>100.2</v>
      </c>
      <c r="I64" s="138"/>
      <c r="J64" s="137"/>
    </row>
    <row r="65" spans="1:10" ht="15" customHeight="1">
      <c r="A65" s="436" t="s">
        <v>78</v>
      </c>
      <c r="B65" s="431">
        <v>30.3</v>
      </c>
      <c r="C65" s="431">
        <v>10.9</v>
      </c>
      <c r="D65" s="431">
        <v>30.3</v>
      </c>
      <c r="E65" s="431">
        <v>12.6</v>
      </c>
      <c r="F65" s="431">
        <v>87.2</v>
      </c>
      <c r="G65" s="431">
        <v>99.7</v>
      </c>
      <c r="I65" s="138"/>
      <c r="J65" s="137"/>
    </row>
    <row r="66" spans="1:10" ht="15" customHeight="1">
      <c r="A66" s="437" t="s">
        <v>172</v>
      </c>
      <c r="B66" s="431">
        <v>30.9</v>
      </c>
      <c r="C66" s="431">
        <v>11.2</v>
      </c>
      <c r="D66" s="431">
        <v>31.1</v>
      </c>
      <c r="E66" s="431">
        <v>11.7</v>
      </c>
      <c r="F66" s="431">
        <v>87</v>
      </c>
      <c r="G66" s="431">
        <v>90.7</v>
      </c>
      <c r="I66" s="138"/>
      <c r="J66" s="137"/>
    </row>
    <row r="67" spans="1:10" ht="15" customHeight="1">
      <c r="A67" s="436" t="s">
        <v>248</v>
      </c>
      <c r="B67" s="431">
        <v>30.5</v>
      </c>
      <c r="C67" s="431">
        <v>11.3</v>
      </c>
      <c r="D67" s="431">
        <v>30</v>
      </c>
      <c r="E67" s="431">
        <v>12.2</v>
      </c>
      <c r="F67" s="431">
        <v>85.3</v>
      </c>
      <c r="G67" s="431">
        <v>91.3</v>
      </c>
      <c r="I67" s="138"/>
      <c r="J67" s="137"/>
    </row>
    <row r="68" spans="1:10" ht="15" customHeight="1">
      <c r="A68" s="437" t="s">
        <v>247</v>
      </c>
      <c r="B68" s="431">
        <v>31.5</v>
      </c>
      <c r="C68" s="431">
        <v>11.1</v>
      </c>
      <c r="D68" s="431">
        <v>32.5</v>
      </c>
      <c r="E68" s="431">
        <v>11.5</v>
      </c>
      <c r="F68" s="431">
        <v>88.2</v>
      </c>
      <c r="G68" s="431">
        <v>93.9</v>
      </c>
      <c r="I68" s="138"/>
      <c r="J68" s="137"/>
    </row>
    <row r="69" spans="1:10" ht="15" customHeight="1">
      <c r="A69" s="437" t="s">
        <v>328</v>
      </c>
      <c r="B69" s="431">
        <v>29.8</v>
      </c>
      <c r="C69" s="431">
        <v>10.9</v>
      </c>
      <c r="D69" s="431">
        <v>26.7</v>
      </c>
      <c r="E69" s="431">
        <v>10.7</v>
      </c>
      <c r="F69" s="431">
        <v>87.5</v>
      </c>
      <c r="G69" s="431">
        <v>103.9</v>
      </c>
      <c r="I69" s="138"/>
      <c r="J69" s="137"/>
    </row>
    <row r="70" spans="1:10" ht="15" customHeight="1">
      <c r="A70" s="437" t="s">
        <v>360</v>
      </c>
      <c r="B70" s="432">
        <v>28.3</v>
      </c>
      <c r="C70" s="432">
        <v>11.8</v>
      </c>
      <c r="D70" s="432">
        <v>26.7</v>
      </c>
      <c r="E70" s="432">
        <v>11.2</v>
      </c>
      <c r="F70" s="432">
        <v>94.9</v>
      </c>
      <c r="G70" s="432">
        <v>96.3</v>
      </c>
      <c r="I70" s="138"/>
      <c r="J70" s="137"/>
    </row>
    <row r="71" spans="1:10" ht="15" customHeight="1">
      <c r="A71" s="437" t="s">
        <v>375</v>
      </c>
      <c r="B71" s="432">
        <v>26.4</v>
      </c>
      <c r="C71" s="432">
        <v>10.2</v>
      </c>
      <c r="D71" s="432">
        <v>23.9</v>
      </c>
      <c r="E71" s="432">
        <v>9.5</v>
      </c>
      <c r="F71" s="432">
        <v>90.4</v>
      </c>
      <c r="G71" s="432">
        <v>97.8</v>
      </c>
      <c r="I71" s="138"/>
      <c r="J71" s="137"/>
    </row>
    <row r="72" spans="1:10" ht="15" customHeight="1">
      <c r="A72" s="488" t="s">
        <v>386</v>
      </c>
      <c r="B72" s="489">
        <v>28.29438803931303</v>
      </c>
      <c r="C72" s="489">
        <v>10.77594650569571</v>
      </c>
      <c r="D72" s="489">
        <v>25.492579904837264</v>
      </c>
      <c r="E72" s="489">
        <v>10.069361881674249</v>
      </c>
      <c r="F72" s="489">
        <v>90.26833849898594</v>
      </c>
      <c r="G72" s="489">
        <v>96.37524795418237</v>
      </c>
      <c r="I72" s="138"/>
      <c r="J72" s="137"/>
    </row>
    <row r="73" spans="1:10" ht="15" customHeight="1">
      <c r="A73" s="488" t="s">
        <v>450</v>
      </c>
      <c r="B73" s="489">
        <v>26.8515404316702</v>
      </c>
      <c r="C73" s="489">
        <v>10.500978136739064</v>
      </c>
      <c r="D73" s="489">
        <v>24.88105820615871</v>
      </c>
      <c r="E73" s="489">
        <v>10.255661553616264</v>
      </c>
      <c r="F73" s="489">
        <v>92.5006568094499</v>
      </c>
      <c r="G73" s="489">
        <v>99.62648026836929</v>
      </c>
      <c r="I73" s="138"/>
      <c r="J73" s="137"/>
    </row>
    <row r="74" spans="1:10" ht="15" customHeight="1">
      <c r="A74" s="488" t="s">
        <v>464</v>
      </c>
      <c r="B74" s="489">
        <v>25.571449231885147</v>
      </c>
      <c r="C74" s="489">
        <v>10.148309163892385</v>
      </c>
      <c r="D74" s="489">
        <v>24.232873118085713</v>
      </c>
      <c r="E74" s="489">
        <v>10.015933039281162</v>
      </c>
      <c r="F74" s="489">
        <v>95.16982658403914</v>
      </c>
      <c r="G74" s="489">
        <v>99.82103058453487</v>
      </c>
      <c r="I74" s="138"/>
      <c r="J74" s="137"/>
    </row>
    <row r="75" spans="1:10" ht="15" customHeight="1">
      <c r="A75" s="438" t="s">
        <v>478</v>
      </c>
      <c r="B75" s="433">
        <v>24.125415424773536</v>
      </c>
      <c r="C75" s="433">
        <v>9.41838937348322</v>
      </c>
      <c r="D75" s="433">
        <v>22.955171650230096</v>
      </c>
      <c r="E75" s="433">
        <v>9.293022860279965</v>
      </c>
      <c r="F75" s="433">
        <v>95.57056527781029</v>
      </c>
      <c r="G75" s="433">
        <v>100.02121852466854</v>
      </c>
      <c r="I75" s="138"/>
      <c r="J75" s="137"/>
    </row>
    <row r="76" ht="7.5" customHeight="1"/>
    <row r="77" spans="1:2" ht="13.5">
      <c r="A77" t="s">
        <v>258</v>
      </c>
      <c r="B77" s="224" t="s">
        <v>465</v>
      </c>
    </row>
    <row r="78" ht="13.5">
      <c r="B78" s="224" t="s">
        <v>402</v>
      </c>
    </row>
    <row r="79" spans="1:2" ht="13.5">
      <c r="A79" t="s">
        <v>259</v>
      </c>
      <c r="B79" t="s">
        <v>466</v>
      </c>
    </row>
    <row r="80" ht="13.5">
      <c r="B80" t="s">
        <v>401</v>
      </c>
    </row>
    <row r="81" ht="13.5">
      <c r="A81" s="141" t="s">
        <v>504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480314960629921" right="0.7480314960629921" top="0.7874015748031497" bottom="0.5905511811023623" header="0.5118110236220472" footer="0.31496062992125984"/>
  <pageSetup firstPageNumber="7" useFirstPageNumber="1" fitToHeight="1" fitToWidth="1" horizontalDpi="600" verticalDpi="600" orientation="portrait" paperSize="9" scale="69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04"/>
  <sheetViews>
    <sheetView zoomScale="80" zoomScaleNormal="80" zoomScalePageLayoutView="0" workbookViewId="0" topLeftCell="A1">
      <pane xSplit="2" ySplit="36" topLeftCell="C37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2" width="6.875" style="0" customWidth="1"/>
    <col min="19" max="32" width="5.625" style="0" customWidth="1"/>
  </cols>
  <sheetData>
    <row r="1" ht="17.25">
      <c r="A1" s="255" t="s">
        <v>314</v>
      </c>
    </row>
    <row r="2" ht="6" customHeight="1"/>
    <row r="3" spans="1:14" ht="13.5">
      <c r="A3" s="763"/>
      <c r="B3" s="764"/>
      <c r="C3" s="746" t="s">
        <v>337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</row>
    <row r="4" spans="1:14" ht="13.5">
      <c r="A4" s="769"/>
      <c r="B4" s="770"/>
      <c r="C4" s="43" t="s">
        <v>530</v>
      </c>
      <c r="D4" s="43" t="s">
        <v>112</v>
      </c>
      <c r="E4" s="43" t="s">
        <v>113</v>
      </c>
      <c r="F4" s="43" t="s">
        <v>114</v>
      </c>
      <c r="G4" s="43" t="s">
        <v>115</v>
      </c>
      <c r="H4" s="43" t="s">
        <v>116</v>
      </c>
      <c r="I4" s="43" t="s">
        <v>117</v>
      </c>
      <c r="J4" s="43" t="s">
        <v>118</v>
      </c>
      <c r="K4" s="43" t="s">
        <v>119</v>
      </c>
      <c r="L4" s="43" t="s">
        <v>120</v>
      </c>
      <c r="M4" s="43" t="s">
        <v>121</v>
      </c>
      <c r="N4" s="43" t="s">
        <v>122</v>
      </c>
    </row>
    <row r="5" spans="1:14" ht="13.5">
      <c r="A5" s="744" t="s">
        <v>329</v>
      </c>
      <c r="B5" s="218" t="s">
        <v>74</v>
      </c>
      <c r="C5" s="218">
        <v>6</v>
      </c>
      <c r="D5" s="218">
        <v>5</v>
      </c>
      <c r="E5" s="218">
        <v>2</v>
      </c>
      <c r="F5" s="218">
        <v>1</v>
      </c>
      <c r="G5" s="218">
        <v>1</v>
      </c>
      <c r="H5" s="218">
        <v>1</v>
      </c>
      <c r="I5" s="218">
        <v>1</v>
      </c>
      <c r="J5" s="218">
        <v>2</v>
      </c>
      <c r="K5" s="218">
        <v>2</v>
      </c>
      <c r="L5" s="218">
        <v>3</v>
      </c>
      <c r="M5" s="218">
        <v>4</v>
      </c>
      <c r="N5" s="218">
        <v>4</v>
      </c>
    </row>
    <row r="6" spans="1:14" ht="13.5">
      <c r="A6" s="744"/>
      <c r="B6" s="16" t="s">
        <v>75</v>
      </c>
      <c r="C6" s="16">
        <v>6</v>
      </c>
      <c r="D6" s="16">
        <v>3</v>
      </c>
      <c r="E6" s="16">
        <v>2</v>
      </c>
      <c r="F6" s="16">
        <v>1</v>
      </c>
      <c r="G6" s="16">
        <v>1</v>
      </c>
      <c r="H6" s="16">
        <v>1</v>
      </c>
      <c r="I6" s="16">
        <v>1</v>
      </c>
      <c r="J6" s="16">
        <v>2</v>
      </c>
      <c r="K6" s="16">
        <v>2</v>
      </c>
      <c r="L6" s="16">
        <v>3</v>
      </c>
      <c r="M6" s="16">
        <v>4</v>
      </c>
      <c r="N6" s="16">
        <v>4</v>
      </c>
    </row>
    <row r="7" spans="1:14" ht="13.5">
      <c r="A7" s="744"/>
      <c r="B7" s="16" t="s">
        <v>76</v>
      </c>
      <c r="C7" s="16">
        <v>6</v>
      </c>
      <c r="D7" s="16">
        <v>3</v>
      </c>
      <c r="E7" s="16">
        <v>2</v>
      </c>
      <c r="F7" s="16">
        <v>1</v>
      </c>
      <c r="G7" s="16">
        <v>1</v>
      </c>
      <c r="H7" s="16">
        <v>1</v>
      </c>
      <c r="I7" s="16">
        <v>1</v>
      </c>
      <c r="J7" s="16">
        <v>2</v>
      </c>
      <c r="K7" s="16">
        <v>2</v>
      </c>
      <c r="L7" s="16">
        <v>3</v>
      </c>
      <c r="M7" s="16">
        <v>4</v>
      </c>
      <c r="N7" s="16">
        <v>4</v>
      </c>
    </row>
    <row r="8" spans="1:14" ht="13.5">
      <c r="A8" s="744"/>
      <c r="B8" s="16" t="s">
        <v>77</v>
      </c>
      <c r="C8" s="16">
        <v>6</v>
      </c>
      <c r="D8" s="16">
        <v>3</v>
      </c>
      <c r="E8" s="16">
        <v>2</v>
      </c>
      <c r="F8" s="16">
        <v>1</v>
      </c>
      <c r="G8" s="16">
        <v>1</v>
      </c>
      <c r="H8" s="16">
        <v>1</v>
      </c>
      <c r="I8" s="16">
        <v>1</v>
      </c>
      <c r="J8" s="16">
        <v>2</v>
      </c>
      <c r="K8" s="16">
        <v>2</v>
      </c>
      <c r="L8" s="16">
        <v>3</v>
      </c>
      <c r="M8" s="16">
        <v>4</v>
      </c>
      <c r="N8" s="16">
        <v>4</v>
      </c>
    </row>
    <row r="9" spans="1:14" ht="13.5">
      <c r="A9" s="744"/>
      <c r="B9" s="16" t="s">
        <v>78</v>
      </c>
      <c r="C9" s="16">
        <v>6</v>
      </c>
      <c r="D9" s="16">
        <v>3</v>
      </c>
      <c r="E9" s="16">
        <v>2</v>
      </c>
      <c r="F9" s="16">
        <v>1</v>
      </c>
      <c r="G9" s="16">
        <v>1</v>
      </c>
      <c r="H9" s="16">
        <v>1</v>
      </c>
      <c r="I9" s="16">
        <v>1</v>
      </c>
      <c r="J9" s="16">
        <v>2</v>
      </c>
      <c r="K9" s="16">
        <v>2</v>
      </c>
      <c r="L9" s="16">
        <v>3</v>
      </c>
      <c r="M9" s="16">
        <v>4</v>
      </c>
      <c r="N9" s="16">
        <v>4</v>
      </c>
    </row>
    <row r="10" spans="1:14" ht="13.5">
      <c r="A10" s="744"/>
      <c r="B10" s="16" t="s">
        <v>333</v>
      </c>
      <c r="C10" s="35">
        <v>6</v>
      </c>
      <c r="D10" s="35">
        <v>3</v>
      </c>
      <c r="E10" s="35">
        <v>2</v>
      </c>
      <c r="F10" s="35">
        <v>1</v>
      </c>
      <c r="G10" s="35">
        <v>1</v>
      </c>
      <c r="H10" s="35">
        <v>1</v>
      </c>
      <c r="I10" s="35">
        <v>1</v>
      </c>
      <c r="J10" s="16">
        <v>2</v>
      </c>
      <c r="K10" s="16">
        <v>2</v>
      </c>
      <c r="L10" s="16">
        <v>3</v>
      </c>
      <c r="M10" s="16">
        <v>4</v>
      </c>
      <c r="N10" s="16">
        <v>4</v>
      </c>
    </row>
    <row r="11" spans="1:14" ht="13.5">
      <c r="A11" s="744"/>
      <c r="B11" s="16" t="s">
        <v>334</v>
      </c>
      <c r="C11" s="35">
        <v>7</v>
      </c>
      <c r="D11" s="35">
        <v>3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16">
        <v>2</v>
      </c>
      <c r="K11" s="16">
        <v>2</v>
      </c>
      <c r="L11" s="16">
        <v>3</v>
      </c>
      <c r="M11" s="16">
        <v>4</v>
      </c>
      <c r="N11" s="16">
        <v>4</v>
      </c>
    </row>
    <row r="12" spans="1:14" ht="13.5">
      <c r="A12" s="744"/>
      <c r="B12" s="275" t="s">
        <v>335</v>
      </c>
      <c r="C12" s="276">
        <v>7</v>
      </c>
      <c r="D12" s="276">
        <v>3</v>
      </c>
      <c r="E12" s="276">
        <v>1</v>
      </c>
      <c r="F12" s="276">
        <v>1</v>
      </c>
      <c r="G12" s="276">
        <v>1</v>
      </c>
      <c r="H12" s="276">
        <v>1</v>
      </c>
      <c r="I12" s="276">
        <v>1</v>
      </c>
      <c r="J12" s="275">
        <v>2</v>
      </c>
      <c r="K12" s="275">
        <v>2</v>
      </c>
      <c r="L12" s="275">
        <v>3</v>
      </c>
      <c r="M12" s="275">
        <v>4</v>
      </c>
      <c r="N12" s="275">
        <v>4</v>
      </c>
    </row>
    <row r="13" spans="1:14" ht="13.5">
      <c r="A13" s="744"/>
      <c r="B13" s="275" t="s">
        <v>336</v>
      </c>
      <c r="C13" s="276">
        <v>7</v>
      </c>
      <c r="D13" s="276">
        <v>3</v>
      </c>
      <c r="E13" s="276">
        <v>1</v>
      </c>
      <c r="F13" s="276">
        <v>1</v>
      </c>
      <c r="G13" s="276">
        <v>1</v>
      </c>
      <c r="H13" s="276">
        <v>1</v>
      </c>
      <c r="I13" s="276">
        <v>1</v>
      </c>
      <c r="J13" s="275">
        <v>2</v>
      </c>
      <c r="K13" s="275">
        <v>2</v>
      </c>
      <c r="L13" s="275">
        <v>3</v>
      </c>
      <c r="M13" s="275">
        <v>4</v>
      </c>
      <c r="N13" s="275">
        <v>4</v>
      </c>
    </row>
    <row r="14" spans="1:14" ht="13.5">
      <c r="A14" s="744"/>
      <c r="B14" s="275" t="s">
        <v>359</v>
      </c>
      <c r="C14" s="276">
        <v>7</v>
      </c>
      <c r="D14" s="276">
        <v>3</v>
      </c>
      <c r="E14" s="276">
        <v>2</v>
      </c>
      <c r="F14" s="276">
        <v>1</v>
      </c>
      <c r="G14" s="276">
        <v>1</v>
      </c>
      <c r="H14" s="276">
        <v>1</v>
      </c>
      <c r="I14" s="276">
        <v>1</v>
      </c>
      <c r="J14" s="275">
        <v>2</v>
      </c>
      <c r="K14" s="275">
        <v>2</v>
      </c>
      <c r="L14" s="275">
        <v>3</v>
      </c>
      <c r="M14" s="275">
        <v>5</v>
      </c>
      <c r="N14" s="275">
        <v>5</v>
      </c>
    </row>
    <row r="15" spans="1:14" ht="13.5">
      <c r="A15" s="744"/>
      <c r="B15" s="16" t="s">
        <v>375</v>
      </c>
      <c r="C15" s="35">
        <v>7</v>
      </c>
      <c r="D15" s="35">
        <v>3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16">
        <v>2</v>
      </c>
      <c r="K15" s="16">
        <v>2</v>
      </c>
      <c r="L15" s="16">
        <v>3</v>
      </c>
      <c r="M15" s="16">
        <v>4</v>
      </c>
      <c r="N15" s="16">
        <v>4</v>
      </c>
    </row>
    <row r="16" spans="1:14" ht="13.5">
      <c r="A16" s="744"/>
      <c r="B16" s="491" t="s">
        <v>386</v>
      </c>
      <c r="C16" s="492">
        <v>7</v>
      </c>
      <c r="D16" s="492">
        <v>2</v>
      </c>
      <c r="E16" s="492">
        <v>1</v>
      </c>
      <c r="F16" s="492">
        <v>1</v>
      </c>
      <c r="G16" s="492">
        <v>1</v>
      </c>
      <c r="H16" s="492">
        <v>1</v>
      </c>
      <c r="I16" s="492">
        <v>1</v>
      </c>
      <c r="J16" s="491">
        <v>2</v>
      </c>
      <c r="K16" s="491">
        <v>2</v>
      </c>
      <c r="L16" s="491">
        <v>3</v>
      </c>
      <c r="M16" s="491">
        <v>4</v>
      </c>
      <c r="N16" s="491">
        <v>4</v>
      </c>
    </row>
    <row r="17" spans="1:14" ht="13.5">
      <c r="A17" s="744"/>
      <c r="B17" s="275" t="s">
        <v>448</v>
      </c>
      <c r="C17" s="276">
        <v>8</v>
      </c>
      <c r="D17" s="276">
        <v>2</v>
      </c>
      <c r="E17" s="276">
        <v>1</v>
      </c>
      <c r="F17" s="276">
        <v>1</v>
      </c>
      <c r="G17" s="276">
        <v>1</v>
      </c>
      <c r="H17" s="276">
        <v>1</v>
      </c>
      <c r="I17" s="276">
        <v>1</v>
      </c>
      <c r="J17" s="275">
        <v>2</v>
      </c>
      <c r="K17" s="275">
        <v>2</v>
      </c>
      <c r="L17" s="275">
        <v>3</v>
      </c>
      <c r="M17" s="275">
        <v>4</v>
      </c>
      <c r="N17" s="275">
        <v>4</v>
      </c>
    </row>
    <row r="18" spans="1:14" ht="13.5">
      <c r="A18" s="744"/>
      <c r="B18" s="275" t="s">
        <v>462</v>
      </c>
      <c r="C18" s="276">
        <v>8</v>
      </c>
      <c r="D18" s="276">
        <v>2</v>
      </c>
      <c r="E18" s="276">
        <v>1</v>
      </c>
      <c r="F18" s="276">
        <v>1</v>
      </c>
      <c r="G18" s="276">
        <v>1</v>
      </c>
      <c r="H18" s="276">
        <v>1</v>
      </c>
      <c r="I18" s="276">
        <v>1</v>
      </c>
      <c r="J18" s="275">
        <v>2</v>
      </c>
      <c r="K18" s="275">
        <v>2</v>
      </c>
      <c r="L18" s="275">
        <v>3</v>
      </c>
      <c r="M18" s="275">
        <v>4</v>
      </c>
      <c r="N18" s="275">
        <v>4</v>
      </c>
    </row>
    <row r="19" spans="1:14" ht="14.25" thickBot="1">
      <c r="A19" s="772"/>
      <c r="B19" s="493" t="s">
        <v>501</v>
      </c>
      <c r="C19" s="493">
        <v>8</v>
      </c>
      <c r="D19" s="493">
        <v>2</v>
      </c>
      <c r="E19" s="493">
        <v>1</v>
      </c>
      <c r="F19" s="493">
        <v>1</v>
      </c>
      <c r="G19" s="493">
        <v>1</v>
      </c>
      <c r="H19" s="493">
        <v>1</v>
      </c>
      <c r="I19" s="493">
        <v>1</v>
      </c>
      <c r="J19" s="493">
        <v>2</v>
      </c>
      <c r="K19" s="493">
        <v>2</v>
      </c>
      <c r="L19" s="493">
        <v>3</v>
      </c>
      <c r="M19" s="493">
        <v>4</v>
      </c>
      <c r="N19" s="493">
        <v>4</v>
      </c>
    </row>
    <row r="20" spans="1:14" ht="14.25" thickTop="1">
      <c r="A20" s="771" t="s">
        <v>330</v>
      </c>
      <c r="B20" s="544" t="s">
        <v>74</v>
      </c>
      <c r="C20" s="219">
        <v>6</v>
      </c>
      <c r="D20" s="220">
        <v>5</v>
      </c>
      <c r="E20" s="218">
        <v>2</v>
      </c>
      <c r="F20" s="218">
        <v>1</v>
      </c>
      <c r="G20" s="218">
        <v>1</v>
      </c>
      <c r="H20" s="218">
        <v>1</v>
      </c>
      <c r="I20" s="218">
        <v>1</v>
      </c>
      <c r="J20" s="218">
        <v>2</v>
      </c>
      <c r="K20" s="218">
        <v>2</v>
      </c>
      <c r="L20" s="218">
        <v>4</v>
      </c>
      <c r="M20" s="218">
        <v>4</v>
      </c>
      <c r="N20" s="218">
        <v>4</v>
      </c>
    </row>
    <row r="21" spans="1:14" ht="13.5">
      <c r="A21" s="744"/>
      <c r="B21" s="545" t="s">
        <v>75</v>
      </c>
      <c r="C21" s="16">
        <v>6</v>
      </c>
      <c r="D21" s="217" t="s">
        <v>332</v>
      </c>
      <c r="E21" s="16">
        <v>2</v>
      </c>
      <c r="F21" s="16">
        <v>2</v>
      </c>
      <c r="G21" s="16">
        <v>1</v>
      </c>
      <c r="H21" s="16">
        <v>1</v>
      </c>
      <c r="I21" s="16">
        <v>1</v>
      </c>
      <c r="J21" s="16">
        <v>2</v>
      </c>
      <c r="K21" s="16">
        <v>2</v>
      </c>
      <c r="L21" s="16">
        <v>3</v>
      </c>
      <c r="M21" s="16">
        <v>4</v>
      </c>
      <c r="N21" s="16">
        <v>4</v>
      </c>
    </row>
    <row r="22" spans="1:14" ht="13.5">
      <c r="A22" s="744"/>
      <c r="B22" s="545" t="s">
        <v>76</v>
      </c>
      <c r="C22" s="16">
        <v>6</v>
      </c>
      <c r="D22" s="37">
        <v>4</v>
      </c>
      <c r="E22" s="16">
        <v>1</v>
      </c>
      <c r="F22" s="16">
        <v>1</v>
      </c>
      <c r="G22" s="16">
        <v>1</v>
      </c>
      <c r="H22" s="16">
        <v>1</v>
      </c>
      <c r="I22" s="16">
        <v>2</v>
      </c>
      <c r="J22" s="16">
        <v>2</v>
      </c>
      <c r="K22" s="16">
        <v>3</v>
      </c>
      <c r="L22" s="16">
        <v>4</v>
      </c>
      <c r="M22" s="16">
        <v>4</v>
      </c>
      <c r="N22" s="16">
        <v>4</v>
      </c>
    </row>
    <row r="23" spans="1:14" ht="13.5">
      <c r="A23" s="744"/>
      <c r="B23" s="545" t="s">
        <v>77</v>
      </c>
      <c r="C23" s="16">
        <v>6</v>
      </c>
      <c r="D23" s="16">
        <v>4</v>
      </c>
      <c r="E23" s="16">
        <v>2</v>
      </c>
      <c r="F23" s="16">
        <v>1</v>
      </c>
      <c r="G23" s="16">
        <v>1</v>
      </c>
      <c r="H23" s="16">
        <v>1</v>
      </c>
      <c r="I23" s="16">
        <v>1</v>
      </c>
      <c r="J23" s="16">
        <v>2</v>
      </c>
      <c r="K23" s="16">
        <v>2</v>
      </c>
      <c r="L23" s="16">
        <v>3</v>
      </c>
      <c r="M23" s="16">
        <v>4</v>
      </c>
      <c r="N23" s="16">
        <v>4</v>
      </c>
    </row>
    <row r="24" spans="1:14" ht="13.5">
      <c r="A24" s="744"/>
      <c r="B24" s="545" t="s">
        <v>78</v>
      </c>
      <c r="C24" s="17">
        <v>6</v>
      </c>
      <c r="D24" s="17">
        <v>3</v>
      </c>
      <c r="E24" s="17">
        <v>1</v>
      </c>
      <c r="F24" s="17">
        <v>1</v>
      </c>
      <c r="G24" s="17">
        <v>1</v>
      </c>
      <c r="H24" s="17">
        <v>1</v>
      </c>
      <c r="I24" s="17">
        <v>2</v>
      </c>
      <c r="J24" s="17">
        <v>2</v>
      </c>
      <c r="K24" s="17">
        <v>3</v>
      </c>
      <c r="L24" s="17">
        <v>4</v>
      </c>
      <c r="M24" s="17">
        <v>4</v>
      </c>
      <c r="N24" s="17">
        <v>4</v>
      </c>
    </row>
    <row r="25" spans="1:14" ht="13.5">
      <c r="A25" s="744"/>
      <c r="B25" s="545" t="s">
        <v>333</v>
      </c>
      <c r="C25" s="36">
        <v>7</v>
      </c>
      <c r="D25" s="37">
        <v>3</v>
      </c>
      <c r="E25" s="36">
        <v>2</v>
      </c>
      <c r="F25" s="36">
        <v>1</v>
      </c>
      <c r="G25" s="36">
        <v>1</v>
      </c>
      <c r="H25" s="36">
        <v>1</v>
      </c>
      <c r="I25" s="36">
        <v>1</v>
      </c>
      <c r="J25" s="36">
        <v>2</v>
      </c>
      <c r="K25" s="36">
        <v>2</v>
      </c>
      <c r="L25" s="36">
        <v>3</v>
      </c>
      <c r="M25" s="36">
        <v>4</v>
      </c>
      <c r="N25" s="36">
        <v>4</v>
      </c>
    </row>
    <row r="26" spans="1:14" ht="13.5">
      <c r="A26" s="744"/>
      <c r="B26" s="545" t="s">
        <v>334</v>
      </c>
      <c r="C26" s="36">
        <v>7</v>
      </c>
      <c r="D26" s="17">
        <v>3</v>
      </c>
      <c r="E26" s="216">
        <v>1</v>
      </c>
      <c r="F26" s="216">
        <v>1</v>
      </c>
      <c r="G26" s="216">
        <v>1</v>
      </c>
      <c r="H26" s="216">
        <v>1</v>
      </c>
      <c r="I26" s="216">
        <v>1</v>
      </c>
      <c r="J26" s="216">
        <v>2</v>
      </c>
      <c r="K26" s="216">
        <v>3</v>
      </c>
      <c r="L26" s="216">
        <v>4</v>
      </c>
      <c r="M26" s="216">
        <v>4</v>
      </c>
      <c r="N26" s="216">
        <v>4</v>
      </c>
    </row>
    <row r="27" spans="1:14" ht="13.5">
      <c r="A27" s="744"/>
      <c r="B27" s="546" t="s">
        <v>335</v>
      </c>
      <c r="C27" s="277">
        <v>7</v>
      </c>
      <c r="D27" s="278">
        <v>3</v>
      </c>
      <c r="E27" s="277">
        <v>2</v>
      </c>
      <c r="F27" s="277">
        <v>1</v>
      </c>
      <c r="G27" s="277">
        <v>1</v>
      </c>
      <c r="H27" s="277">
        <v>1</v>
      </c>
      <c r="I27" s="277">
        <v>1</v>
      </c>
      <c r="J27" s="277">
        <v>3</v>
      </c>
      <c r="K27" s="277">
        <v>2</v>
      </c>
      <c r="L27" s="277">
        <v>3</v>
      </c>
      <c r="M27" s="277">
        <v>4</v>
      </c>
      <c r="N27" s="277">
        <v>4</v>
      </c>
    </row>
    <row r="28" spans="1:14" ht="13.5">
      <c r="A28" s="744"/>
      <c r="B28" s="546" t="s">
        <v>336</v>
      </c>
      <c r="C28" s="277">
        <v>7</v>
      </c>
      <c r="D28" s="278">
        <v>1</v>
      </c>
      <c r="E28" s="277">
        <v>2</v>
      </c>
      <c r="F28" s="277">
        <v>1</v>
      </c>
      <c r="G28" s="277">
        <v>1</v>
      </c>
      <c r="H28" s="277">
        <v>1</v>
      </c>
      <c r="I28" s="277">
        <v>1</v>
      </c>
      <c r="J28" s="277">
        <v>2</v>
      </c>
      <c r="K28" s="277">
        <v>2</v>
      </c>
      <c r="L28" s="277">
        <v>3</v>
      </c>
      <c r="M28" s="277">
        <v>4</v>
      </c>
      <c r="N28" s="277">
        <v>4</v>
      </c>
    </row>
    <row r="29" spans="1:14" ht="13.5">
      <c r="A29" s="744"/>
      <c r="B29" s="546" t="s">
        <v>359</v>
      </c>
      <c r="C29" s="277">
        <v>7</v>
      </c>
      <c r="D29" s="278">
        <v>1</v>
      </c>
      <c r="E29" s="277">
        <v>1</v>
      </c>
      <c r="F29" s="277">
        <v>1</v>
      </c>
      <c r="G29" s="277">
        <v>1</v>
      </c>
      <c r="H29" s="277">
        <v>1</v>
      </c>
      <c r="I29" s="277">
        <v>1</v>
      </c>
      <c r="J29" s="277">
        <v>2</v>
      </c>
      <c r="K29" s="277">
        <v>3</v>
      </c>
      <c r="L29" s="277">
        <v>3</v>
      </c>
      <c r="M29" s="277">
        <v>4</v>
      </c>
      <c r="N29" s="277">
        <v>4</v>
      </c>
    </row>
    <row r="30" spans="1:14" ht="13.5">
      <c r="A30" s="744"/>
      <c r="B30" s="545" t="s">
        <v>375</v>
      </c>
      <c r="C30" s="36">
        <v>7</v>
      </c>
      <c r="D30" s="37">
        <v>1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36">
        <v>2</v>
      </c>
      <c r="K30" s="36">
        <v>3</v>
      </c>
      <c r="L30" s="36">
        <v>3</v>
      </c>
      <c r="M30" s="36">
        <v>4</v>
      </c>
      <c r="N30" s="36">
        <v>4</v>
      </c>
    </row>
    <row r="31" spans="1:14" ht="13.5">
      <c r="A31" s="744"/>
      <c r="B31" s="547" t="s">
        <v>386</v>
      </c>
      <c r="C31" s="499">
        <v>7</v>
      </c>
      <c r="D31" s="500">
        <v>2</v>
      </c>
      <c r="E31" s="499">
        <v>1</v>
      </c>
      <c r="F31" s="499">
        <v>1</v>
      </c>
      <c r="G31" s="499">
        <v>1</v>
      </c>
      <c r="H31" s="499">
        <v>1</v>
      </c>
      <c r="I31" s="499">
        <v>1</v>
      </c>
      <c r="J31" s="499">
        <v>2</v>
      </c>
      <c r="K31" s="499">
        <v>3</v>
      </c>
      <c r="L31" s="499">
        <v>3</v>
      </c>
      <c r="M31" s="499">
        <v>4</v>
      </c>
      <c r="N31" s="499">
        <v>4</v>
      </c>
    </row>
    <row r="32" spans="1:14" ht="13.5">
      <c r="A32" s="744"/>
      <c r="B32" s="546" t="s">
        <v>448</v>
      </c>
      <c r="C32" s="277">
        <v>8</v>
      </c>
      <c r="D32" s="278">
        <v>1</v>
      </c>
      <c r="E32" s="277">
        <v>1</v>
      </c>
      <c r="F32" s="277">
        <v>1</v>
      </c>
      <c r="G32" s="277">
        <v>1</v>
      </c>
      <c r="H32" s="277">
        <v>1</v>
      </c>
      <c r="I32" s="277">
        <v>1</v>
      </c>
      <c r="J32" s="277">
        <v>2</v>
      </c>
      <c r="K32" s="277">
        <v>3</v>
      </c>
      <c r="L32" s="277">
        <v>3</v>
      </c>
      <c r="M32" s="277">
        <v>4</v>
      </c>
      <c r="N32" s="277">
        <v>4</v>
      </c>
    </row>
    <row r="33" spans="1:14" ht="13.5">
      <c r="A33" s="744"/>
      <c r="B33" s="546" t="s">
        <v>462</v>
      </c>
      <c r="C33" s="277">
        <v>8</v>
      </c>
      <c r="D33" s="278">
        <v>1</v>
      </c>
      <c r="E33" s="277">
        <v>1</v>
      </c>
      <c r="F33" s="277">
        <v>1</v>
      </c>
      <c r="G33" s="277">
        <v>1</v>
      </c>
      <c r="H33" s="277">
        <v>1</v>
      </c>
      <c r="I33" s="277">
        <v>1</v>
      </c>
      <c r="J33" s="277">
        <v>2</v>
      </c>
      <c r="K33" s="277">
        <v>3</v>
      </c>
      <c r="L33" s="277">
        <v>3</v>
      </c>
      <c r="M33" s="277">
        <v>4</v>
      </c>
      <c r="N33" s="277">
        <v>4</v>
      </c>
    </row>
    <row r="34" spans="1:14" ht="14.25" thickBot="1">
      <c r="A34" s="772"/>
      <c r="B34" s="493" t="s">
        <v>501</v>
      </c>
      <c r="C34" s="501">
        <v>8</v>
      </c>
      <c r="D34" s="502">
        <v>2</v>
      </c>
      <c r="E34" s="501">
        <v>1</v>
      </c>
      <c r="F34" s="501">
        <v>1</v>
      </c>
      <c r="G34" s="501">
        <v>1</v>
      </c>
      <c r="H34" s="501">
        <v>1</v>
      </c>
      <c r="I34" s="501">
        <v>2</v>
      </c>
      <c r="J34" s="501">
        <v>2</v>
      </c>
      <c r="K34" s="501">
        <v>3</v>
      </c>
      <c r="L34" s="501">
        <v>4</v>
      </c>
      <c r="M34" s="501">
        <v>4</v>
      </c>
      <c r="N34" s="501">
        <v>5</v>
      </c>
    </row>
    <row r="35" spans="1:14" ht="14.25" thickTop="1">
      <c r="A35" s="763"/>
      <c r="B35" s="764"/>
      <c r="C35" s="746" t="s">
        <v>16</v>
      </c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</row>
    <row r="36" spans="1:14" ht="14.25" thickBot="1">
      <c r="A36" s="765"/>
      <c r="B36" s="766"/>
      <c r="C36" s="426" t="s">
        <v>530</v>
      </c>
      <c r="D36" s="426" t="s">
        <v>112</v>
      </c>
      <c r="E36" s="426" t="s">
        <v>113</v>
      </c>
      <c r="F36" s="426" t="s">
        <v>114</v>
      </c>
      <c r="G36" s="426" t="s">
        <v>115</v>
      </c>
      <c r="H36" s="426" t="s">
        <v>116</v>
      </c>
      <c r="I36" s="426" t="s">
        <v>117</v>
      </c>
      <c r="J36" s="426" t="s">
        <v>118</v>
      </c>
      <c r="K36" s="426" t="s">
        <v>119</v>
      </c>
      <c r="L36" s="426" t="s">
        <v>120</v>
      </c>
      <c r="M36" s="426" t="s">
        <v>121</v>
      </c>
      <c r="N36" s="426" t="s">
        <v>122</v>
      </c>
    </row>
    <row r="37" spans="1:14" ht="14.25" thickTop="1">
      <c r="A37" s="771" t="s">
        <v>329</v>
      </c>
      <c r="B37" s="292" t="s">
        <v>74</v>
      </c>
      <c r="C37" s="292">
        <v>6</v>
      </c>
      <c r="D37" s="292">
        <v>3</v>
      </c>
      <c r="E37" s="292">
        <v>2</v>
      </c>
      <c r="F37" s="292">
        <v>2</v>
      </c>
      <c r="G37" s="292">
        <v>1</v>
      </c>
      <c r="H37" s="292">
        <v>1</v>
      </c>
      <c r="I37" s="292">
        <v>1</v>
      </c>
      <c r="J37" s="292">
        <v>1</v>
      </c>
      <c r="K37" s="292">
        <v>2</v>
      </c>
      <c r="L37" s="292">
        <v>3</v>
      </c>
      <c r="M37" s="292">
        <v>3</v>
      </c>
      <c r="N37" s="292">
        <v>4</v>
      </c>
    </row>
    <row r="38" spans="1:14" ht="13.5">
      <c r="A38" s="744"/>
      <c r="B38" s="16" t="s">
        <v>75</v>
      </c>
      <c r="C38" s="16">
        <v>6</v>
      </c>
      <c r="D38" s="16">
        <v>4</v>
      </c>
      <c r="E38" s="16">
        <v>2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2</v>
      </c>
      <c r="L38" s="16">
        <v>3</v>
      </c>
      <c r="M38" s="16">
        <v>3</v>
      </c>
      <c r="N38" s="16">
        <v>4</v>
      </c>
    </row>
    <row r="39" spans="1:14" ht="13.5">
      <c r="A39" s="744"/>
      <c r="B39" s="16" t="s">
        <v>76</v>
      </c>
      <c r="C39" s="16">
        <v>6</v>
      </c>
      <c r="D39" s="16">
        <v>3</v>
      </c>
      <c r="E39" s="16">
        <v>2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2</v>
      </c>
      <c r="L39" s="16">
        <v>3</v>
      </c>
      <c r="M39" s="16">
        <v>3</v>
      </c>
      <c r="N39" s="16">
        <v>4</v>
      </c>
    </row>
    <row r="40" spans="1:14" ht="13.5">
      <c r="A40" s="744"/>
      <c r="B40" s="16" t="s">
        <v>77</v>
      </c>
      <c r="C40" s="16">
        <v>6</v>
      </c>
      <c r="D40" s="16">
        <v>3</v>
      </c>
      <c r="E40" s="16">
        <v>2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2</v>
      </c>
      <c r="L40" s="16">
        <v>3</v>
      </c>
      <c r="M40" s="16">
        <v>3</v>
      </c>
      <c r="N40" s="16">
        <v>4</v>
      </c>
    </row>
    <row r="41" spans="1:14" ht="13.5">
      <c r="A41" s="744"/>
      <c r="B41" s="16" t="s">
        <v>78</v>
      </c>
      <c r="C41" s="16">
        <v>6</v>
      </c>
      <c r="D41" s="16">
        <v>3</v>
      </c>
      <c r="E41" s="16">
        <v>2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2</v>
      </c>
      <c r="L41" s="16">
        <v>3</v>
      </c>
      <c r="M41" s="16">
        <v>4</v>
      </c>
      <c r="N41" s="16">
        <v>4</v>
      </c>
    </row>
    <row r="42" spans="1:14" ht="13.5">
      <c r="A42" s="744"/>
      <c r="B42" s="16" t="s">
        <v>333</v>
      </c>
      <c r="C42" s="35">
        <v>6</v>
      </c>
      <c r="D42" s="35">
        <v>3</v>
      </c>
      <c r="E42" s="35">
        <v>2</v>
      </c>
      <c r="F42" s="35">
        <v>1</v>
      </c>
      <c r="G42" s="35">
        <v>1</v>
      </c>
      <c r="H42" s="35">
        <v>1</v>
      </c>
      <c r="I42" s="35">
        <v>1</v>
      </c>
      <c r="J42" s="35">
        <v>1</v>
      </c>
      <c r="K42" s="35">
        <v>2</v>
      </c>
      <c r="L42" s="35">
        <v>3</v>
      </c>
      <c r="M42" s="35">
        <v>3</v>
      </c>
      <c r="N42" s="35">
        <v>4</v>
      </c>
    </row>
    <row r="43" spans="1:14" ht="13.5">
      <c r="A43" s="744"/>
      <c r="B43" s="16" t="s">
        <v>334</v>
      </c>
      <c r="C43" s="35">
        <v>6</v>
      </c>
      <c r="D43" s="35">
        <v>3</v>
      </c>
      <c r="E43" s="35">
        <v>2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2</v>
      </c>
      <c r="L43" s="35">
        <v>3</v>
      </c>
      <c r="M43" s="35">
        <v>3</v>
      </c>
      <c r="N43" s="35">
        <v>4</v>
      </c>
    </row>
    <row r="44" spans="1:14" ht="13.5">
      <c r="A44" s="744"/>
      <c r="B44" s="275" t="s">
        <v>335</v>
      </c>
      <c r="C44" s="276">
        <v>6</v>
      </c>
      <c r="D44" s="276">
        <v>3</v>
      </c>
      <c r="E44" s="276">
        <v>2</v>
      </c>
      <c r="F44" s="276">
        <v>1</v>
      </c>
      <c r="G44" s="276">
        <v>1</v>
      </c>
      <c r="H44" s="276">
        <v>1</v>
      </c>
      <c r="I44" s="276">
        <v>1</v>
      </c>
      <c r="J44" s="276">
        <v>1</v>
      </c>
      <c r="K44" s="276">
        <v>2</v>
      </c>
      <c r="L44" s="276">
        <v>3</v>
      </c>
      <c r="M44" s="276">
        <v>3</v>
      </c>
      <c r="N44" s="276">
        <v>4</v>
      </c>
    </row>
    <row r="45" spans="1:14" ht="13.5">
      <c r="A45" s="744"/>
      <c r="B45" s="275" t="s">
        <v>336</v>
      </c>
      <c r="C45" s="276">
        <v>6</v>
      </c>
      <c r="D45" s="276">
        <v>3</v>
      </c>
      <c r="E45" s="276">
        <v>2</v>
      </c>
      <c r="F45" s="276">
        <v>1</v>
      </c>
      <c r="G45" s="276">
        <v>1</v>
      </c>
      <c r="H45" s="276">
        <v>1</v>
      </c>
      <c r="I45" s="276">
        <v>1</v>
      </c>
      <c r="J45" s="276">
        <v>1</v>
      </c>
      <c r="K45" s="276">
        <v>2</v>
      </c>
      <c r="L45" s="276">
        <v>3</v>
      </c>
      <c r="M45" s="276">
        <v>4</v>
      </c>
      <c r="N45" s="276">
        <v>4</v>
      </c>
    </row>
    <row r="46" spans="1:14" ht="13.5">
      <c r="A46" s="744"/>
      <c r="B46" s="275" t="s">
        <v>358</v>
      </c>
      <c r="C46" s="276">
        <v>6</v>
      </c>
      <c r="D46" s="276">
        <v>3</v>
      </c>
      <c r="E46" s="276">
        <v>2</v>
      </c>
      <c r="F46" s="276">
        <v>1</v>
      </c>
      <c r="G46" s="276">
        <v>1</v>
      </c>
      <c r="H46" s="276">
        <v>1</v>
      </c>
      <c r="I46" s="276">
        <v>1</v>
      </c>
      <c r="J46" s="276">
        <v>1</v>
      </c>
      <c r="K46" s="276">
        <v>2</v>
      </c>
      <c r="L46" s="276">
        <v>3</v>
      </c>
      <c r="M46" s="276">
        <v>3</v>
      </c>
      <c r="N46" s="276">
        <v>5</v>
      </c>
    </row>
    <row r="47" spans="1:14" ht="13.5">
      <c r="A47" s="744"/>
      <c r="B47" s="16" t="s">
        <v>375</v>
      </c>
      <c r="C47" s="35">
        <v>6</v>
      </c>
      <c r="D47" s="35">
        <v>3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2</v>
      </c>
      <c r="L47" s="35">
        <v>3</v>
      </c>
      <c r="M47" s="35">
        <v>4</v>
      </c>
      <c r="N47" s="35">
        <v>4</v>
      </c>
    </row>
    <row r="48" spans="1:14" ht="13.5">
      <c r="A48" s="744"/>
      <c r="B48" s="491" t="s">
        <v>386</v>
      </c>
      <c r="C48" s="492">
        <v>6</v>
      </c>
      <c r="D48" s="492">
        <v>2</v>
      </c>
      <c r="E48" s="492">
        <v>1</v>
      </c>
      <c r="F48" s="492">
        <v>1</v>
      </c>
      <c r="G48" s="492">
        <v>1</v>
      </c>
      <c r="H48" s="492">
        <v>1</v>
      </c>
      <c r="I48" s="492">
        <v>1</v>
      </c>
      <c r="J48" s="492">
        <v>1</v>
      </c>
      <c r="K48" s="492">
        <v>2</v>
      </c>
      <c r="L48" s="492">
        <v>3</v>
      </c>
      <c r="M48" s="492">
        <v>4</v>
      </c>
      <c r="N48" s="492">
        <v>4</v>
      </c>
    </row>
    <row r="49" spans="1:14" ht="13.5">
      <c r="A49" s="744"/>
      <c r="B49" s="275" t="s">
        <v>448</v>
      </c>
      <c r="C49" s="276">
        <v>7</v>
      </c>
      <c r="D49" s="276">
        <v>1</v>
      </c>
      <c r="E49" s="276">
        <v>1</v>
      </c>
      <c r="F49" s="276">
        <v>1</v>
      </c>
      <c r="G49" s="276">
        <v>1</v>
      </c>
      <c r="H49" s="276">
        <v>1</v>
      </c>
      <c r="I49" s="276">
        <v>1</v>
      </c>
      <c r="J49" s="276">
        <v>1</v>
      </c>
      <c r="K49" s="276">
        <v>2</v>
      </c>
      <c r="L49" s="276">
        <v>3</v>
      </c>
      <c r="M49" s="276">
        <v>4</v>
      </c>
      <c r="N49" s="276">
        <v>5</v>
      </c>
    </row>
    <row r="50" spans="1:14" ht="13.5">
      <c r="A50" s="744"/>
      <c r="B50" s="275" t="s">
        <v>462</v>
      </c>
      <c r="C50" s="276">
        <v>7</v>
      </c>
      <c r="D50" s="276">
        <v>1</v>
      </c>
      <c r="E50" s="276">
        <v>1</v>
      </c>
      <c r="F50" s="276">
        <v>1</v>
      </c>
      <c r="G50" s="276">
        <v>1</v>
      </c>
      <c r="H50" s="276">
        <v>1</v>
      </c>
      <c r="I50" s="276">
        <v>1</v>
      </c>
      <c r="J50" s="276">
        <v>1</v>
      </c>
      <c r="K50" s="276">
        <v>2</v>
      </c>
      <c r="L50" s="276">
        <v>3</v>
      </c>
      <c r="M50" s="276">
        <v>4</v>
      </c>
      <c r="N50" s="276">
        <v>5</v>
      </c>
    </row>
    <row r="51" spans="1:14" ht="14.25" thickBot="1">
      <c r="A51" s="772"/>
      <c r="B51" s="493" t="s">
        <v>501</v>
      </c>
      <c r="C51" s="494">
        <v>7</v>
      </c>
      <c r="D51" s="494">
        <v>3</v>
      </c>
      <c r="E51" s="494">
        <v>1</v>
      </c>
      <c r="F51" s="494">
        <v>1</v>
      </c>
      <c r="G51" s="494">
        <v>1</v>
      </c>
      <c r="H51" s="494">
        <v>1</v>
      </c>
      <c r="I51" s="494">
        <v>1</v>
      </c>
      <c r="J51" s="494">
        <v>1</v>
      </c>
      <c r="K51" s="494">
        <v>3</v>
      </c>
      <c r="L51" s="494">
        <v>3</v>
      </c>
      <c r="M51" s="494">
        <v>4</v>
      </c>
      <c r="N51" s="494">
        <v>7</v>
      </c>
    </row>
    <row r="52" spans="1:14" ht="14.25" thickTop="1">
      <c r="A52" s="771" t="s">
        <v>330</v>
      </c>
      <c r="B52" s="292" t="s">
        <v>74</v>
      </c>
      <c r="C52" s="292">
        <v>6</v>
      </c>
      <c r="D52" s="292">
        <v>5</v>
      </c>
      <c r="E52" s="292">
        <v>3</v>
      </c>
      <c r="F52" s="292">
        <v>2</v>
      </c>
      <c r="G52" s="292">
        <v>2</v>
      </c>
      <c r="H52" s="292">
        <v>2</v>
      </c>
      <c r="I52" s="292">
        <v>2</v>
      </c>
      <c r="J52" s="292">
        <v>2</v>
      </c>
      <c r="K52" s="292">
        <v>3</v>
      </c>
      <c r="L52" s="292">
        <v>5</v>
      </c>
      <c r="M52" s="292">
        <v>5</v>
      </c>
      <c r="N52" s="292">
        <v>5</v>
      </c>
    </row>
    <row r="53" spans="1:14" ht="13.5">
      <c r="A53" s="744"/>
      <c r="B53" s="16" t="s">
        <v>75</v>
      </c>
      <c r="C53" s="16">
        <v>5</v>
      </c>
      <c r="D53" s="16">
        <v>9</v>
      </c>
      <c r="E53" s="16">
        <v>2</v>
      </c>
      <c r="F53" s="16">
        <v>2</v>
      </c>
      <c r="G53" s="16">
        <v>1</v>
      </c>
      <c r="H53" s="16">
        <v>1</v>
      </c>
      <c r="I53" s="16">
        <v>1</v>
      </c>
      <c r="J53" s="16">
        <v>1</v>
      </c>
      <c r="K53" s="16">
        <v>2</v>
      </c>
      <c r="L53" s="16">
        <v>3</v>
      </c>
      <c r="M53" s="16">
        <v>4</v>
      </c>
      <c r="N53" s="16">
        <v>4</v>
      </c>
    </row>
    <row r="54" spans="1:14" ht="13.5">
      <c r="A54" s="744"/>
      <c r="B54" s="16" t="s">
        <v>76</v>
      </c>
      <c r="C54" s="16">
        <v>6</v>
      </c>
      <c r="D54" s="16">
        <v>4</v>
      </c>
      <c r="E54" s="16">
        <v>2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3</v>
      </c>
      <c r="L54" s="16">
        <v>3</v>
      </c>
      <c r="M54" s="16">
        <v>4</v>
      </c>
      <c r="N54" s="16">
        <v>4</v>
      </c>
    </row>
    <row r="55" spans="1:14" ht="13.5">
      <c r="A55" s="744"/>
      <c r="B55" s="16" t="s">
        <v>77</v>
      </c>
      <c r="C55" s="16">
        <v>6</v>
      </c>
      <c r="D55" s="16">
        <v>5</v>
      </c>
      <c r="E55" s="16">
        <v>2</v>
      </c>
      <c r="F55" s="16">
        <v>1</v>
      </c>
      <c r="G55" s="16">
        <v>1</v>
      </c>
      <c r="H55" s="16">
        <v>1</v>
      </c>
      <c r="I55" s="16">
        <v>1</v>
      </c>
      <c r="J55" s="16">
        <v>2</v>
      </c>
      <c r="K55" s="16">
        <v>2</v>
      </c>
      <c r="L55" s="16">
        <v>3</v>
      </c>
      <c r="M55" s="16">
        <v>4</v>
      </c>
      <c r="N55" s="16">
        <v>4</v>
      </c>
    </row>
    <row r="56" spans="1:14" ht="13.5">
      <c r="A56" s="744"/>
      <c r="B56" s="16" t="s">
        <v>78</v>
      </c>
      <c r="C56" s="17">
        <v>6</v>
      </c>
      <c r="D56" s="17">
        <v>5</v>
      </c>
      <c r="E56" s="17">
        <v>2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3</v>
      </c>
      <c r="L56" s="17">
        <v>3</v>
      </c>
      <c r="M56" s="17">
        <v>4</v>
      </c>
      <c r="N56" s="17">
        <v>4</v>
      </c>
    </row>
    <row r="57" spans="1:14" ht="13.5">
      <c r="A57" s="744"/>
      <c r="B57" s="16" t="s">
        <v>333</v>
      </c>
      <c r="C57" s="36">
        <v>5</v>
      </c>
      <c r="D57" s="36">
        <v>4</v>
      </c>
      <c r="E57" s="36">
        <v>2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3</v>
      </c>
      <c r="L57" s="36">
        <v>3</v>
      </c>
      <c r="M57" s="36">
        <v>4</v>
      </c>
      <c r="N57" s="36">
        <v>4</v>
      </c>
    </row>
    <row r="58" spans="1:14" ht="13.5">
      <c r="A58" s="744"/>
      <c r="B58" s="16" t="s">
        <v>334</v>
      </c>
      <c r="C58" s="36">
        <v>6</v>
      </c>
      <c r="D58" s="36">
        <v>2</v>
      </c>
      <c r="E58" s="36">
        <v>2</v>
      </c>
      <c r="F58" s="36">
        <v>1</v>
      </c>
      <c r="G58" s="36">
        <v>1</v>
      </c>
      <c r="H58" s="36">
        <v>1</v>
      </c>
      <c r="I58" s="36">
        <v>1</v>
      </c>
      <c r="J58" s="36">
        <v>2</v>
      </c>
      <c r="K58" s="36">
        <v>2</v>
      </c>
      <c r="L58" s="36">
        <v>4</v>
      </c>
      <c r="M58" s="36">
        <v>4</v>
      </c>
      <c r="N58" s="36">
        <v>4</v>
      </c>
    </row>
    <row r="59" spans="1:14" ht="13.5">
      <c r="A59" s="744"/>
      <c r="B59" s="16" t="s">
        <v>335</v>
      </c>
      <c r="C59" s="36">
        <v>5</v>
      </c>
      <c r="D59" s="36">
        <v>4</v>
      </c>
      <c r="E59" s="36">
        <v>2</v>
      </c>
      <c r="F59" s="36">
        <v>1</v>
      </c>
      <c r="G59" s="36">
        <v>1</v>
      </c>
      <c r="H59" s="36">
        <v>1</v>
      </c>
      <c r="I59" s="36">
        <v>1</v>
      </c>
      <c r="J59" s="36">
        <v>2</v>
      </c>
      <c r="K59" s="36">
        <v>3</v>
      </c>
      <c r="L59" s="36">
        <v>3</v>
      </c>
      <c r="M59" s="36">
        <v>3</v>
      </c>
      <c r="N59" s="36">
        <v>4</v>
      </c>
    </row>
    <row r="60" spans="1:14" ht="13.5">
      <c r="A60" s="744"/>
      <c r="B60" s="284" t="s">
        <v>336</v>
      </c>
      <c r="C60" s="225">
        <v>6</v>
      </c>
      <c r="D60" s="225">
        <v>1</v>
      </c>
      <c r="E60" s="225">
        <v>2</v>
      </c>
      <c r="F60" s="225">
        <v>1</v>
      </c>
      <c r="G60" s="225">
        <v>1</v>
      </c>
      <c r="H60" s="225">
        <v>1</v>
      </c>
      <c r="I60" s="225">
        <v>1</v>
      </c>
      <c r="J60" s="225">
        <v>1</v>
      </c>
      <c r="K60" s="225">
        <v>2</v>
      </c>
      <c r="L60" s="225">
        <v>3</v>
      </c>
      <c r="M60" s="225">
        <v>4</v>
      </c>
      <c r="N60" s="225">
        <v>4</v>
      </c>
    </row>
    <row r="61" spans="1:14" ht="13.5">
      <c r="A61" s="744"/>
      <c r="B61" s="288" t="s">
        <v>359</v>
      </c>
      <c r="C61" s="43">
        <v>6</v>
      </c>
      <c r="D61" s="43">
        <v>2</v>
      </c>
      <c r="E61" s="43">
        <v>2</v>
      </c>
      <c r="F61" s="43">
        <v>1</v>
      </c>
      <c r="G61" s="43">
        <v>1</v>
      </c>
      <c r="H61" s="43">
        <v>1</v>
      </c>
      <c r="I61" s="43">
        <v>1</v>
      </c>
      <c r="J61" s="43">
        <v>1</v>
      </c>
      <c r="K61" s="43">
        <v>3</v>
      </c>
      <c r="L61" s="43">
        <v>3</v>
      </c>
      <c r="M61" s="43">
        <v>4</v>
      </c>
      <c r="N61" s="43">
        <v>4</v>
      </c>
    </row>
    <row r="62" spans="1:14" ht="13.5">
      <c r="A62" s="744"/>
      <c r="B62" s="288" t="s">
        <v>375</v>
      </c>
      <c r="C62" s="43">
        <v>6</v>
      </c>
      <c r="D62" s="43">
        <v>1</v>
      </c>
      <c r="E62" s="43">
        <v>1</v>
      </c>
      <c r="F62" s="43">
        <v>1</v>
      </c>
      <c r="G62" s="43">
        <v>1</v>
      </c>
      <c r="H62" s="43">
        <v>1</v>
      </c>
      <c r="I62" s="43">
        <v>1</v>
      </c>
      <c r="J62" s="43">
        <v>1</v>
      </c>
      <c r="K62" s="43">
        <v>3</v>
      </c>
      <c r="L62" s="43">
        <v>3</v>
      </c>
      <c r="M62" s="43">
        <v>4</v>
      </c>
      <c r="N62" s="43">
        <v>5</v>
      </c>
    </row>
    <row r="63" spans="1:14" ht="13.5">
      <c r="A63" s="744"/>
      <c r="B63" s="288" t="s">
        <v>386</v>
      </c>
      <c r="C63" s="43">
        <v>6</v>
      </c>
      <c r="D63" s="43">
        <v>1</v>
      </c>
      <c r="E63" s="43">
        <v>1</v>
      </c>
      <c r="F63" s="43">
        <v>1</v>
      </c>
      <c r="G63" s="43">
        <v>1</v>
      </c>
      <c r="H63" s="43">
        <v>1</v>
      </c>
      <c r="I63" s="43">
        <v>1</v>
      </c>
      <c r="J63" s="43">
        <v>1</v>
      </c>
      <c r="K63" s="43">
        <v>3</v>
      </c>
      <c r="L63" s="43">
        <v>3</v>
      </c>
      <c r="M63" s="43">
        <v>4</v>
      </c>
      <c r="N63" s="43">
        <v>4</v>
      </c>
    </row>
    <row r="64" spans="1:14" ht="13.5">
      <c r="A64" s="744"/>
      <c r="B64" s="288" t="s">
        <v>448</v>
      </c>
      <c r="C64" s="225">
        <v>7</v>
      </c>
      <c r="D64" s="225">
        <v>1</v>
      </c>
      <c r="E64" s="225">
        <v>1</v>
      </c>
      <c r="F64" s="225">
        <v>1</v>
      </c>
      <c r="G64" s="225">
        <v>1</v>
      </c>
      <c r="H64" s="225">
        <v>1</v>
      </c>
      <c r="I64" s="225">
        <v>1</v>
      </c>
      <c r="J64" s="225">
        <v>2</v>
      </c>
      <c r="K64" s="225">
        <v>3</v>
      </c>
      <c r="L64" s="225">
        <v>3</v>
      </c>
      <c r="M64" s="225">
        <v>4</v>
      </c>
      <c r="N64" s="225">
        <v>5</v>
      </c>
    </row>
    <row r="65" spans="1:14" ht="13.5">
      <c r="A65" s="744"/>
      <c r="B65" s="495" t="s">
        <v>462</v>
      </c>
      <c r="C65" s="225">
        <v>8</v>
      </c>
      <c r="D65" s="225">
        <v>1</v>
      </c>
      <c r="E65" s="225">
        <v>1</v>
      </c>
      <c r="F65" s="225">
        <v>1</v>
      </c>
      <c r="G65" s="225">
        <v>1</v>
      </c>
      <c r="H65" s="225">
        <v>1</v>
      </c>
      <c r="I65" s="225">
        <v>1</v>
      </c>
      <c r="J65" s="225">
        <v>1</v>
      </c>
      <c r="K65" s="225">
        <v>3</v>
      </c>
      <c r="L65" s="225">
        <v>3</v>
      </c>
      <c r="M65" s="225">
        <v>4</v>
      </c>
      <c r="N65" s="225">
        <v>4</v>
      </c>
    </row>
    <row r="66" spans="1:14" ht="14.25" thickBot="1">
      <c r="A66" s="772"/>
      <c r="B66" s="497" t="s">
        <v>501</v>
      </c>
      <c r="C66" s="426">
        <v>8</v>
      </c>
      <c r="D66" s="426">
        <v>3</v>
      </c>
      <c r="E66" s="426">
        <v>1</v>
      </c>
      <c r="F66" s="426">
        <v>1</v>
      </c>
      <c r="G66" s="426">
        <v>1</v>
      </c>
      <c r="H66" s="426">
        <v>1</v>
      </c>
      <c r="I66" s="426">
        <v>1</v>
      </c>
      <c r="J66" s="426">
        <v>1</v>
      </c>
      <c r="K66" s="426">
        <v>3</v>
      </c>
      <c r="L66" s="426">
        <v>4</v>
      </c>
      <c r="M66" s="426">
        <v>4</v>
      </c>
      <c r="N66" s="426">
        <v>5</v>
      </c>
    </row>
    <row r="67" spans="1:14" ht="14.25" thickTop="1">
      <c r="A67" s="767"/>
      <c r="B67" s="768"/>
      <c r="C67" s="745" t="s">
        <v>17</v>
      </c>
      <c r="D67" s="745"/>
      <c r="E67" s="745"/>
      <c r="F67" s="745"/>
      <c r="G67" s="745"/>
      <c r="H67" s="745"/>
      <c r="I67" s="745"/>
      <c r="J67" s="745"/>
      <c r="K67" s="745"/>
      <c r="L67" s="745"/>
      <c r="M67" s="745"/>
      <c r="N67" s="745"/>
    </row>
    <row r="68" spans="1:14" ht="14.25" thickBot="1">
      <c r="A68" s="765"/>
      <c r="B68" s="766"/>
      <c r="C68" s="426" t="s">
        <v>530</v>
      </c>
      <c r="D68" s="426" t="s">
        <v>112</v>
      </c>
      <c r="E68" s="426" t="s">
        <v>113</v>
      </c>
      <c r="F68" s="426" t="s">
        <v>114</v>
      </c>
      <c r="G68" s="426" t="s">
        <v>115</v>
      </c>
      <c r="H68" s="426" t="s">
        <v>116</v>
      </c>
      <c r="I68" s="426" t="s">
        <v>117</v>
      </c>
      <c r="J68" s="426" t="s">
        <v>118</v>
      </c>
      <c r="K68" s="426" t="s">
        <v>119</v>
      </c>
      <c r="L68" s="426" t="s">
        <v>120</v>
      </c>
      <c r="M68" s="426" t="s">
        <v>121</v>
      </c>
      <c r="N68" s="426" t="s">
        <v>122</v>
      </c>
    </row>
    <row r="69" spans="1:14" ht="14.25" thickTop="1">
      <c r="A69" s="771" t="s">
        <v>329</v>
      </c>
      <c r="B69" s="218" t="s">
        <v>74</v>
      </c>
      <c r="C69" s="218">
        <v>8</v>
      </c>
      <c r="D69" s="218">
        <v>6</v>
      </c>
      <c r="E69" s="218">
        <v>2</v>
      </c>
      <c r="F69" s="218">
        <v>1</v>
      </c>
      <c r="G69" s="218">
        <v>1</v>
      </c>
      <c r="H69" s="218">
        <v>2</v>
      </c>
      <c r="I69" s="218">
        <v>2</v>
      </c>
      <c r="J69" s="218">
        <v>2</v>
      </c>
      <c r="K69" s="218">
        <v>3</v>
      </c>
      <c r="L69" s="218">
        <v>4</v>
      </c>
      <c r="M69" s="218">
        <v>4</v>
      </c>
      <c r="N69" s="218">
        <v>4</v>
      </c>
    </row>
    <row r="70" spans="1:14" ht="13.5">
      <c r="A70" s="744"/>
      <c r="B70" s="16" t="s">
        <v>75</v>
      </c>
      <c r="C70" s="16">
        <v>8</v>
      </c>
      <c r="D70" s="16">
        <v>3</v>
      </c>
      <c r="E70" s="16">
        <v>1</v>
      </c>
      <c r="F70" s="16">
        <v>1</v>
      </c>
      <c r="G70" s="16">
        <v>1</v>
      </c>
      <c r="H70" s="16">
        <v>1</v>
      </c>
      <c r="I70" s="16">
        <v>2</v>
      </c>
      <c r="J70" s="16">
        <v>2</v>
      </c>
      <c r="K70" s="16">
        <v>2</v>
      </c>
      <c r="L70" s="16">
        <v>4</v>
      </c>
      <c r="M70" s="16">
        <v>4</v>
      </c>
      <c r="N70" s="16">
        <v>4</v>
      </c>
    </row>
    <row r="71" spans="1:14" ht="13.5">
      <c r="A71" s="744"/>
      <c r="B71" s="16" t="s">
        <v>76</v>
      </c>
      <c r="C71" s="16">
        <v>8</v>
      </c>
      <c r="D71" s="16">
        <v>3</v>
      </c>
      <c r="E71" s="16">
        <v>1</v>
      </c>
      <c r="F71" s="16">
        <v>1</v>
      </c>
      <c r="G71" s="16">
        <v>1</v>
      </c>
      <c r="H71" s="16">
        <v>1</v>
      </c>
      <c r="I71" s="16">
        <v>2</v>
      </c>
      <c r="J71" s="16">
        <v>2</v>
      </c>
      <c r="K71" s="16">
        <v>3</v>
      </c>
      <c r="L71" s="16">
        <v>4</v>
      </c>
      <c r="M71" s="16">
        <v>4</v>
      </c>
      <c r="N71" s="16">
        <v>4</v>
      </c>
    </row>
    <row r="72" spans="1:14" ht="13.5">
      <c r="A72" s="744"/>
      <c r="B72" s="16" t="s">
        <v>77</v>
      </c>
      <c r="C72" s="16">
        <v>8</v>
      </c>
      <c r="D72" s="16">
        <v>4</v>
      </c>
      <c r="E72" s="16">
        <v>1</v>
      </c>
      <c r="F72" s="16">
        <v>1</v>
      </c>
      <c r="G72" s="16">
        <v>1</v>
      </c>
      <c r="H72" s="16">
        <v>1</v>
      </c>
      <c r="I72" s="16">
        <v>2</v>
      </c>
      <c r="J72" s="16">
        <v>2</v>
      </c>
      <c r="K72" s="16">
        <v>2</v>
      </c>
      <c r="L72" s="16">
        <v>4</v>
      </c>
      <c r="M72" s="16">
        <v>4</v>
      </c>
      <c r="N72" s="16">
        <v>4</v>
      </c>
    </row>
    <row r="73" spans="1:14" ht="13.5">
      <c r="A73" s="744"/>
      <c r="B73" s="16" t="s">
        <v>78</v>
      </c>
      <c r="C73" s="16">
        <v>8</v>
      </c>
      <c r="D73" s="16">
        <v>3</v>
      </c>
      <c r="E73" s="16">
        <v>1</v>
      </c>
      <c r="F73" s="16">
        <v>1</v>
      </c>
      <c r="G73" s="16">
        <v>1</v>
      </c>
      <c r="H73" s="16">
        <v>1</v>
      </c>
      <c r="I73" s="16">
        <v>2</v>
      </c>
      <c r="J73" s="16">
        <v>2</v>
      </c>
      <c r="K73" s="16">
        <v>2</v>
      </c>
      <c r="L73" s="16">
        <v>4</v>
      </c>
      <c r="M73" s="16">
        <v>4</v>
      </c>
      <c r="N73" s="16">
        <v>4</v>
      </c>
    </row>
    <row r="74" spans="1:14" ht="13.5">
      <c r="A74" s="744"/>
      <c r="B74" s="16" t="s">
        <v>333</v>
      </c>
      <c r="C74" s="35">
        <v>8</v>
      </c>
      <c r="D74" s="35">
        <v>3</v>
      </c>
      <c r="E74" s="35">
        <v>1</v>
      </c>
      <c r="F74" s="35">
        <v>1</v>
      </c>
      <c r="G74" s="35">
        <v>1</v>
      </c>
      <c r="H74" s="35">
        <v>1</v>
      </c>
      <c r="I74" s="35">
        <v>2</v>
      </c>
      <c r="J74" s="35">
        <v>2</v>
      </c>
      <c r="K74" s="35">
        <v>2</v>
      </c>
      <c r="L74" s="35">
        <v>3</v>
      </c>
      <c r="M74" s="35">
        <v>4</v>
      </c>
      <c r="N74" s="35">
        <v>4</v>
      </c>
    </row>
    <row r="75" spans="1:14" ht="13.5">
      <c r="A75" s="744"/>
      <c r="B75" s="16" t="s">
        <v>334</v>
      </c>
      <c r="C75" s="35">
        <v>8</v>
      </c>
      <c r="D75" s="35">
        <v>3</v>
      </c>
      <c r="E75" s="35">
        <v>1</v>
      </c>
      <c r="F75" s="35">
        <v>1</v>
      </c>
      <c r="G75" s="35">
        <v>1</v>
      </c>
      <c r="H75" s="35">
        <v>1</v>
      </c>
      <c r="I75" s="35">
        <v>2</v>
      </c>
      <c r="J75" s="35">
        <v>2</v>
      </c>
      <c r="K75" s="35">
        <v>2</v>
      </c>
      <c r="L75" s="35">
        <v>3</v>
      </c>
      <c r="M75" s="35">
        <v>4</v>
      </c>
      <c r="N75" s="35">
        <v>4</v>
      </c>
    </row>
    <row r="76" spans="1:14" ht="13.5">
      <c r="A76" s="744"/>
      <c r="B76" s="275" t="s">
        <v>335</v>
      </c>
      <c r="C76" s="276">
        <v>8</v>
      </c>
      <c r="D76" s="276">
        <v>3</v>
      </c>
      <c r="E76" s="276">
        <v>1</v>
      </c>
      <c r="F76" s="276">
        <v>1</v>
      </c>
      <c r="G76" s="276">
        <v>1</v>
      </c>
      <c r="H76" s="276">
        <v>1</v>
      </c>
      <c r="I76" s="276">
        <v>2</v>
      </c>
      <c r="J76" s="276">
        <v>2</v>
      </c>
      <c r="K76" s="276">
        <v>2</v>
      </c>
      <c r="L76" s="276">
        <v>3</v>
      </c>
      <c r="M76" s="276">
        <v>4</v>
      </c>
      <c r="N76" s="276">
        <v>4</v>
      </c>
    </row>
    <row r="77" spans="1:14" ht="13.5">
      <c r="A77" s="744"/>
      <c r="B77" s="275" t="s">
        <v>336</v>
      </c>
      <c r="C77" s="276">
        <v>8</v>
      </c>
      <c r="D77" s="276">
        <v>3</v>
      </c>
      <c r="E77" s="276">
        <v>1</v>
      </c>
      <c r="F77" s="276">
        <v>1</v>
      </c>
      <c r="G77" s="276">
        <v>1</v>
      </c>
      <c r="H77" s="276">
        <v>1</v>
      </c>
      <c r="I77" s="276">
        <v>2</v>
      </c>
      <c r="J77" s="276">
        <v>2</v>
      </c>
      <c r="K77" s="276">
        <v>2</v>
      </c>
      <c r="L77" s="276">
        <v>3</v>
      </c>
      <c r="M77" s="276">
        <v>4</v>
      </c>
      <c r="N77" s="276">
        <v>4</v>
      </c>
    </row>
    <row r="78" spans="1:14" ht="13.5">
      <c r="A78" s="744"/>
      <c r="B78" s="275" t="s">
        <v>358</v>
      </c>
      <c r="C78" s="276">
        <v>8</v>
      </c>
      <c r="D78" s="276">
        <v>3</v>
      </c>
      <c r="E78" s="276">
        <v>2</v>
      </c>
      <c r="F78" s="276">
        <v>1</v>
      </c>
      <c r="G78" s="276">
        <v>1</v>
      </c>
      <c r="H78" s="276">
        <v>1</v>
      </c>
      <c r="I78" s="276">
        <v>2</v>
      </c>
      <c r="J78" s="276">
        <v>2</v>
      </c>
      <c r="K78" s="276">
        <v>2</v>
      </c>
      <c r="L78" s="276">
        <v>3</v>
      </c>
      <c r="M78" s="276">
        <v>5</v>
      </c>
      <c r="N78" s="276">
        <v>5</v>
      </c>
    </row>
    <row r="79" spans="1:14" ht="13.5">
      <c r="A79" s="744"/>
      <c r="B79" s="16" t="s">
        <v>375</v>
      </c>
      <c r="C79" s="35">
        <v>8</v>
      </c>
      <c r="D79" s="35">
        <v>3</v>
      </c>
      <c r="E79" s="35">
        <v>1</v>
      </c>
      <c r="F79" s="35">
        <v>1</v>
      </c>
      <c r="G79" s="35">
        <v>1</v>
      </c>
      <c r="H79" s="35">
        <v>1</v>
      </c>
      <c r="I79" s="35">
        <v>2</v>
      </c>
      <c r="J79" s="35">
        <v>2</v>
      </c>
      <c r="K79" s="35">
        <v>2</v>
      </c>
      <c r="L79" s="35">
        <v>2</v>
      </c>
      <c r="M79" s="35">
        <v>4</v>
      </c>
      <c r="N79" s="35">
        <v>4</v>
      </c>
    </row>
    <row r="80" spans="1:14" ht="13.5">
      <c r="A80" s="744"/>
      <c r="B80" s="491" t="s">
        <v>386</v>
      </c>
      <c r="C80" s="492">
        <v>8</v>
      </c>
      <c r="D80" s="492">
        <v>2</v>
      </c>
      <c r="E80" s="492">
        <v>1</v>
      </c>
      <c r="F80" s="492">
        <v>1</v>
      </c>
      <c r="G80" s="492">
        <v>1</v>
      </c>
      <c r="H80" s="492">
        <v>1</v>
      </c>
      <c r="I80" s="492">
        <v>2</v>
      </c>
      <c r="J80" s="492">
        <v>2</v>
      </c>
      <c r="K80" s="492">
        <v>2</v>
      </c>
      <c r="L80" s="492">
        <v>2</v>
      </c>
      <c r="M80" s="492">
        <v>4</v>
      </c>
      <c r="N80" s="492">
        <v>4</v>
      </c>
    </row>
    <row r="81" spans="1:14" ht="13.5">
      <c r="A81" s="744"/>
      <c r="B81" s="275" t="s">
        <v>448</v>
      </c>
      <c r="C81" s="276">
        <v>10</v>
      </c>
      <c r="D81" s="276">
        <v>2</v>
      </c>
      <c r="E81" s="276">
        <v>1</v>
      </c>
      <c r="F81" s="276">
        <v>1</v>
      </c>
      <c r="G81" s="276">
        <v>1</v>
      </c>
      <c r="H81" s="276">
        <v>1</v>
      </c>
      <c r="I81" s="276">
        <v>2</v>
      </c>
      <c r="J81" s="276">
        <v>2</v>
      </c>
      <c r="K81" s="276">
        <v>2</v>
      </c>
      <c r="L81" s="276">
        <v>3</v>
      </c>
      <c r="M81" s="276">
        <v>4</v>
      </c>
      <c r="N81" s="276">
        <v>4</v>
      </c>
    </row>
    <row r="82" spans="1:14" ht="13.5">
      <c r="A82" s="744"/>
      <c r="B82" s="275" t="s">
        <v>462</v>
      </c>
      <c r="C82" s="276" t="s">
        <v>474</v>
      </c>
      <c r="D82" s="276">
        <v>2</v>
      </c>
      <c r="E82" s="276">
        <v>1</v>
      </c>
      <c r="F82" s="276">
        <v>1</v>
      </c>
      <c r="G82" s="276">
        <v>1</v>
      </c>
      <c r="H82" s="276">
        <v>2</v>
      </c>
      <c r="I82" s="276">
        <v>2</v>
      </c>
      <c r="J82" s="276">
        <v>2</v>
      </c>
      <c r="K82" s="276">
        <v>2</v>
      </c>
      <c r="L82" s="276">
        <v>2</v>
      </c>
      <c r="M82" s="276">
        <v>4</v>
      </c>
      <c r="N82" s="276">
        <v>4</v>
      </c>
    </row>
    <row r="83" spans="1:14" ht="14.25" thickBot="1">
      <c r="A83" s="772"/>
      <c r="B83" s="493" t="s">
        <v>501</v>
      </c>
      <c r="C83" s="494" t="s">
        <v>474</v>
      </c>
      <c r="D83" s="494">
        <v>2</v>
      </c>
      <c r="E83" s="494">
        <v>1</v>
      </c>
      <c r="F83" s="494">
        <v>1</v>
      </c>
      <c r="G83" s="494">
        <v>1</v>
      </c>
      <c r="H83" s="494">
        <v>2</v>
      </c>
      <c r="I83" s="494">
        <v>2</v>
      </c>
      <c r="J83" s="494">
        <v>2</v>
      </c>
      <c r="K83" s="494">
        <v>2</v>
      </c>
      <c r="L83" s="494">
        <v>3</v>
      </c>
      <c r="M83" s="494">
        <v>4</v>
      </c>
      <c r="N83" s="494">
        <v>4</v>
      </c>
    </row>
    <row r="84" spans="1:14" ht="14.25" thickTop="1">
      <c r="A84" s="773" t="s">
        <v>330</v>
      </c>
      <c r="B84" s="218" t="s">
        <v>74</v>
      </c>
      <c r="C84" s="219">
        <v>7</v>
      </c>
      <c r="D84" s="220" t="s">
        <v>332</v>
      </c>
      <c r="E84" s="218">
        <v>2</v>
      </c>
      <c r="F84" s="218">
        <v>1</v>
      </c>
      <c r="G84" s="218">
        <v>1</v>
      </c>
      <c r="H84" s="218">
        <v>1</v>
      </c>
      <c r="I84" s="218">
        <v>2</v>
      </c>
      <c r="J84" s="218">
        <v>2</v>
      </c>
      <c r="K84" s="218">
        <v>3</v>
      </c>
      <c r="L84" s="218">
        <v>3</v>
      </c>
      <c r="M84" s="218">
        <v>4</v>
      </c>
      <c r="N84" s="218">
        <v>5</v>
      </c>
    </row>
    <row r="85" spans="1:14" ht="13.5">
      <c r="A85" s="774"/>
      <c r="B85" s="16" t="s">
        <v>75</v>
      </c>
      <c r="C85" s="16">
        <v>7</v>
      </c>
      <c r="D85" s="16">
        <v>2</v>
      </c>
      <c r="E85" s="16">
        <v>2</v>
      </c>
      <c r="F85" s="16">
        <v>1</v>
      </c>
      <c r="G85" s="16">
        <v>1</v>
      </c>
      <c r="H85" s="16">
        <v>1</v>
      </c>
      <c r="I85" s="16">
        <v>2</v>
      </c>
      <c r="J85" s="16">
        <v>2</v>
      </c>
      <c r="K85" s="16">
        <v>3</v>
      </c>
      <c r="L85" s="16">
        <v>5</v>
      </c>
      <c r="M85" s="16">
        <v>4</v>
      </c>
      <c r="N85" s="16">
        <v>4</v>
      </c>
    </row>
    <row r="86" spans="1:14" ht="13.5">
      <c r="A86" s="774"/>
      <c r="B86" s="16" t="s">
        <v>76</v>
      </c>
      <c r="C86" s="16">
        <v>7</v>
      </c>
      <c r="D86" s="37" t="s">
        <v>332</v>
      </c>
      <c r="E86" s="16">
        <v>1</v>
      </c>
      <c r="F86" s="16">
        <v>1</v>
      </c>
      <c r="G86" s="16">
        <v>1</v>
      </c>
      <c r="H86" s="16">
        <v>1</v>
      </c>
      <c r="I86" s="16">
        <v>2</v>
      </c>
      <c r="J86" s="16">
        <v>2</v>
      </c>
      <c r="K86" s="16">
        <v>4</v>
      </c>
      <c r="L86" s="16">
        <v>4</v>
      </c>
      <c r="M86" s="16">
        <v>4</v>
      </c>
      <c r="N86" s="16">
        <v>4</v>
      </c>
    </row>
    <row r="87" spans="1:14" ht="13.5">
      <c r="A87" s="774"/>
      <c r="B87" s="16" t="s">
        <v>77</v>
      </c>
      <c r="C87" s="16">
        <v>8</v>
      </c>
      <c r="D87" s="16">
        <v>3</v>
      </c>
      <c r="E87" s="16">
        <v>2</v>
      </c>
      <c r="F87" s="16">
        <v>1</v>
      </c>
      <c r="G87" s="16">
        <v>1</v>
      </c>
      <c r="H87" s="16">
        <v>1</v>
      </c>
      <c r="I87" s="16">
        <v>2</v>
      </c>
      <c r="J87" s="16">
        <v>2</v>
      </c>
      <c r="K87" s="16">
        <v>4</v>
      </c>
      <c r="L87" s="16">
        <v>4</v>
      </c>
      <c r="M87" s="16">
        <v>4</v>
      </c>
      <c r="N87" s="16">
        <v>4</v>
      </c>
    </row>
    <row r="88" spans="1:14" ht="13.5">
      <c r="A88" s="774"/>
      <c r="B88" s="16" t="s">
        <v>78</v>
      </c>
      <c r="C88" s="17">
        <v>7</v>
      </c>
      <c r="D88" s="17">
        <v>3</v>
      </c>
      <c r="E88" s="17">
        <v>1</v>
      </c>
      <c r="F88" s="17">
        <v>1</v>
      </c>
      <c r="G88" s="17">
        <v>1</v>
      </c>
      <c r="H88" s="17">
        <v>2</v>
      </c>
      <c r="I88" s="17">
        <v>2</v>
      </c>
      <c r="J88" s="17">
        <v>2</v>
      </c>
      <c r="K88" s="17">
        <v>4</v>
      </c>
      <c r="L88" s="17">
        <v>4</v>
      </c>
      <c r="M88" s="17">
        <v>4</v>
      </c>
      <c r="N88" s="17">
        <v>4</v>
      </c>
    </row>
    <row r="89" spans="1:14" ht="13.5">
      <c r="A89" s="774"/>
      <c r="B89" s="16" t="s">
        <v>333</v>
      </c>
      <c r="C89" s="36">
        <v>9</v>
      </c>
      <c r="D89" s="37" t="s">
        <v>332</v>
      </c>
      <c r="E89" s="36">
        <v>1</v>
      </c>
      <c r="F89" s="36">
        <v>1</v>
      </c>
      <c r="G89" s="36">
        <v>1</v>
      </c>
      <c r="H89" s="36">
        <v>1</v>
      </c>
      <c r="I89" s="36">
        <v>2</v>
      </c>
      <c r="J89" s="36">
        <v>2</v>
      </c>
      <c r="K89" s="36">
        <v>3</v>
      </c>
      <c r="L89" s="36">
        <v>4</v>
      </c>
      <c r="M89" s="36">
        <v>4</v>
      </c>
      <c r="N89" s="36">
        <v>4</v>
      </c>
    </row>
    <row r="90" spans="1:14" ht="13.5">
      <c r="A90" s="774"/>
      <c r="B90" s="16" t="s">
        <v>334</v>
      </c>
      <c r="C90" s="36">
        <v>8</v>
      </c>
      <c r="D90" s="37" t="s">
        <v>332</v>
      </c>
      <c r="E90" s="36">
        <v>1</v>
      </c>
      <c r="F90" s="36">
        <v>1</v>
      </c>
      <c r="G90" s="36">
        <v>1</v>
      </c>
      <c r="H90" s="36">
        <v>1</v>
      </c>
      <c r="I90" s="36">
        <v>2</v>
      </c>
      <c r="J90" s="36">
        <v>2</v>
      </c>
      <c r="K90" s="36">
        <v>6</v>
      </c>
      <c r="L90" s="36">
        <v>3</v>
      </c>
      <c r="M90" s="36">
        <v>4</v>
      </c>
      <c r="N90" s="36">
        <v>4</v>
      </c>
    </row>
    <row r="91" spans="1:14" ht="13.5">
      <c r="A91" s="774"/>
      <c r="B91" s="16" t="s">
        <v>335</v>
      </c>
      <c r="C91" s="36">
        <v>8</v>
      </c>
      <c r="D91" s="37">
        <v>2</v>
      </c>
      <c r="E91" s="36">
        <v>2</v>
      </c>
      <c r="F91" s="36">
        <v>1</v>
      </c>
      <c r="G91" s="36">
        <v>1</v>
      </c>
      <c r="H91" s="36">
        <v>1</v>
      </c>
      <c r="I91" s="36">
        <v>2</v>
      </c>
      <c r="J91" s="36">
        <v>3</v>
      </c>
      <c r="K91" s="36">
        <v>2</v>
      </c>
      <c r="L91" s="36">
        <v>3</v>
      </c>
      <c r="M91" s="36">
        <v>4</v>
      </c>
      <c r="N91" s="36">
        <v>4</v>
      </c>
    </row>
    <row r="92" spans="1:14" ht="13.5">
      <c r="A92" s="774"/>
      <c r="B92" s="284" t="s">
        <v>336</v>
      </c>
      <c r="C92" s="285">
        <v>8</v>
      </c>
      <c r="D92" s="285">
        <v>3</v>
      </c>
      <c r="E92" s="285">
        <v>1</v>
      </c>
      <c r="F92" s="285">
        <v>1</v>
      </c>
      <c r="G92" s="285">
        <v>1</v>
      </c>
      <c r="H92" s="285">
        <v>2</v>
      </c>
      <c r="I92" s="285">
        <v>2</v>
      </c>
      <c r="J92" s="285">
        <v>2</v>
      </c>
      <c r="K92" s="285">
        <v>2</v>
      </c>
      <c r="L92" s="285">
        <v>3</v>
      </c>
      <c r="M92" s="285">
        <v>4</v>
      </c>
      <c r="N92" s="285">
        <v>4</v>
      </c>
    </row>
    <row r="93" spans="1:14" ht="13.5">
      <c r="A93" s="774"/>
      <c r="B93" s="284" t="s">
        <v>359</v>
      </c>
      <c r="C93" s="285">
        <v>8</v>
      </c>
      <c r="D93" s="285">
        <v>1</v>
      </c>
      <c r="E93" s="285">
        <v>1</v>
      </c>
      <c r="F93" s="285">
        <v>1</v>
      </c>
      <c r="G93" s="285">
        <v>1</v>
      </c>
      <c r="H93" s="285">
        <v>1</v>
      </c>
      <c r="I93" s="285">
        <v>2</v>
      </c>
      <c r="J93" s="285">
        <v>2</v>
      </c>
      <c r="K93" s="285">
        <v>2</v>
      </c>
      <c r="L93" s="285">
        <v>4</v>
      </c>
      <c r="M93" s="285">
        <v>4</v>
      </c>
      <c r="N93" s="285">
        <v>4</v>
      </c>
    </row>
    <row r="94" spans="1:14" ht="13.5">
      <c r="A94" s="774"/>
      <c r="B94" s="288" t="s">
        <v>375</v>
      </c>
      <c r="C94" s="293">
        <v>8</v>
      </c>
      <c r="D94" s="293">
        <v>3</v>
      </c>
      <c r="E94" s="293">
        <v>1</v>
      </c>
      <c r="F94" s="293">
        <v>1</v>
      </c>
      <c r="G94" s="293">
        <v>1</v>
      </c>
      <c r="H94" s="293">
        <v>1</v>
      </c>
      <c r="I94" s="293">
        <v>2</v>
      </c>
      <c r="J94" s="293">
        <v>2</v>
      </c>
      <c r="K94" s="293">
        <v>3</v>
      </c>
      <c r="L94" s="293">
        <v>4</v>
      </c>
      <c r="M94" s="293">
        <v>4</v>
      </c>
      <c r="N94" s="293">
        <v>4</v>
      </c>
    </row>
    <row r="95" spans="1:14" ht="13.5">
      <c r="A95" s="774"/>
      <c r="B95" s="495" t="s">
        <v>386</v>
      </c>
      <c r="C95" s="496">
        <v>8</v>
      </c>
      <c r="D95" s="496">
        <v>2</v>
      </c>
      <c r="E95" s="496">
        <v>1</v>
      </c>
      <c r="F95" s="496">
        <v>1</v>
      </c>
      <c r="G95" s="496">
        <v>1</v>
      </c>
      <c r="H95" s="496">
        <v>1</v>
      </c>
      <c r="I95" s="496">
        <v>2</v>
      </c>
      <c r="J95" s="496">
        <v>2</v>
      </c>
      <c r="K95" s="496">
        <v>2</v>
      </c>
      <c r="L95" s="496">
        <v>3</v>
      </c>
      <c r="M95" s="496">
        <v>4</v>
      </c>
      <c r="N95" s="496">
        <v>5</v>
      </c>
    </row>
    <row r="96" spans="1:14" ht="13.5">
      <c r="A96" s="774"/>
      <c r="B96" s="284" t="s">
        <v>448</v>
      </c>
      <c r="C96" s="285">
        <v>10</v>
      </c>
      <c r="D96" s="285" t="s">
        <v>453</v>
      </c>
      <c r="E96" s="285">
        <v>1</v>
      </c>
      <c r="F96" s="285">
        <v>1</v>
      </c>
      <c r="G96" s="285">
        <v>1</v>
      </c>
      <c r="H96" s="285">
        <v>1</v>
      </c>
      <c r="I96" s="285">
        <v>2</v>
      </c>
      <c r="J96" s="285">
        <v>2</v>
      </c>
      <c r="K96" s="285">
        <v>3</v>
      </c>
      <c r="L96" s="285">
        <v>4</v>
      </c>
      <c r="M96" s="285">
        <v>4</v>
      </c>
      <c r="N96" s="285">
        <v>4</v>
      </c>
    </row>
    <row r="97" spans="1:14" ht="13.5">
      <c r="A97" s="774"/>
      <c r="B97" s="284" t="s">
        <v>462</v>
      </c>
      <c r="C97" s="285" t="s">
        <v>474</v>
      </c>
      <c r="D97" s="285">
        <v>2</v>
      </c>
      <c r="E97" s="285">
        <v>1</v>
      </c>
      <c r="F97" s="285">
        <v>1</v>
      </c>
      <c r="G97" s="285">
        <v>1</v>
      </c>
      <c r="H97" s="285">
        <v>2</v>
      </c>
      <c r="I97" s="285">
        <v>2</v>
      </c>
      <c r="J97" s="285">
        <v>2</v>
      </c>
      <c r="K97" s="285">
        <v>3</v>
      </c>
      <c r="L97" s="285">
        <v>4</v>
      </c>
      <c r="M97" s="285">
        <v>3</v>
      </c>
      <c r="N97" s="285">
        <v>5</v>
      </c>
    </row>
    <row r="98" spans="1:14" ht="14.25" thickBot="1">
      <c r="A98" s="775"/>
      <c r="B98" s="497" t="s">
        <v>501</v>
      </c>
      <c r="C98" s="498" t="s">
        <v>474</v>
      </c>
      <c r="D98" s="498">
        <v>2</v>
      </c>
      <c r="E98" s="498">
        <v>1</v>
      </c>
      <c r="F98" s="498">
        <v>1</v>
      </c>
      <c r="G98" s="498">
        <v>1</v>
      </c>
      <c r="H98" s="498">
        <v>2</v>
      </c>
      <c r="I98" s="498">
        <v>3</v>
      </c>
      <c r="J98" s="498">
        <v>2</v>
      </c>
      <c r="K98" s="498">
        <v>3</v>
      </c>
      <c r="L98" s="498">
        <v>4</v>
      </c>
      <c r="M98" s="498">
        <v>4</v>
      </c>
      <c r="N98" s="498">
        <v>5</v>
      </c>
    </row>
    <row r="99" spans="1:17" ht="14.25" thickTop="1">
      <c r="A99" s="427" t="s">
        <v>400</v>
      </c>
      <c r="B99" s="107"/>
      <c r="C99" s="107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</row>
    <row r="100" ht="6" customHeight="1"/>
    <row r="101" spans="1:3" ht="13.5">
      <c r="A101" t="s">
        <v>262</v>
      </c>
      <c r="B101" t="s">
        <v>106</v>
      </c>
      <c r="C101" t="s">
        <v>263</v>
      </c>
    </row>
    <row r="102" spans="2:3" ht="13.5">
      <c r="B102" t="s">
        <v>107</v>
      </c>
      <c r="C102" t="s">
        <v>264</v>
      </c>
    </row>
    <row r="104" ht="13.5">
      <c r="A104" s="45"/>
    </row>
  </sheetData>
  <sheetProtection/>
  <mergeCells count="12">
    <mergeCell ref="A69:A83"/>
    <mergeCell ref="A84:A98"/>
    <mergeCell ref="A5:A19"/>
    <mergeCell ref="A20:A34"/>
    <mergeCell ref="C67:N67"/>
    <mergeCell ref="C35:N35"/>
    <mergeCell ref="C3:N3"/>
    <mergeCell ref="A35:B36"/>
    <mergeCell ref="A67:B68"/>
    <mergeCell ref="A3:B4"/>
    <mergeCell ref="A37:A51"/>
    <mergeCell ref="A52:A66"/>
  </mergeCells>
  <printOptions/>
  <pageMargins left="0.7480314960629921" right="0.7480314960629921" top="0.1968503937007874" bottom="0.15748031496062992" header="0.1968503937007874" footer="0.15748031496062992"/>
  <pageSetup firstPageNumber="8" useFirstPageNumber="1" fitToHeight="1" fitToWidth="1" horizontalDpi="600" verticalDpi="600" orientation="portrait" paperSize="9" scale="64" r:id="rId1"/>
  <headerFooter alignWithMargins="0"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9"/>
  <sheetViews>
    <sheetView workbookViewId="0" topLeftCell="A1">
      <selection activeCell="A1" sqref="A1"/>
    </sheetView>
  </sheetViews>
  <sheetFormatPr defaultColWidth="13.375" defaultRowHeight="13.5"/>
  <cols>
    <col min="1" max="1" width="5.625" style="86" customWidth="1"/>
    <col min="2" max="2" width="23.875" style="86" customWidth="1"/>
    <col min="3" max="3" width="10.625" style="86" customWidth="1"/>
    <col min="4" max="22" width="7.375" style="86" customWidth="1"/>
    <col min="23" max="25" width="6.625" style="86" customWidth="1"/>
    <col min="26" max="16384" width="13.375" style="86" customWidth="1"/>
  </cols>
  <sheetData>
    <row r="1" spans="1:22" s="19" customFormat="1" ht="28.5" customHeight="1">
      <c r="A1" s="257" t="s">
        <v>505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19" customFormat="1" ht="13.5">
      <c r="A2" s="77"/>
      <c r="B2" s="77" t="s">
        <v>155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5" ht="30" customHeight="1">
      <c r="A3" s="89" t="s">
        <v>153</v>
      </c>
      <c r="B3" s="677" t="s">
        <v>532</v>
      </c>
      <c r="C3" s="674" t="s">
        <v>530</v>
      </c>
      <c r="D3" s="92" t="s">
        <v>80</v>
      </c>
      <c r="E3" s="92" t="s">
        <v>81</v>
      </c>
      <c r="F3" s="92" t="s">
        <v>157</v>
      </c>
      <c r="G3" s="92" t="s">
        <v>158</v>
      </c>
      <c r="H3" s="92" t="s">
        <v>159</v>
      </c>
      <c r="I3" s="92" t="s">
        <v>160</v>
      </c>
      <c r="J3" s="92" t="s">
        <v>161</v>
      </c>
      <c r="K3" s="92" t="s">
        <v>162</v>
      </c>
      <c r="L3" s="92" t="s">
        <v>163</v>
      </c>
      <c r="M3" s="92" t="s">
        <v>164</v>
      </c>
      <c r="N3" s="92" t="s">
        <v>165</v>
      </c>
      <c r="O3" s="92" t="s">
        <v>166</v>
      </c>
      <c r="P3" s="92" t="s">
        <v>167</v>
      </c>
      <c r="Q3" s="92" t="s">
        <v>168</v>
      </c>
      <c r="R3" s="92" t="s">
        <v>169</v>
      </c>
      <c r="S3" s="92" t="s">
        <v>170</v>
      </c>
      <c r="T3" s="92" t="s">
        <v>171</v>
      </c>
      <c r="U3" s="92" t="s">
        <v>376</v>
      </c>
      <c r="V3" s="92" t="s">
        <v>377</v>
      </c>
      <c r="W3" s="92" t="s">
        <v>378</v>
      </c>
      <c r="X3" s="92" t="s">
        <v>379</v>
      </c>
      <c r="Y3" s="11" t="s">
        <v>82</v>
      </c>
    </row>
    <row r="4" spans="1:25" ht="19.5" customHeight="1">
      <c r="A4" s="779" t="s">
        <v>83</v>
      </c>
      <c r="B4" s="676" t="s">
        <v>531</v>
      </c>
      <c r="C4" s="85">
        <v>273259</v>
      </c>
      <c r="D4" s="85">
        <v>740</v>
      </c>
      <c r="E4" s="85">
        <v>112</v>
      </c>
      <c r="F4" s="85">
        <v>116</v>
      </c>
      <c r="G4" s="85">
        <v>311</v>
      </c>
      <c r="H4" s="85">
        <v>570</v>
      </c>
      <c r="I4" s="85">
        <v>653</v>
      </c>
      <c r="J4" s="85">
        <v>935</v>
      </c>
      <c r="K4" s="85">
        <v>1518</v>
      </c>
      <c r="L4" s="85">
        <v>2774</v>
      </c>
      <c r="M4" s="85">
        <v>3551</v>
      </c>
      <c r="N4" s="85">
        <v>4909</v>
      </c>
      <c r="O4" s="85">
        <v>7097</v>
      </c>
      <c r="P4" s="85">
        <v>13693</v>
      </c>
      <c r="Q4" s="85">
        <v>21508</v>
      </c>
      <c r="R4" s="85">
        <v>28320</v>
      </c>
      <c r="S4" s="85">
        <v>36783</v>
      </c>
      <c r="T4" s="85">
        <v>46507</v>
      </c>
      <c r="U4" s="85">
        <v>47935</v>
      </c>
      <c r="V4" s="85">
        <v>35076</v>
      </c>
      <c r="W4" s="82">
        <v>16083</v>
      </c>
      <c r="X4" s="82">
        <v>4052</v>
      </c>
      <c r="Y4" s="82">
        <v>16</v>
      </c>
    </row>
    <row r="5" spans="1:25" ht="19.5" customHeight="1">
      <c r="A5" s="780"/>
      <c r="B5" s="84" t="s">
        <v>344</v>
      </c>
      <c r="C5" s="85">
        <v>80819</v>
      </c>
      <c r="D5" s="85">
        <v>15</v>
      </c>
      <c r="E5" s="85">
        <v>25</v>
      </c>
      <c r="F5" s="85">
        <v>23</v>
      </c>
      <c r="G5" s="85">
        <v>35</v>
      </c>
      <c r="H5" s="85">
        <v>44</v>
      </c>
      <c r="I5" s="85">
        <v>75</v>
      </c>
      <c r="J5" s="85">
        <v>171</v>
      </c>
      <c r="K5" s="85">
        <v>350</v>
      </c>
      <c r="L5" s="85">
        <v>816</v>
      </c>
      <c r="M5" s="85">
        <v>1136</v>
      </c>
      <c r="N5" s="85">
        <v>1890</v>
      </c>
      <c r="O5" s="85">
        <v>3123</v>
      </c>
      <c r="P5" s="85">
        <v>6631</v>
      </c>
      <c r="Q5" s="85">
        <v>10406</v>
      </c>
      <c r="R5" s="85">
        <v>12626</v>
      </c>
      <c r="S5" s="85">
        <v>13917</v>
      </c>
      <c r="T5" s="85">
        <v>13483</v>
      </c>
      <c r="U5" s="85">
        <v>9844</v>
      </c>
      <c r="V5" s="85">
        <v>4762</v>
      </c>
      <c r="W5" s="82">
        <v>1267</v>
      </c>
      <c r="X5" s="82">
        <v>179</v>
      </c>
      <c r="Y5" s="82">
        <v>1</v>
      </c>
    </row>
    <row r="6" spans="1:25" ht="19.5" customHeight="1">
      <c r="A6" s="780"/>
      <c r="B6" s="84" t="s">
        <v>345</v>
      </c>
      <c r="C6" s="85">
        <v>2913</v>
      </c>
      <c r="D6" s="85">
        <v>0</v>
      </c>
      <c r="E6" s="85">
        <v>0</v>
      </c>
      <c r="F6" s="85">
        <v>0</v>
      </c>
      <c r="G6" s="85">
        <v>0</v>
      </c>
      <c r="H6" s="85">
        <v>3</v>
      </c>
      <c r="I6" s="85">
        <v>0</v>
      </c>
      <c r="J6" s="85">
        <v>4</v>
      </c>
      <c r="K6" s="85">
        <v>12</v>
      </c>
      <c r="L6" s="85">
        <v>31</v>
      </c>
      <c r="M6" s="85">
        <v>37</v>
      </c>
      <c r="N6" s="85">
        <v>55</v>
      </c>
      <c r="O6" s="85">
        <v>93</v>
      </c>
      <c r="P6" s="85">
        <v>188</v>
      </c>
      <c r="Q6" s="85">
        <v>296</v>
      </c>
      <c r="R6" s="85">
        <v>374</v>
      </c>
      <c r="S6" s="85">
        <v>478</v>
      </c>
      <c r="T6" s="85">
        <v>521</v>
      </c>
      <c r="U6" s="85">
        <v>457</v>
      </c>
      <c r="V6" s="85">
        <v>262</v>
      </c>
      <c r="W6" s="82">
        <v>89</v>
      </c>
      <c r="X6" s="82">
        <v>13</v>
      </c>
      <c r="Y6" s="82">
        <v>0</v>
      </c>
    </row>
    <row r="7" spans="1:25" ht="19.5" customHeight="1">
      <c r="A7" s="780"/>
      <c r="B7" s="84" t="s">
        <v>346</v>
      </c>
      <c r="C7" s="85">
        <v>1796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1</v>
      </c>
      <c r="J7" s="85">
        <v>1</v>
      </c>
      <c r="K7" s="85">
        <v>6</v>
      </c>
      <c r="L7" s="85">
        <v>11</v>
      </c>
      <c r="M7" s="85">
        <v>11</v>
      </c>
      <c r="N7" s="85">
        <v>28</v>
      </c>
      <c r="O7" s="85">
        <v>30</v>
      </c>
      <c r="P7" s="85">
        <v>60</v>
      </c>
      <c r="Q7" s="85">
        <v>102</v>
      </c>
      <c r="R7" s="85">
        <v>121</v>
      </c>
      <c r="S7" s="85">
        <v>176</v>
      </c>
      <c r="T7" s="85">
        <v>254</v>
      </c>
      <c r="U7" s="85">
        <v>373</v>
      </c>
      <c r="V7" s="85">
        <v>353</v>
      </c>
      <c r="W7" s="82">
        <v>200</v>
      </c>
      <c r="X7" s="82">
        <v>69</v>
      </c>
      <c r="Y7" s="82">
        <v>0</v>
      </c>
    </row>
    <row r="8" spans="1:25" ht="19.5" customHeight="1">
      <c r="A8" s="780"/>
      <c r="B8" s="84" t="s">
        <v>347</v>
      </c>
      <c r="C8" s="85">
        <v>48232</v>
      </c>
      <c r="D8" s="85">
        <v>23</v>
      </c>
      <c r="E8" s="85">
        <v>8</v>
      </c>
      <c r="F8" s="85">
        <v>5</v>
      </c>
      <c r="G8" s="85">
        <v>13</v>
      </c>
      <c r="H8" s="85">
        <v>31</v>
      </c>
      <c r="I8" s="85">
        <v>50</v>
      </c>
      <c r="J8" s="85">
        <v>99</v>
      </c>
      <c r="K8" s="85">
        <v>197</v>
      </c>
      <c r="L8" s="85">
        <v>434</v>
      </c>
      <c r="M8" s="85">
        <v>622</v>
      </c>
      <c r="N8" s="85">
        <v>877</v>
      </c>
      <c r="O8" s="85">
        <v>1226</v>
      </c>
      <c r="P8" s="85">
        <v>2112</v>
      </c>
      <c r="Q8" s="85">
        <v>3323</v>
      </c>
      <c r="R8" s="85">
        <v>4338</v>
      </c>
      <c r="S8" s="85">
        <v>5948</v>
      </c>
      <c r="T8" s="85">
        <v>8278</v>
      </c>
      <c r="U8" s="85">
        <v>9333</v>
      </c>
      <c r="V8" s="85">
        <v>7220</v>
      </c>
      <c r="W8" s="82">
        <v>3348</v>
      </c>
      <c r="X8" s="82">
        <v>746</v>
      </c>
      <c r="Y8" s="82">
        <v>1</v>
      </c>
    </row>
    <row r="9" spans="1:25" ht="19.5" customHeight="1">
      <c r="A9" s="780"/>
      <c r="B9" s="84" t="s">
        <v>348</v>
      </c>
      <c r="C9" s="85">
        <v>23782</v>
      </c>
      <c r="D9" s="85">
        <v>2</v>
      </c>
      <c r="E9" s="85">
        <v>5</v>
      </c>
      <c r="F9" s="85">
        <v>5</v>
      </c>
      <c r="G9" s="85">
        <v>5</v>
      </c>
      <c r="H9" s="85">
        <v>11</v>
      </c>
      <c r="I9" s="85">
        <v>21</v>
      </c>
      <c r="J9" s="85">
        <v>31</v>
      </c>
      <c r="K9" s="85">
        <v>84</v>
      </c>
      <c r="L9" s="85">
        <v>250</v>
      </c>
      <c r="M9" s="85">
        <v>323</v>
      </c>
      <c r="N9" s="85">
        <v>417</v>
      </c>
      <c r="O9" s="85">
        <v>546</v>
      </c>
      <c r="P9" s="85">
        <v>980</v>
      </c>
      <c r="Q9" s="85">
        <v>1560</v>
      </c>
      <c r="R9" s="85">
        <v>2163</v>
      </c>
      <c r="S9" s="85">
        <v>3159</v>
      </c>
      <c r="T9" s="85">
        <v>4383</v>
      </c>
      <c r="U9" s="85">
        <v>4697</v>
      </c>
      <c r="V9" s="85">
        <v>3381</v>
      </c>
      <c r="W9" s="82">
        <v>1496</v>
      </c>
      <c r="X9" s="82">
        <v>262</v>
      </c>
      <c r="Y9" s="82">
        <v>1</v>
      </c>
    </row>
    <row r="10" spans="1:25" ht="19.5" customHeight="1">
      <c r="A10" s="780"/>
      <c r="B10" s="84" t="s">
        <v>349</v>
      </c>
      <c r="C10" s="85">
        <v>26774</v>
      </c>
      <c r="D10" s="85">
        <v>21</v>
      </c>
      <c r="E10" s="85">
        <v>4</v>
      </c>
      <c r="F10" s="85">
        <v>2</v>
      </c>
      <c r="G10" s="85">
        <v>4</v>
      </c>
      <c r="H10" s="85">
        <v>5</v>
      </c>
      <c r="I10" s="85">
        <v>10</v>
      </c>
      <c r="J10" s="85">
        <v>10</v>
      </c>
      <c r="K10" s="85">
        <v>22</v>
      </c>
      <c r="L10" s="85">
        <v>38</v>
      </c>
      <c r="M10" s="85">
        <v>65</v>
      </c>
      <c r="N10" s="85">
        <v>113</v>
      </c>
      <c r="O10" s="85">
        <v>150</v>
      </c>
      <c r="P10" s="85">
        <v>423</v>
      </c>
      <c r="Q10" s="85">
        <v>826</v>
      </c>
      <c r="R10" s="85">
        <v>1675</v>
      </c>
      <c r="S10" s="85">
        <v>3068</v>
      </c>
      <c r="T10" s="85">
        <v>5318</v>
      </c>
      <c r="U10" s="85">
        <v>6853</v>
      </c>
      <c r="V10" s="85">
        <v>5257</v>
      </c>
      <c r="W10" s="82">
        <v>2364</v>
      </c>
      <c r="X10" s="82">
        <v>545</v>
      </c>
      <c r="Y10" s="82">
        <v>1</v>
      </c>
    </row>
    <row r="11" spans="1:25" ht="19.5" customHeight="1">
      <c r="A11" s="780"/>
      <c r="B11" s="84" t="s">
        <v>350</v>
      </c>
      <c r="C11" s="85">
        <v>4513</v>
      </c>
      <c r="D11" s="85">
        <v>1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4</v>
      </c>
      <c r="K11" s="85">
        <v>3</v>
      </c>
      <c r="L11" s="85">
        <v>8</v>
      </c>
      <c r="M11" s="85">
        <v>14</v>
      </c>
      <c r="N11" s="85">
        <v>24</v>
      </c>
      <c r="O11" s="85">
        <v>56</v>
      </c>
      <c r="P11" s="85">
        <v>129</v>
      </c>
      <c r="Q11" s="85">
        <v>203</v>
      </c>
      <c r="R11" s="85">
        <v>354</v>
      </c>
      <c r="S11" s="85">
        <v>546</v>
      </c>
      <c r="T11" s="85">
        <v>870</v>
      </c>
      <c r="U11" s="85">
        <v>1120</v>
      </c>
      <c r="V11" s="85">
        <v>809</v>
      </c>
      <c r="W11" s="82">
        <v>315</v>
      </c>
      <c r="X11" s="82">
        <v>57</v>
      </c>
      <c r="Y11" s="82">
        <v>0</v>
      </c>
    </row>
    <row r="12" spans="1:25" ht="19.5" customHeight="1">
      <c r="A12" s="780"/>
      <c r="B12" s="84" t="s">
        <v>351</v>
      </c>
      <c r="C12" s="85">
        <v>15917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6</v>
      </c>
      <c r="Q12" s="85">
        <v>34</v>
      </c>
      <c r="R12" s="85">
        <v>126</v>
      </c>
      <c r="S12" s="85">
        <v>486</v>
      </c>
      <c r="T12" s="85">
        <v>1523</v>
      </c>
      <c r="U12" s="85">
        <v>3488</v>
      </c>
      <c r="V12" s="85">
        <v>5019</v>
      </c>
      <c r="W12" s="85">
        <v>3747</v>
      </c>
      <c r="X12" s="85">
        <v>1487</v>
      </c>
      <c r="Y12" s="85">
        <v>1</v>
      </c>
    </row>
    <row r="13" spans="1:25" ht="19.5" customHeight="1">
      <c r="A13" s="780"/>
      <c r="B13" s="84" t="s">
        <v>352</v>
      </c>
      <c r="C13" s="85">
        <v>7343</v>
      </c>
      <c r="D13" s="85">
        <v>47</v>
      </c>
      <c r="E13" s="85">
        <v>16</v>
      </c>
      <c r="F13" s="85">
        <v>14</v>
      </c>
      <c r="G13" s="85">
        <v>78</v>
      </c>
      <c r="H13" s="85">
        <v>108</v>
      </c>
      <c r="I13" s="85">
        <v>78</v>
      </c>
      <c r="J13" s="85">
        <v>94</v>
      </c>
      <c r="K13" s="85">
        <v>119</v>
      </c>
      <c r="L13" s="85">
        <v>172</v>
      </c>
      <c r="M13" s="85">
        <v>186</v>
      </c>
      <c r="N13" s="85">
        <v>198</v>
      </c>
      <c r="O13" s="85">
        <v>270</v>
      </c>
      <c r="P13" s="85">
        <v>379</v>
      </c>
      <c r="Q13" s="85">
        <v>585</v>
      </c>
      <c r="R13" s="85">
        <v>706</v>
      </c>
      <c r="S13" s="85">
        <v>964</v>
      </c>
      <c r="T13" s="85">
        <v>1180</v>
      </c>
      <c r="U13" s="85">
        <v>1115</v>
      </c>
      <c r="V13" s="85">
        <v>693</v>
      </c>
      <c r="W13" s="85">
        <v>284</v>
      </c>
      <c r="X13" s="85">
        <v>53</v>
      </c>
      <c r="Y13" s="85">
        <v>4</v>
      </c>
    </row>
    <row r="14" spans="1:25" ht="19.5" customHeight="1">
      <c r="A14" s="780"/>
      <c r="B14" s="84" t="s">
        <v>312</v>
      </c>
      <c r="C14" s="85">
        <v>5855</v>
      </c>
      <c r="D14" s="85">
        <v>0</v>
      </c>
      <c r="E14" s="85">
        <v>0</v>
      </c>
      <c r="F14" s="85">
        <v>29</v>
      </c>
      <c r="G14" s="85">
        <v>132</v>
      </c>
      <c r="H14" s="85">
        <v>294</v>
      </c>
      <c r="I14" s="85">
        <v>323</v>
      </c>
      <c r="J14" s="85">
        <v>368</v>
      </c>
      <c r="K14" s="85">
        <v>482</v>
      </c>
      <c r="L14" s="85">
        <v>565</v>
      </c>
      <c r="M14" s="85">
        <v>473</v>
      </c>
      <c r="N14" s="85">
        <v>478</v>
      </c>
      <c r="O14" s="85">
        <v>436</v>
      </c>
      <c r="P14" s="85">
        <v>503</v>
      </c>
      <c r="Q14" s="85">
        <v>533</v>
      </c>
      <c r="R14" s="85">
        <v>479</v>
      </c>
      <c r="S14" s="85">
        <v>314</v>
      </c>
      <c r="T14" s="85">
        <v>211</v>
      </c>
      <c r="U14" s="85">
        <v>143</v>
      </c>
      <c r="V14" s="85">
        <v>73</v>
      </c>
      <c r="W14" s="85">
        <v>15</v>
      </c>
      <c r="X14" s="85">
        <v>1</v>
      </c>
      <c r="Y14" s="85">
        <v>3</v>
      </c>
    </row>
    <row r="15" spans="1:25" ht="19.5" customHeight="1">
      <c r="A15" s="781"/>
      <c r="B15" s="87" t="s">
        <v>353</v>
      </c>
      <c r="C15" s="88">
        <v>55315</v>
      </c>
      <c r="D15" s="88">
        <v>631</v>
      </c>
      <c r="E15" s="88">
        <v>54</v>
      </c>
      <c r="F15" s="88">
        <v>38</v>
      </c>
      <c r="G15" s="88">
        <v>44</v>
      </c>
      <c r="H15" s="88">
        <v>74</v>
      </c>
      <c r="I15" s="88">
        <v>95</v>
      </c>
      <c r="J15" s="88">
        <v>153</v>
      </c>
      <c r="K15" s="88">
        <v>243</v>
      </c>
      <c r="L15" s="88">
        <v>449</v>
      </c>
      <c r="M15" s="88">
        <v>684</v>
      </c>
      <c r="N15" s="88">
        <v>829</v>
      </c>
      <c r="O15" s="88">
        <v>1167</v>
      </c>
      <c r="P15" s="88">
        <v>2282</v>
      </c>
      <c r="Q15" s="88">
        <v>3640</v>
      </c>
      <c r="R15" s="88">
        <v>5358</v>
      </c>
      <c r="S15" s="88">
        <v>7727</v>
      </c>
      <c r="T15" s="88">
        <v>10486</v>
      </c>
      <c r="U15" s="88">
        <v>10512</v>
      </c>
      <c r="V15" s="88">
        <v>7247</v>
      </c>
      <c r="W15" s="85">
        <v>2958</v>
      </c>
      <c r="X15" s="85">
        <v>640</v>
      </c>
      <c r="Y15" s="85">
        <v>4</v>
      </c>
    </row>
    <row r="16" spans="1:25" ht="30" customHeight="1">
      <c r="A16" s="89" t="s">
        <v>153</v>
      </c>
      <c r="B16" s="90" t="s">
        <v>342</v>
      </c>
      <c r="C16" s="91" t="s">
        <v>354</v>
      </c>
      <c r="D16" s="98" t="s">
        <v>80</v>
      </c>
      <c r="E16" s="99" t="s">
        <v>81</v>
      </c>
      <c r="F16" s="99" t="s">
        <v>157</v>
      </c>
      <c r="G16" s="99" t="s">
        <v>158</v>
      </c>
      <c r="H16" s="99" t="s">
        <v>159</v>
      </c>
      <c r="I16" s="99" t="s">
        <v>160</v>
      </c>
      <c r="J16" s="99" t="s">
        <v>161</v>
      </c>
      <c r="K16" s="99" t="s">
        <v>162</v>
      </c>
      <c r="L16" s="99" t="s">
        <v>163</v>
      </c>
      <c r="M16" s="99" t="s">
        <v>164</v>
      </c>
      <c r="N16" s="99" t="s">
        <v>165</v>
      </c>
      <c r="O16" s="99" t="s">
        <v>166</v>
      </c>
      <c r="P16" s="99" t="s">
        <v>167</v>
      </c>
      <c r="Q16" s="99" t="s">
        <v>168</v>
      </c>
      <c r="R16" s="99" t="s">
        <v>169</v>
      </c>
      <c r="S16" s="99" t="s">
        <v>170</v>
      </c>
      <c r="T16" s="99" t="s">
        <v>171</v>
      </c>
      <c r="U16" s="99" t="s">
        <v>376</v>
      </c>
      <c r="V16" s="100" t="s">
        <v>377</v>
      </c>
      <c r="W16" s="92" t="s">
        <v>378</v>
      </c>
      <c r="X16" s="92" t="s">
        <v>379</v>
      </c>
      <c r="Y16" s="92" t="s">
        <v>82</v>
      </c>
    </row>
    <row r="17" spans="1:25" ht="19.5" customHeight="1">
      <c r="A17" s="779" t="s">
        <v>83</v>
      </c>
      <c r="B17" s="97" t="s">
        <v>343</v>
      </c>
      <c r="C17" s="93">
        <v>100</v>
      </c>
      <c r="D17" s="93">
        <v>100</v>
      </c>
      <c r="E17" s="93">
        <v>100</v>
      </c>
      <c r="F17" s="93">
        <v>100</v>
      </c>
      <c r="G17" s="93">
        <v>100</v>
      </c>
      <c r="H17" s="93">
        <v>100</v>
      </c>
      <c r="I17" s="93">
        <v>100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  <c r="P17" s="93">
        <v>100</v>
      </c>
      <c r="Q17" s="93">
        <v>100</v>
      </c>
      <c r="R17" s="93">
        <v>100</v>
      </c>
      <c r="S17" s="93">
        <v>100</v>
      </c>
      <c r="T17" s="93">
        <v>100</v>
      </c>
      <c r="U17" s="93">
        <v>100</v>
      </c>
      <c r="V17" s="93">
        <v>100</v>
      </c>
      <c r="W17" s="93">
        <v>100</v>
      </c>
      <c r="X17" s="93">
        <v>100</v>
      </c>
      <c r="Y17" s="93">
        <v>100</v>
      </c>
    </row>
    <row r="18" spans="1:25" ht="19.5" customHeight="1">
      <c r="A18" s="780"/>
      <c r="B18" s="84" t="s">
        <v>344</v>
      </c>
      <c r="C18" s="94">
        <v>29.575970050391753</v>
      </c>
      <c r="D18" s="94">
        <v>2.027027027027027</v>
      </c>
      <c r="E18" s="94">
        <v>22.321428571428573</v>
      </c>
      <c r="F18" s="94">
        <v>19.82758620689655</v>
      </c>
      <c r="G18" s="94">
        <v>11.254019292604502</v>
      </c>
      <c r="H18" s="94">
        <v>7.719298245614035</v>
      </c>
      <c r="I18" s="94">
        <v>11.485451761102604</v>
      </c>
      <c r="J18" s="94">
        <v>18.288770053475936</v>
      </c>
      <c r="K18" s="94">
        <v>23.056653491436098</v>
      </c>
      <c r="L18" s="94">
        <v>29.41600576784427</v>
      </c>
      <c r="M18" s="94">
        <v>31.990988453956632</v>
      </c>
      <c r="N18" s="94">
        <v>38.50071297616623</v>
      </c>
      <c r="O18" s="94">
        <v>44.00450894744258</v>
      </c>
      <c r="P18" s="94">
        <v>48.426203169502664</v>
      </c>
      <c r="Q18" s="94">
        <v>48.38199739631765</v>
      </c>
      <c r="R18" s="94">
        <v>44.583333333333336</v>
      </c>
      <c r="S18" s="94">
        <v>37.83541309844222</v>
      </c>
      <c r="T18" s="94">
        <v>28.991334637796463</v>
      </c>
      <c r="U18" s="94">
        <v>20.536142693230417</v>
      </c>
      <c r="V18" s="94">
        <v>13.57623446231041</v>
      </c>
      <c r="W18" s="94">
        <v>7.877883479450351</v>
      </c>
      <c r="X18" s="94">
        <v>4.417571569595262</v>
      </c>
      <c r="Y18" s="94">
        <v>6.25</v>
      </c>
    </row>
    <row r="19" spans="1:25" ht="19.5" customHeight="1">
      <c r="A19" s="780"/>
      <c r="B19" s="84" t="s">
        <v>345</v>
      </c>
      <c r="C19" s="94">
        <v>1.066021613194808</v>
      </c>
      <c r="D19" s="94">
        <v>0</v>
      </c>
      <c r="E19" s="94">
        <v>0</v>
      </c>
      <c r="F19" s="94">
        <v>0</v>
      </c>
      <c r="G19" s="94">
        <v>0</v>
      </c>
      <c r="H19" s="94">
        <v>0.5263157894736842</v>
      </c>
      <c r="I19" s="94">
        <v>0</v>
      </c>
      <c r="J19" s="94">
        <v>0.42780748663101603</v>
      </c>
      <c r="K19" s="94">
        <v>0.7905138339920948</v>
      </c>
      <c r="L19" s="94">
        <v>1.117519826964672</v>
      </c>
      <c r="M19" s="94">
        <v>1.0419600112644325</v>
      </c>
      <c r="N19" s="94">
        <v>1.1203911183540436</v>
      </c>
      <c r="O19" s="94">
        <v>1.3104128505002115</v>
      </c>
      <c r="P19" s="94">
        <v>1.3729642883225006</v>
      </c>
      <c r="Q19" s="94">
        <v>1.3762320996838386</v>
      </c>
      <c r="R19" s="94">
        <v>1.3206214689265536</v>
      </c>
      <c r="S19" s="94">
        <v>1.2995133621509936</v>
      </c>
      <c r="T19" s="94">
        <v>1.1202614660158685</v>
      </c>
      <c r="U19" s="94">
        <v>0.9533743611140085</v>
      </c>
      <c r="V19" s="94">
        <v>0.7469494811266963</v>
      </c>
      <c r="W19" s="94">
        <v>0.55337934464963</v>
      </c>
      <c r="X19" s="94">
        <v>0.32082922013820336</v>
      </c>
      <c r="Y19" s="94">
        <v>0</v>
      </c>
    </row>
    <row r="20" spans="1:25" ht="19.5" customHeight="1">
      <c r="A20" s="780"/>
      <c r="B20" s="84" t="s">
        <v>346</v>
      </c>
      <c r="C20" s="94">
        <v>0.6572519111904823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0.1531393568147014</v>
      </c>
      <c r="J20" s="94">
        <v>0.10695187165775401</v>
      </c>
      <c r="K20" s="94">
        <v>0.3952569169960474</v>
      </c>
      <c r="L20" s="94">
        <v>0.3965392934390771</v>
      </c>
      <c r="M20" s="94">
        <v>0.30977189524077725</v>
      </c>
      <c r="N20" s="94">
        <v>0.5703809329802404</v>
      </c>
      <c r="O20" s="94">
        <v>0.4227138227420037</v>
      </c>
      <c r="P20" s="94">
        <v>0.4381800920178193</v>
      </c>
      <c r="Q20" s="94">
        <v>0.47424214245862006</v>
      </c>
      <c r="R20" s="94">
        <v>0.4272598870056497</v>
      </c>
      <c r="S20" s="94">
        <v>0.4784819074028763</v>
      </c>
      <c r="T20" s="94">
        <v>0.5461543423570646</v>
      </c>
      <c r="U20" s="94">
        <v>0.7781370606028998</v>
      </c>
      <c r="V20" s="94">
        <v>1.0063861329684114</v>
      </c>
      <c r="W20" s="94">
        <v>1.2435490891002923</v>
      </c>
      <c r="X20" s="94">
        <v>1.702862783810464</v>
      </c>
      <c r="Y20" s="94">
        <v>0</v>
      </c>
    </row>
    <row r="21" spans="1:25" ht="19.5" customHeight="1">
      <c r="A21" s="780"/>
      <c r="B21" s="84" t="s">
        <v>347</v>
      </c>
      <c r="C21" s="94">
        <v>17.65065377535598</v>
      </c>
      <c r="D21" s="94">
        <v>3.1081081081081083</v>
      </c>
      <c r="E21" s="94">
        <v>7.142857142857142</v>
      </c>
      <c r="F21" s="94">
        <v>4.310344827586207</v>
      </c>
      <c r="G21" s="94">
        <v>4.180064308681672</v>
      </c>
      <c r="H21" s="94">
        <v>5.43859649122807</v>
      </c>
      <c r="I21" s="94">
        <v>7.656967840735068</v>
      </c>
      <c r="J21" s="94">
        <v>10.588235294117647</v>
      </c>
      <c r="K21" s="94">
        <v>12.97760210803689</v>
      </c>
      <c r="L21" s="94">
        <v>15.645277577505407</v>
      </c>
      <c r="M21" s="94">
        <v>17.516192621796677</v>
      </c>
      <c r="N21" s="94">
        <v>17.865145650845385</v>
      </c>
      <c r="O21" s="94">
        <v>17.274904889389884</v>
      </c>
      <c r="P21" s="94">
        <v>15.42393923902724</v>
      </c>
      <c r="Q21" s="94">
        <v>15.450065092058768</v>
      </c>
      <c r="R21" s="94">
        <v>15.317796610169493</v>
      </c>
      <c r="S21" s="94">
        <v>16.1705135524563</v>
      </c>
      <c r="T21" s="94">
        <v>17.799471047369213</v>
      </c>
      <c r="U21" s="94">
        <v>19.47011578178784</v>
      </c>
      <c r="V21" s="94">
        <v>20.583875014254758</v>
      </c>
      <c r="W21" s="94">
        <v>20.817011751538892</v>
      </c>
      <c r="X21" s="94">
        <v>18.410661401776903</v>
      </c>
      <c r="Y21" s="94">
        <v>6.25</v>
      </c>
    </row>
    <row r="22" spans="1:25" ht="19.5" customHeight="1">
      <c r="A22" s="780"/>
      <c r="B22" s="84" t="s">
        <v>348</v>
      </c>
      <c r="C22" s="94">
        <v>8.703098525574637</v>
      </c>
      <c r="D22" s="94">
        <v>0.2702702702702703</v>
      </c>
      <c r="E22" s="94">
        <v>4.464285714285714</v>
      </c>
      <c r="F22" s="94">
        <v>4.310344827586207</v>
      </c>
      <c r="G22" s="94">
        <v>1.607717041800643</v>
      </c>
      <c r="H22" s="94">
        <v>1.9298245614035088</v>
      </c>
      <c r="I22" s="94">
        <v>3.215926493108729</v>
      </c>
      <c r="J22" s="94">
        <v>3.3155080213903747</v>
      </c>
      <c r="K22" s="94">
        <v>5.533596837944664</v>
      </c>
      <c r="L22" s="94">
        <v>9.012256669069934</v>
      </c>
      <c r="M22" s="94">
        <v>9.096029287524642</v>
      </c>
      <c r="N22" s="94">
        <v>8.494601751884295</v>
      </c>
      <c r="O22" s="94">
        <v>7.693391573904466</v>
      </c>
      <c r="P22" s="94">
        <v>7.156941502957716</v>
      </c>
      <c r="Q22" s="94">
        <v>7.253115119955365</v>
      </c>
      <c r="R22" s="94">
        <v>7.637711864406779</v>
      </c>
      <c r="S22" s="94">
        <v>8.5882065084414</v>
      </c>
      <c r="T22" s="94">
        <v>9.424387726578795</v>
      </c>
      <c r="U22" s="94">
        <v>9.798685720246167</v>
      </c>
      <c r="V22" s="94">
        <v>9.639069449196032</v>
      </c>
      <c r="W22" s="94">
        <v>9.301747186470186</v>
      </c>
      <c r="X22" s="94">
        <v>6.465942744323791</v>
      </c>
      <c r="Y22" s="94">
        <v>6.25</v>
      </c>
    </row>
    <row r="23" spans="1:25" ht="19.5" customHeight="1">
      <c r="A23" s="780"/>
      <c r="B23" s="84" t="s">
        <v>349</v>
      </c>
      <c r="C23" s="94">
        <v>9.798030439985508</v>
      </c>
      <c r="D23" s="94">
        <v>2.837837837837838</v>
      </c>
      <c r="E23" s="94">
        <v>3.571428571428571</v>
      </c>
      <c r="F23" s="94">
        <v>1.7241379310344827</v>
      </c>
      <c r="G23" s="94">
        <v>1.2861736334405145</v>
      </c>
      <c r="H23" s="94">
        <v>0.8771929824561403</v>
      </c>
      <c r="I23" s="94">
        <v>1.5313935681470139</v>
      </c>
      <c r="J23" s="94">
        <v>1.06951871657754</v>
      </c>
      <c r="K23" s="94">
        <v>1.4492753623188406</v>
      </c>
      <c r="L23" s="94">
        <v>1.36986301369863</v>
      </c>
      <c r="M23" s="94">
        <v>1.830470290059138</v>
      </c>
      <c r="N23" s="94">
        <v>2.3018944795273986</v>
      </c>
      <c r="O23" s="94">
        <v>2.1135691137100183</v>
      </c>
      <c r="P23" s="94">
        <v>3.089169648725626</v>
      </c>
      <c r="Q23" s="94">
        <v>3.840431467360982</v>
      </c>
      <c r="R23" s="94">
        <v>5.91454802259887</v>
      </c>
      <c r="S23" s="94">
        <v>8.340809613136503</v>
      </c>
      <c r="T23" s="94">
        <v>11.434837766357752</v>
      </c>
      <c r="U23" s="94">
        <v>14.296443100031292</v>
      </c>
      <c r="V23" s="94">
        <v>14.987455810240622</v>
      </c>
      <c r="W23" s="94">
        <v>14.698750233165454</v>
      </c>
      <c r="X23" s="94">
        <v>13.450148075024678</v>
      </c>
      <c r="Y23" s="94">
        <v>6.25</v>
      </c>
    </row>
    <row r="24" spans="1:25" ht="19.5" customHeight="1">
      <c r="A24" s="780"/>
      <c r="B24" s="84" t="s">
        <v>350</v>
      </c>
      <c r="C24" s="94">
        <v>1.6515467011150593</v>
      </c>
      <c r="D24" s="94">
        <v>0.13513513513513514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0.42780748663101603</v>
      </c>
      <c r="K24" s="94">
        <v>0.1976284584980237</v>
      </c>
      <c r="L24" s="94">
        <v>0.2883922134102379</v>
      </c>
      <c r="M24" s="94">
        <v>0.3942551393973529</v>
      </c>
      <c r="N24" s="94">
        <v>0.48889794255449176</v>
      </c>
      <c r="O24" s="94">
        <v>0.7890658024517402</v>
      </c>
      <c r="P24" s="94">
        <v>0.9420871978383115</v>
      </c>
      <c r="Q24" s="94">
        <v>0.9438348521480379</v>
      </c>
      <c r="R24" s="94">
        <v>1.25</v>
      </c>
      <c r="S24" s="94">
        <v>1.4843813718293777</v>
      </c>
      <c r="T24" s="94">
        <v>1.8706861332702602</v>
      </c>
      <c r="U24" s="94">
        <v>2.3364973401481173</v>
      </c>
      <c r="V24" s="94">
        <v>2.3064203443950277</v>
      </c>
      <c r="W24" s="94">
        <v>1.9585898153329604</v>
      </c>
      <c r="X24" s="94">
        <v>1.4067127344521224</v>
      </c>
      <c r="Y24" s="94">
        <v>0</v>
      </c>
    </row>
    <row r="25" spans="1:25" ht="19.5" customHeight="1">
      <c r="A25" s="780"/>
      <c r="B25" s="84" t="s">
        <v>351</v>
      </c>
      <c r="C25" s="94">
        <v>5.8248767652666515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0.043818009201781936</v>
      </c>
      <c r="Q25" s="94">
        <v>0.15808071415287334</v>
      </c>
      <c r="R25" s="94">
        <v>0.44491525423728817</v>
      </c>
      <c r="S25" s="94">
        <v>1.3212625397602153</v>
      </c>
      <c r="T25" s="94">
        <v>3.2747758401960994</v>
      </c>
      <c r="U25" s="94">
        <v>7.276520287889851</v>
      </c>
      <c r="V25" s="94">
        <v>14.308929182346905</v>
      </c>
      <c r="W25" s="94">
        <v>23.297892184293975</v>
      </c>
      <c r="X25" s="94">
        <v>36.697926949654494</v>
      </c>
      <c r="Y25" s="94">
        <v>6.25</v>
      </c>
    </row>
    <row r="26" spans="1:25" ht="19.5" customHeight="1">
      <c r="A26" s="780"/>
      <c r="B26" s="84" t="s">
        <v>352</v>
      </c>
      <c r="C26" s="94">
        <v>2.6871942003740044</v>
      </c>
      <c r="D26" s="94">
        <v>6.351351351351352</v>
      </c>
      <c r="E26" s="94">
        <v>14.285714285714285</v>
      </c>
      <c r="F26" s="94">
        <v>12.068965517241379</v>
      </c>
      <c r="G26" s="94">
        <v>25.080385852090032</v>
      </c>
      <c r="H26" s="94">
        <v>18.947368421052634</v>
      </c>
      <c r="I26" s="94">
        <v>11.944869831546708</v>
      </c>
      <c r="J26" s="94">
        <v>10.053475935828878</v>
      </c>
      <c r="K26" s="94">
        <v>7.8392621870882735</v>
      </c>
      <c r="L26" s="94">
        <v>6.2004325883201155</v>
      </c>
      <c r="M26" s="94">
        <v>5.237961137707688</v>
      </c>
      <c r="N26" s="94">
        <v>4.033408026074557</v>
      </c>
      <c r="O26" s="94">
        <v>3.804424404678033</v>
      </c>
      <c r="P26" s="94">
        <v>2.767837581245892</v>
      </c>
      <c r="Q26" s="94">
        <v>2.719918169983262</v>
      </c>
      <c r="R26" s="94">
        <v>2.4929378531073447</v>
      </c>
      <c r="S26" s="94">
        <v>2.620775901911209</v>
      </c>
      <c r="T26" s="94">
        <v>2.5372524566194334</v>
      </c>
      <c r="U26" s="94">
        <v>2.3260665484510277</v>
      </c>
      <c r="V26" s="94">
        <v>1.9757098871022922</v>
      </c>
      <c r="W26" s="94">
        <v>1.7658397065224147</v>
      </c>
      <c r="X26" s="94">
        <v>1.3079960513326752</v>
      </c>
      <c r="Y26" s="94">
        <v>25</v>
      </c>
    </row>
    <row r="27" spans="1:25" ht="19.5" customHeight="1">
      <c r="A27" s="780"/>
      <c r="B27" s="84" t="s">
        <v>312</v>
      </c>
      <c r="C27" s="94">
        <v>2.1426558686081703</v>
      </c>
      <c r="D27" s="94">
        <v>0</v>
      </c>
      <c r="E27" s="94">
        <v>0</v>
      </c>
      <c r="F27" s="94">
        <v>25</v>
      </c>
      <c r="G27" s="94">
        <v>42.443729903536976</v>
      </c>
      <c r="H27" s="94">
        <v>51.578947368421055</v>
      </c>
      <c r="I27" s="94">
        <v>49.464012251148546</v>
      </c>
      <c r="J27" s="94">
        <v>39.35828877005348</v>
      </c>
      <c r="K27" s="94">
        <v>31.752305665349144</v>
      </c>
      <c r="L27" s="94">
        <v>20.367700072098053</v>
      </c>
      <c r="M27" s="94">
        <v>13.320191495353424</v>
      </c>
      <c r="N27" s="94">
        <v>9.737217355876961</v>
      </c>
      <c r="O27" s="94">
        <v>6.14344089051712</v>
      </c>
      <c r="P27" s="94">
        <v>3.6734097714160523</v>
      </c>
      <c r="Q27" s="94">
        <v>2.47814766598475</v>
      </c>
      <c r="R27" s="94">
        <v>1.6913841807909606</v>
      </c>
      <c r="S27" s="94">
        <v>0.8536552211619497</v>
      </c>
      <c r="T27" s="94">
        <v>0.45369514266669536</v>
      </c>
      <c r="U27" s="94">
        <v>0.29832064253676854</v>
      </c>
      <c r="V27" s="94">
        <v>0.20811951191698025</v>
      </c>
      <c r="W27" s="94">
        <v>0.09326618168252192</v>
      </c>
      <c r="X27" s="94">
        <v>0.024679170779861793</v>
      </c>
      <c r="Y27" s="94">
        <v>18.75</v>
      </c>
    </row>
    <row r="28" spans="1:25" ht="19.5" customHeight="1">
      <c r="A28" s="781"/>
      <c r="B28" s="87" t="s">
        <v>353</v>
      </c>
      <c r="C28" s="95">
        <v>20.242700148942944</v>
      </c>
      <c r="D28" s="95">
        <v>85.27027027027026</v>
      </c>
      <c r="E28" s="95">
        <v>48.214285714285715</v>
      </c>
      <c r="F28" s="95">
        <v>32.758620689655174</v>
      </c>
      <c r="G28" s="95">
        <v>14.14790996784566</v>
      </c>
      <c r="H28" s="95">
        <v>12.982456140350877</v>
      </c>
      <c r="I28" s="95">
        <v>14.548238897396631</v>
      </c>
      <c r="J28" s="95">
        <v>16.363636363636363</v>
      </c>
      <c r="K28" s="95">
        <v>16.007905138339922</v>
      </c>
      <c r="L28" s="95">
        <v>16.186012977649604</v>
      </c>
      <c r="M28" s="95">
        <v>19.26217966769924</v>
      </c>
      <c r="N28" s="95">
        <v>16.887349765736403</v>
      </c>
      <c r="O28" s="95">
        <v>16.44356770466394</v>
      </c>
      <c r="P28" s="95">
        <v>16.665449499744394</v>
      </c>
      <c r="Q28" s="95">
        <v>16.92393527989585</v>
      </c>
      <c r="R28" s="95">
        <v>18.91949152542373</v>
      </c>
      <c r="S28" s="95">
        <v>21.00698692330696</v>
      </c>
      <c r="T28" s="95">
        <v>22.54714344077236</v>
      </c>
      <c r="U28" s="95">
        <v>21.929696463961616</v>
      </c>
      <c r="V28" s="95">
        <v>20.660850724141863</v>
      </c>
      <c r="W28" s="95">
        <v>18.392091027793324</v>
      </c>
      <c r="X28" s="95">
        <v>15.794669299111549</v>
      </c>
      <c r="Y28" s="95">
        <v>25</v>
      </c>
    </row>
    <row r="29" spans="1:22" ht="13.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ht="13.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5" s="19" customFormat="1" ht="30" customHeight="1">
      <c r="A31" s="79" t="s">
        <v>153</v>
      </c>
      <c r="B31" s="80" t="s">
        <v>342</v>
      </c>
      <c r="C31" s="674" t="s">
        <v>530</v>
      </c>
      <c r="D31" s="11" t="s">
        <v>80</v>
      </c>
      <c r="E31" s="11" t="s">
        <v>81</v>
      </c>
      <c r="F31" s="92" t="s">
        <v>157</v>
      </c>
      <c r="G31" s="92" t="s">
        <v>158</v>
      </c>
      <c r="H31" s="92" t="s">
        <v>159</v>
      </c>
      <c r="I31" s="92" t="s">
        <v>160</v>
      </c>
      <c r="J31" s="92" t="s">
        <v>161</v>
      </c>
      <c r="K31" s="92" t="s">
        <v>162</v>
      </c>
      <c r="L31" s="92" t="s">
        <v>163</v>
      </c>
      <c r="M31" s="92" t="s">
        <v>164</v>
      </c>
      <c r="N31" s="92" t="s">
        <v>165</v>
      </c>
      <c r="O31" s="92" t="s">
        <v>166</v>
      </c>
      <c r="P31" s="92" t="s">
        <v>167</v>
      </c>
      <c r="Q31" s="92" t="s">
        <v>168</v>
      </c>
      <c r="R31" s="92" t="s">
        <v>169</v>
      </c>
      <c r="S31" s="92" t="s">
        <v>170</v>
      </c>
      <c r="T31" s="92" t="s">
        <v>171</v>
      </c>
      <c r="U31" s="92" t="s">
        <v>376</v>
      </c>
      <c r="V31" s="92" t="s">
        <v>377</v>
      </c>
      <c r="W31" s="92" t="s">
        <v>378</v>
      </c>
      <c r="X31" s="92" t="s">
        <v>379</v>
      </c>
      <c r="Y31" s="11" t="s">
        <v>82</v>
      </c>
    </row>
    <row r="32" spans="1:25" s="19" customFormat="1" ht="19.5" customHeight="1">
      <c r="A32" s="776" t="s">
        <v>16</v>
      </c>
      <c r="B32" s="675" t="s">
        <v>531</v>
      </c>
      <c r="C32" s="82">
        <v>147984</v>
      </c>
      <c r="D32" s="82">
        <v>381</v>
      </c>
      <c r="E32" s="82">
        <v>63</v>
      </c>
      <c r="F32" s="82">
        <v>78</v>
      </c>
      <c r="G32" s="82">
        <v>220</v>
      </c>
      <c r="H32" s="82">
        <v>422</v>
      </c>
      <c r="I32" s="82">
        <v>439</v>
      </c>
      <c r="J32" s="82">
        <v>623</v>
      </c>
      <c r="K32" s="82">
        <v>956</v>
      </c>
      <c r="L32" s="82">
        <v>1784</v>
      </c>
      <c r="M32" s="82">
        <v>2325</v>
      </c>
      <c r="N32" s="82">
        <v>3252</v>
      </c>
      <c r="O32" s="82">
        <v>4909</v>
      </c>
      <c r="P32" s="82">
        <v>9422</v>
      </c>
      <c r="Q32" s="82">
        <v>15043</v>
      </c>
      <c r="R32" s="82">
        <v>19351</v>
      </c>
      <c r="S32" s="82">
        <v>23990</v>
      </c>
      <c r="T32" s="82">
        <v>26825</v>
      </c>
      <c r="U32" s="82">
        <v>22413</v>
      </c>
      <c r="V32" s="82">
        <v>11239</v>
      </c>
      <c r="W32" s="82">
        <v>3561</v>
      </c>
      <c r="X32" s="82">
        <v>678</v>
      </c>
      <c r="Y32" s="82">
        <v>10</v>
      </c>
    </row>
    <row r="33" spans="1:25" s="19" customFormat="1" ht="19.5" customHeight="1">
      <c r="A33" s="777"/>
      <c r="B33" s="81" t="s">
        <v>344</v>
      </c>
      <c r="C33" s="82">
        <v>49501</v>
      </c>
      <c r="D33" s="82">
        <v>7</v>
      </c>
      <c r="E33" s="82">
        <v>17</v>
      </c>
      <c r="F33" s="82">
        <v>15</v>
      </c>
      <c r="G33" s="82">
        <v>22</v>
      </c>
      <c r="H33" s="82">
        <v>31</v>
      </c>
      <c r="I33" s="82">
        <v>36</v>
      </c>
      <c r="J33" s="82">
        <v>79</v>
      </c>
      <c r="K33" s="82">
        <v>140</v>
      </c>
      <c r="L33" s="82">
        <v>347</v>
      </c>
      <c r="M33" s="82">
        <v>533</v>
      </c>
      <c r="N33" s="82">
        <v>957</v>
      </c>
      <c r="O33" s="82">
        <v>1853</v>
      </c>
      <c r="P33" s="82">
        <v>4194</v>
      </c>
      <c r="Q33" s="82">
        <v>7023</v>
      </c>
      <c r="R33" s="82">
        <v>8706</v>
      </c>
      <c r="S33" s="82">
        <v>9440</v>
      </c>
      <c r="T33" s="82">
        <v>8465</v>
      </c>
      <c r="U33" s="82">
        <v>5306</v>
      </c>
      <c r="V33" s="82">
        <v>1886</v>
      </c>
      <c r="W33" s="82">
        <v>393</v>
      </c>
      <c r="X33" s="82">
        <v>50</v>
      </c>
      <c r="Y33" s="82">
        <v>1</v>
      </c>
    </row>
    <row r="34" spans="1:25" s="19" customFormat="1" ht="19.5" customHeight="1">
      <c r="A34" s="777"/>
      <c r="B34" s="81" t="s">
        <v>345</v>
      </c>
      <c r="C34" s="82">
        <v>1698</v>
      </c>
      <c r="D34" s="82">
        <v>0</v>
      </c>
      <c r="E34" s="82">
        <v>0</v>
      </c>
      <c r="F34" s="82">
        <v>0</v>
      </c>
      <c r="G34" s="82">
        <v>0</v>
      </c>
      <c r="H34" s="82">
        <v>2</v>
      </c>
      <c r="I34" s="82">
        <v>0</v>
      </c>
      <c r="J34" s="82">
        <v>1</v>
      </c>
      <c r="K34" s="82">
        <v>8</v>
      </c>
      <c r="L34" s="82">
        <v>24</v>
      </c>
      <c r="M34" s="82">
        <v>28</v>
      </c>
      <c r="N34" s="82">
        <v>45</v>
      </c>
      <c r="O34" s="82">
        <v>73</v>
      </c>
      <c r="P34" s="82">
        <v>144</v>
      </c>
      <c r="Q34" s="82">
        <v>228</v>
      </c>
      <c r="R34" s="82">
        <v>257</v>
      </c>
      <c r="S34" s="82">
        <v>303</v>
      </c>
      <c r="T34" s="82">
        <v>290</v>
      </c>
      <c r="U34" s="82">
        <v>193</v>
      </c>
      <c r="V34" s="82">
        <v>75</v>
      </c>
      <c r="W34" s="82">
        <v>23</v>
      </c>
      <c r="X34" s="82">
        <v>4</v>
      </c>
      <c r="Y34" s="82">
        <v>0</v>
      </c>
    </row>
    <row r="35" spans="1:25" s="19" customFormat="1" ht="19.5" customHeight="1">
      <c r="A35" s="777"/>
      <c r="B35" s="81" t="s">
        <v>346</v>
      </c>
      <c r="C35" s="82">
        <v>786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1</v>
      </c>
      <c r="J35" s="82">
        <v>1</v>
      </c>
      <c r="K35" s="82">
        <v>5</v>
      </c>
      <c r="L35" s="82">
        <v>11</v>
      </c>
      <c r="M35" s="82">
        <v>9</v>
      </c>
      <c r="N35" s="82">
        <v>26</v>
      </c>
      <c r="O35" s="82">
        <v>28</v>
      </c>
      <c r="P35" s="82">
        <v>47</v>
      </c>
      <c r="Q35" s="82">
        <v>85</v>
      </c>
      <c r="R35" s="82">
        <v>84</v>
      </c>
      <c r="S35" s="82">
        <v>102</v>
      </c>
      <c r="T35" s="82">
        <v>125</v>
      </c>
      <c r="U35" s="82">
        <v>140</v>
      </c>
      <c r="V35" s="82">
        <v>79</v>
      </c>
      <c r="W35" s="82">
        <v>37</v>
      </c>
      <c r="X35" s="82">
        <v>6</v>
      </c>
      <c r="Y35" s="82">
        <v>0</v>
      </c>
    </row>
    <row r="36" spans="1:25" s="19" customFormat="1" ht="19.5" customHeight="1">
      <c r="A36" s="777"/>
      <c r="B36" s="81" t="s">
        <v>347</v>
      </c>
      <c r="C36" s="82">
        <v>24671</v>
      </c>
      <c r="D36" s="82">
        <v>11</v>
      </c>
      <c r="E36" s="82">
        <v>6</v>
      </c>
      <c r="F36" s="82">
        <v>5</v>
      </c>
      <c r="G36" s="82">
        <v>9</v>
      </c>
      <c r="H36" s="82">
        <v>24</v>
      </c>
      <c r="I36" s="82">
        <v>30</v>
      </c>
      <c r="J36" s="82">
        <v>78</v>
      </c>
      <c r="K36" s="82">
        <v>148</v>
      </c>
      <c r="L36" s="82">
        <v>342</v>
      </c>
      <c r="M36" s="82">
        <v>480</v>
      </c>
      <c r="N36" s="82">
        <v>700</v>
      </c>
      <c r="O36" s="82">
        <v>988</v>
      </c>
      <c r="P36" s="82">
        <v>1640</v>
      </c>
      <c r="Q36" s="82">
        <v>2506</v>
      </c>
      <c r="R36" s="82">
        <v>2998</v>
      </c>
      <c r="S36" s="82">
        <v>3637</v>
      </c>
      <c r="T36" s="82">
        <v>4309</v>
      </c>
      <c r="U36" s="82">
        <v>3945</v>
      </c>
      <c r="V36" s="82">
        <v>2007</v>
      </c>
      <c r="W36" s="82">
        <v>677</v>
      </c>
      <c r="X36" s="82">
        <v>131</v>
      </c>
      <c r="Y36" s="82">
        <v>0</v>
      </c>
    </row>
    <row r="37" spans="1:25" s="19" customFormat="1" ht="19.5" customHeight="1">
      <c r="A37" s="777"/>
      <c r="B37" s="81" t="s">
        <v>348</v>
      </c>
      <c r="C37" s="82">
        <v>11911</v>
      </c>
      <c r="D37" s="82">
        <v>1</v>
      </c>
      <c r="E37" s="82">
        <v>1</v>
      </c>
      <c r="F37" s="82">
        <v>1</v>
      </c>
      <c r="G37" s="82">
        <v>5</v>
      </c>
      <c r="H37" s="82">
        <v>7</v>
      </c>
      <c r="I37" s="82">
        <v>13</v>
      </c>
      <c r="J37" s="82">
        <v>16</v>
      </c>
      <c r="K37" s="82">
        <v>56</v>
      </c>
      <c r="L37" s="82">
        <v>179</v>
      </c>
      <c r="M37" s="82">
        <v>228</v>
      </c>
      <c r="N37" s="82">
        <v>281</v>
      </c>
      <c r="O37" s="82">
        <v>391</v>
      </c>
      <c r="P37" s="82">
        <v>694</v>
      </c>
      <c r="Q37" s="82">
        <v>1092</v>
      </c>
      <c r="R37" s="82">
        <v>1427</v>
      </c>
      <c r="S37" s="82">
        <v>1995</v>
      </c>
      <c r="T37" s="82">
        <v>2363</v>
      </c>
      <c r="U37" s="82">
        <v>1954</v>
      </c>
      <c r="V37" s="82">
        <v>898</v>
      </c>
      <c r="W37" s="82">
        <v>275</v>
      </c>
      <c r="X37" s="82">
        <v>34</v>
      </c>
      <c r="Y37" s="82">
        <v>0</v>
      </c>
    </row>
    <row r="38" spans="1:25" s="19" customFormat="1" ht="19.5" customHeight="1">
      <c r="A38" s="777"/>
      <c r="B38" s="81" t="s">
        <v>349</v>
      </c>
      <c r="C38" s="82">
        <v>14762</v>
      </c>
      <c r="D38" s="82">
        <v>14</v>
      </c>
      <c r="E38" s="82">
        <v>2</v>
      </c>
      <c r="F38" s="82">
        <v>0</v>
      </c>
      <c r="G38" s="82">
        <v>2</v>
      </c>
      <c r="H38" s="82">
        <v>3</v>
      </c>
      <c r="I38" s="82">
        <v>6</v>
      </c>
      <c r="J38" s="82">
        <v>7</v>
      </c>
      <c r="K38" s="82">
        <v>12</v>
      </c>
      <c r="L38" s="82">
        <v>24</v>
      </c>
      <c r="M38" s="82">
        <v>45</v>
      </c>
      <c r="N38" s="82">
        <v>86</v>
      </c>
      <c r="O38" s="82">
        <v>113</v>
      </c>
      <c r="P38" s="82">
        <v>338</v>
      </c>
      <c r="Q38" s="82">
        <v>630</v>
      </c>
      <c r="R38" s="82">
        <v>1241</v>
      </c>
      <c r="S38" s="82">
        <v>2147</v>
      </c>
      <c r="T38" s="82">
        <v>3438</v>
      </c>
      <c r="U38" s="82">
        <v>3726</v>
      </c>
      <c r="V38" s="82">
        <v>2117</v>
      </c>
      <c r="W38" s="82">
        <v>679</v>
      </c>
      <c r="X38" s="82">
        <v>131</v>
      </c>
      <c r="Y38" s="82">
        <v>1</v>
      </c>
    </row>
    <row r="39" spans="1:25" s="83" customFormat="1" ht="19.5" customHeight="1">
      <c r="A39" s="777"/>
      <c r="B39" s="81" t="s">
        <v>350</v>
      </c>
      <c r="C39" s="82">
        <v>2355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2</v>
      </c>
      <c r="K39" s="82">
        <v>1</v>
      </c>
      <c r="L39" s="82">
        <v>4</v>
      </c>
      <c r="M39" s="82">
        <v>13</v>
      </c>
      <c r="N39" s="82">
        <v>22</v>
      </c>
      <c r="O39" s="82">
        <v>46</v>
      </c>
      <c r="P39" s="82">
        <v>95</v>
      </c>
      <c r="Q39" s="82">
        <v>144</v>
      </c>
      <c r="R39" s="82">
        <v>243</v>
      </c>
      <c r="S39" s="82">
        <v>375</v>
      </c>
      <c r="T39" s="82">
        <v>496</v>
      </c>
      <c r="U39" s="82">
        <v>521</v>
      </c>
      <c r="V39" s="82">
        <v>283</v>
      </c>
      <c r="W39" s="82">
        <v>100</v>
      </c>
      <c r="X39" s="82">
        <v>10</v>
      </c>
      <c r="Y39" s="82">
        <v>0</v>
      </c>
    </row>
    <row r="40" spans="1:25" ht="19.5" customHeight="1">
      <c r="A40" s="777"/>
      <c r="B40" s="84" t="s">
        <v>351</v>
      </c>
      <c r="C40" s="85">
        <v>4063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5</v>
      </c>
      <c r="Q40" s="85">
        <v>20</v>
      </c>
      <c r="R40" s="85">
        <v>67</v>
      </c>
      <c r="S40" s="85">
        <v>258</v>
      </c>
      <c r="T40" s="85">
        <v>671</v>
      </c>
      <c r="U40" s="85">
        <v>1052</v>
      </c>
      <c r="V40" s="85">
        <v>1183</v>
      </c>
      <c r="W40" s="85">
        <v>622</v>
      </c>
      <c r="X40" s="85">
        <v>185</v>
      </c>
      <c r="Y40" s="85">
        <v>0</v>
      </c>
    </row>
    <row r="41" spans="1:25" ht="19.5" customHeight="1">
      <c r="A41" s="777"/>
      <c r="B41" s="84" t="s">
        <v>352</v>
      </c>
      <c r="C41" s="85">
        <v>4463</v>
      </c>
      <c r="D41" s="85">
        <v>26</v>
      </c>
      <c r="E41" s="85">
        <v>10</v>
      </c>
      <c r="F41" s="85">
        <v>12</v>
      </c>
      <c r="G41" s="85">
        <v>61</v>
      </c>
      <c r="H41" s="85">
        <v>85</v>
      </c>
      <c r="I41" s="85">
        <v>64</v>
      </c>
      <c r="J41" s="85">
        <v>74</v>
      </c>
      <c r="K41" s="85">
        <v>94</v>
      </c>
      <c r="L41" s="85">
        <v>133</v>
      </c>
      <c r="M41" s="85">
        <v>140</v>
      </c>
      <c r="N41" s="85">
        <v>151</v>
      </c>
      <c r="O41" s="85">
        <v>211</v>
      </c>
      <c r="P41" s="85">
        <v>274</v>
      </c>
      <c r="Q41" s="85">
        <v>404</v>
      </c>
      <c r="R41" s="85">
        <v>484</v>
      </c>
      <c r="S41" s="85">
        <v>631</v>
      </c>
      <c r="T41" s="85">
        <v>680</v>
      </c>
      <c r="U41" s="85">
        <v>547</v>
      </c>
      <c r="V41" s="85">
        <v>289</v>
      </c>
      <c r="W41" s="85">
        <v>82</v>
      </c>
      <c r="X41" s="85">
        <v>9</v>
      </c>
      <c r="Y41" s="85">
        <v>2</v>
      </c>
    </row>
    <row r="42" spans="1:25" ht="19.5" customHeight="1">
      <c r="A42" s="777"/>
      <c r="B42" s="84" t="s">
        <v>312</v>
      </c>
      <c r="C42" s="85">
        <v>4100</v>
      </c>
      <c r="D42" s="85">
        <v>0</v>
      </c>
      <c r="E42" s="85">
        <v>0</v>
      </c>
      <c r="F42" s="85">
        <v>25</v>
      </c>
      <c r="G42" s="85">
        <v>93</v>
      </c>
      <c r="H42" s="85">
        <v>221</v>
      </c>
      <c r="I42" s="85">
        <v>229</v>
      </c>
      <c r="J42" s="85">
        <v>265</v>
      </c>
      <c r="K42" s="85">
        <v>344</v>
      </c>
      <c r="L42" s="85">
        <v>409</v>
      </c>
      <c r="M42" s="85">
        <v>346</v>
      </c>
      <c r="N42" s="85">
        <v>366</v>
      </c>
      <c r="O42" s="85">
        <v>326</v>
      </c>
      <c r="P42" s="85">
        <v>361</v>
      </c>
      <c r="Q42" s="85">
        <v>345</v>
      </c>
      <c r="R42" s="85">
        <v>298</v>
      </c>
      <c r="S42" s="85">
        <v>215</v>
      </c>
      <c r="T42" s="85">
        <v>135</v>
      </c>
      <c r="U42" s="85">
        <v>82</v>
      </c>
      <c r="V42" s="85">
        <v>32</v>
      </c>
      <c r="W42" s="85">
        <v>4</v>
      </c>
      <c r="X42" s="85">
        <v>1</v>
      </c>
      <c r="Y42" s="85">
        <v>3</v>
      </c>
    </row>
    <row r="43" spans="1:25" ht="19.5" customHeight="1">
      <c r="A43" s="778"/>
      <c r="B43" s="87" t="s">
        <v>353</v>
      </c>
      <c r="C43" s="88">
        <v>29674</v>
      </c>
      <c r="D43" s="85">
        <v>322</v>
      </c>
      <c r="E43" s="85">
        <v>27</v>
      </c>
      <c r="F43" s="85">
        <v>20</v>
      </c>
      <c r="G43" s="85">
        <v>28</v>
      </c>
      <c r="H43" s="85">
        <v>49</v>
      </c>
      <c r="I43" s="85">
        <v>60</v>
      </c>
      <c r="J43" s="85">
        <v>100</v>
      </c>
      <c r="K43" s="85">
        <v>148</v>
      </c>
      <c r="L43" s="85">
        <v>311</v>
      </c>
      <c r="M43" s="85">
        <v>503</v>
      </c>
      <c r="N43" s="85">
        <v>618</v>
      </c>
      <c r="O43" s="85">
        <v>880</v>
      </c>
      <c r="P43" s="85">
        <v>1630</v>
      </c>
      <c r="Q43" s="85">
        <v>2566</v>
      </c>
      <c r="R43" s="85">
        <v>3546</v>
      </c>
      <c r="S43" s="85">
        <v>4887</v>
      </c>
      <c r="T43" s="85">
        <v>5853</v>
      </c>
      <c r="U43" s="85">
        <v>4947</v>
      </c>
      <c r="V43" s="85">
        <v>2390</v>
      </c>
      <c r="W43" s="85">
        <v>669</v>
      </c>
      <c r="X43" s="85">
        <v>117</v>
      </c>
      <c r="Y43" s="85">
        <v>3</v>
      </c>
    </row>
    <row r="44" spans="1:25" ht="30" customHeight="1">
      <c r="A44" s="89" t="s">
        <v>153</v>
      </c>
      <c r="B44" s="90" t="s">
        <v>342</v>
      </c>
      <c r="C44" s="91" t="s">
        <v>354</v>
      </c>
      <c r="D44" s="92" t="s">
        <v>80</v>
      </c>
      <c r="E44" s="92" t="s">
        <v>81</v>
      </c>
      <c r="F44" s="92" t="s">
        <v>157</v>
      </c>
      <c r="G44" s="92" t="s">
        <v>158</v>
      </c>
      <c r="H44" s="92" t="s">
        <v>159</v>
      </c>
      <c r="I44" s="92" t="s">
        <v>160</v>
      </c>
      <c r="J44" s="92" t="s">
        <v>161</v>
      </c>
      <c r="K44" s="92" t="s">
        <v>162</v>
      </c>
      <c r="L44" s="92" t="s">
        <v>163</v>
      </c>
      <c r="M44" s="92" t="s">
        <v>164</v>
      </c>
      <c r="N44" s="92" t="s">
        <v>165</v>
      </c>
      <c r="O44" s="92" t="s">
        <v>166</v>
      </c>
      <c r="P44" s="92" t="s">
        <v>167</v>
      </c>
      <c r="Q44" s="92" t="s">
        <v>168</v>
      </c>
      <c r="R44" s="92" t="s">
        <v>169</v>
      </c>
      <c r="S44" s="92" t="s">
        <v>170</v>
      </c>
      <c r="T44" s="92" t="s">
        <v>171</v>
      </c>
      <c r="U44" s="92" t="s">
        <v>376</v>
      </c>
      <c r="V44" s="92" t="s">
        <v>377</v>
      </c>
      <c r="W44" s="92" t="s">
        <v>378</v>
      </c>
      <c r="X44" s="92" t="s">
        <v>379</v>
      </c>
      <c r="Y44" s="92" t="s">
        <v>82</v>
      </c>
    </row>
    <row r="45" spans="1:25" ht="19.5" customHeight="1">
      <c r="A45" s="779" t="s">
        <v>16</v>
      </c>
      <c r="B45" s="675" t="s">
        <v>531</v>
      </c>
      <c r="C45" s="93">
        <v>100</v>
      </c>
      <c r="D45" s="93">
        <v>100</v>
      </c>
      <c r="E45" s="93">
        <v>100</v>
      </c>
      <c r="F45" s="93">
        <v>100</v>
      </c>
      <c r="G45" s="93">
        <v>100</v>
      </c>
      <c r="H45" s="93">
        <v>100</v>
      </c>
      <c r="I45" s="93">
        <v>100</v>
      </c>
      <c r="J45" s="93">
        <v>100</v>
      </c>
      <c r="K45" s="93">
        <v>100</v>
      </c>
      <c r="L45" s="93">
        <v>100</v>
      </c>
      <c r="M45" s="93">
        <v>100</v>
      </c>
      <c r="N45" s="93">
        <v>100</v>
      </c>
      <c r="O45" s="93">
        <v>100</v>
      </c>
      <c r="P45" s="93">
        <v>100</v>
      </c>
      <c r="Q45" s="93">
        <v>100</v>
      </c>
      <c r="R45" s="93">
        <v>100</v>
      </c>
      <c r="S45" s="93">
        <v>100</v>
      </c>
      <c r="T45" s="93">
        <v>100</v>
      </c>
      <c r="U45" s="93">
        <v>100</v>
      </c>
      <c r="V45" s="93">
        <v>100</v>
      </c>
      <c r="W45" s="93">
        <v>100</v>
      </c>
      <c r="X45" s="93">
        <v>100</v>
      </c>
      <c r="Y45" s="93">
        <v>100</v>
      </c>
    </row>
    <row r="46" spans="1:25" ht="19.5" customHeight="1">
      <c r="A46" s="780"/>
      <c r="B46" s="84" t="s">
        <v>344</v>
      </c>
      <c r="C46" s="94">
        <v>33.450237863552815</v>
      </c>
      <c r="D46" s="94">
        <v>1.837270341207349</v>
      </c>
      <c r="E46" s="94">
        <v>26.984126984126984</v>
      </c>
      <c r="F46" s="94">
        <v>19.230769230769234</v>
      </c>
      <c r="G46" s="94">
        <v>10</v>
      </c>
      <c r="H46" s="94">
        <v>7.345971563981042</v>
      </c>
      <c r="I46" s="94">
        <v>8.200455580865604</v>
      </c>
      <c r="J46" s="94">
        <v>12.680577849117174</v>
      </c>
      <c r="K46" s="94">
        <v>14.644351464435147</v>
      </c>
      <c r="L46" s="94">
        <v>19.45067264573991</v>
      </c>
      <c r="M46" s="94">
        <v>22.9247311827957</v>
      </c>
      <c r="N46" s="94">
        <v>29.428044280442805</v>
      </c>
      <c r="O46" s="94">
        <v>37.746995314728046</v>
      </c>
      <c r="P46" s="94">
        <v>44.51284228401613</v>
      </c>
      <c r="Q46" s="94">
        <v>46.686166323206805</v>
      </c>
      <c r="R46" s="94">
        <v>44.989923001395276</v>
      </c>
      <c r="S46" s="94">
        <v>39.3497290537724</v>
      </c>
      <c r="T46" s="94">
        <v>31.55638397017707</v>
      </c>
      <c r="U46" s="94">
        <v>23.673760763842413</v>
      </c>
      <c r="V46" s="94">
        <v>16.78085238900258</v>
      </c>
      <c r="W46" s="94">
        <v>11.036225779275483</v>
      </c>
      <c r="X46" s="94">
        <v>7.374631268436578</v>
      </c>
      <c r="Y46" s="94">
        <v>10</v>
      </c>
    </row>
    <row r="47" spans="1:25" ht="19.5" customHeight="1">
      <c r="A47" s="780"/>
      <c r="B47" s="84" t="s">
        <v>345</v>
      </c>
      <c r="C47" s="94">
        <v>1.1474213428478754</v>
      </c>
      <c r="D47" s="94">
        <v>0</v>
      </c>
      <c r="E47" s="94">
        <v>0</v>
      </c>
      <c r="F47" s="94">
        <v>0</v>
      </c>
      <c r="G47" s="94">
        <v>0</v>
      </c>
      <c r="H47" s="94">
        <v>0.47393364928909953</v>
      </c>
      <c r="I47" s="94">
        <v>0</v>
      </c>
      <c r="J47" s="94">
        <v>0.16051364365971107</v>
      </c>
      <c r="K47" s="94">
        <v>0.8368200836820083</v>
      </c>
      <c r="L47" s="94">
        <v>1.345291479820628</v>
      </c>
      <c r="M47" s="94">
        <v>1.2043010752688172</v>
      </c>
      <c r="N47" s="94">
        <v>1.3837638376383763</v>
      </c>
      <c r="O47" s="94">
        <v>1.4870645752699123</v>
      </c>
      <c r="P47" s="94">
        <v>1.5283379324984079</v>
      </c>
      <c r="Q47" s="94">
        <v>1.515655121983647</v>
      </c>
      <c r="R47" s="94">
        <v>1.3280967391866052</v>
      </c>
      <c r="S47" s="94">
        <v>1.2630262609420593</v>
      </c>
      <c r="T47" s="94">
        <v>1.0810810810810811</v>
      </c>
      <c r="U47" s="94">
        <v>0.8611073930308303</v>
      </c>
      <c r="V47" s="94">
        <v>0.6673191565085862</v>
      </c>
      <c r="W47" s="94">
        <v>0.6458859870822803</v>
      </c>
      <c r="X47" s="94">
        <v>0.5899705014749262</v>
      </c>
      <c r="Y47" s="94">
        <v>0</v>
      </c>
    </row>
    <row r="48" spans="1:25" ht="19.5" customHeight="1">
      <c r="A48" s="780"/>
      <c r="B48" s="84" t="s">
        <v>346</v>
      </c>
      <c r="C48" s="94">
        <v>0.5311385014596173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0.22779043280182232</v>
      </c>
      <c r="J48" s="94">
        <v>0.16051364365971107</v>
      </c>
      <c r="K48" s="94">
        <v>0.5230125523012552</v>
      </c>
      <c r="L48" s="94">
        <v>0.6165919282511211</v>
      </c>
      <c r="M48" s="94">
        <v>0.3870967741935484</v>
      </c>
      <c r="N48" s="94">
        <v>0.7995079950799507</v>
      </c>
      <c r="O48" s="94">
        <v>0.5703809329802404</v>
      </c>
      <c r="P48" s="94">
        <v>0.498832519634897</v>
      </c>
      <c r="Q48" s="94">
        <v>0.5650468656517982</v>
      </c>
      <c r="R48" s="94">
        <v>0.4340860937419254</v>
      </c>
      <c r="S48" s="94">
        <v>0.42517715714881205</v>
      </c>
      <c r="T48" s="94">
        <v>0.4659832246039142</v>
      </c>
      <c r="U48" s="94">
        <v>0.624637487172623</v>
      </c>
      <c r="V48" s="94">
        <v>0.7029095115223774</v>
      </c>
      <c r="W48" s="94">
        <v>1.0390339792193204</v>
      </c>
      <c r="X48" s="94">
        <v>0.8849557522123894</v>
      </c>
      <c r="Y48" s="94">
        <v>0</v>
      </c>
    </row>
    <row r="49" spans="1:25" ht="19.5" customHeight="1">
      <c r="A49" s="780"/>
      <c r="B49" s="84" t="s">
        <v>347</v>
      </c>
      <c r="C49" s="94">
        <v>16.671396907773815</v>
      </c>
      <c r="D49" s="94">
        <v>2.8871391076115485</v>
      </c>
      <c r="E49" s="94">
        <v>9.523809523809524</v>
      </c>
      <c r="F49" s="94">
        <v>6.41025641025641</v>
      </c>
      <c r="G49" s="94">
        <v>4.090909090909091</v>
      </c>
      <c r="H49" s="94">
        <v>5.687203791469194</v>
      </c>
      <c r="I49" s="94">
        <v>6.83371298405467</v>
      </c>
      <c r="J49" s="94">
        <v>12.520064205457466</v>
      </c>
      <c r="K49" s="94">
        <v>15.481171548117153</v>
      </c>
      <c r="L49" s="94">
        <v>19.170403587443946</v>
      </c>
      <c r="M49" s="94">
        <v>20.64516129032258</v>
      </c>
      <c r="N49" s="94">
        <v>21.52521525215252</v>
      </c>
      <c r="O49" s="94">
        <v>20.126298635159912</v>
      </c>
      <c r="P49" s="94">
        <v>17.406070897898534</v>
      </c>
      <c r="Q49" s="94">
        <v>16.65891112145184</v>
      </c>
      <c r="R49" s="94">
        <v>15.492739393313007</v>
      </c>
      <c r="S49" s="94">
        <v>15.160483534806168</v>
      </c>
      <c r="T49" s="94">
        <v>16.06337371854613</v>
      </c>
      <c r="U49" s="94">
        <v>17.60139204925713</v>
      </c>
      <c r="V49" s="94">
        <v>17.857460628169765</v>
      </c>
      <c r="W49" s="94">
        <v>19.011513619769726</v>
      </c>
      <c r="X49" s="94">
        <v>19.321533923303836</v>
      </c>
      <c r="Y49" s="94">
        <v>0</v>
      </c>
    </row>
    <row r="50" spans="1:25" ht="19.5" customHeight="1">
      <c r="A50" s="780"/>
      <c r="B50" s="84" t="s">
        <v>348</v>
      </c>
      <c r="C50" s="94">
        <v>8.048843118174938</v>
      </c>
      <c r="D50" s="94">
        <v>0.26246719160104987</v>
      </c>
      <c r="E50" s="94">
        <v>1.5873015873015872</v>
      </c>
      <c r="F50" s="94">
        <v>1.282051282051282</v>
      </c>
      <c r="G50" s="94">
        <v>2.272727272727273</v>
      </c>
      <c r="H50" s="94">
        <v>1.6587677725118484</v>
      </c>
      <c r="I50" s="94">
        <v>2.9612756264236904</v>
      </c>
      <c r="J50" s="94">
        <v>2.568218298555377</v>
      </c>
      <c r="K50" s="94">
        <v>5.857740585774058</v>
      </c>
      <c r="L50" s="94">
        <v>10.033632286995516</v>
      </c>
      <c r="M50" s="94">
        <v>9.806451612903226</v>
      </c>
      <c r="N50" s="94">
        <v>8.640836408364084</v>
      </c>
      <c r="O50" s="94">
        <v>7.964962314116929</v>
      </c>
      <c r="P50" s="94">
        <v>7.365739758013161</v>
      </c>
      <c r="Q50" s="94">
        <v>7.259190321079571</v>
      </c>
      <c r="R50" s="94">
        <v>7.374295902020567</v>
      </c>
      <c r="S50" s="94">
        <v>8.315964985410588</v>
      </c>
      <c r="T50" s="94">
        <v>8.808946877912396</v>
      </c>
      <c r="U50" s="94">
        <v>8.718154642395039</v>
      </c>
      <c r="V50" s="94">
        <v>7.990034700596138</v>
      </c>
      <c r="W50" s="94">
        <v>7.722549845549002</v>
      </c>
      <c r="X50" s="94">
        <v>5.014749262536873</v>
      </c>
      <c r="Y50" s="94">
        <v>0</v>
      </c>
    </row>
    <row r="51" spans="1:25" ht="19.5" customHeight="1">
      <c r="A51" s="780"/>
      <c r="B51" s="84" t="s">
        <v>349</v>
      </c>
      <c r="C51" s="94">
        <v>9.975402746242837</v>
      </c>
      <c r="D51" s="94">
        <v>3.674540682414698</v>
      </c>
      <c r="E51" s="94">
        <v>3.1746031746031744</v>
      </c>
      <c r="F51" s="94">
        <v>0</v>
      </c>
      <c r="G51" s="94">
        <v>0.9090909090909091</v>
      </c>
      <c r="H51" s="94">
        <v>0.7109004739336493</v>
      </c>
      <c r="I51" s="94">
        <v>1.366742596810934</v>
      </c>
      <c r="J51" s="94">
        <v>1.1235955056179776</v>
      </c>
      <c r="K51" s="94">
        <v>1.2552301255230125</v>
      </c>
      <c r="L51" s="94">
        <v>1.345291479820628</v>
      </c>
      <c r="M51" s="94">
        <v>1.935483870967742</v>
      </c>
      <c r="N51" s="94">
        <v>2.6445264452644524</v>
      </c>
      <c r="O51" s="94">
        <v>2.3018944795273986</v>
      </c>
      <c r="P51" s="94">
        <v>3.5873487582254295</v>
      </c>
      <c r="Q51" s="94">
        <v>4.187994416007445</v>
      </c>
      <c r="R51" s="94">
        <v>6.413105265877732</v>
      </c>
      <c r="S51" s="94">
        <v>8.949562317632347</v>
      </c>
      <c r="T51" s="94">
        <v>12.816402609506058</v>
      </c>
      <c r="U51" s="94">
        <v>16.624280551465667</v>
      </c>
      <c r="V51" s="94">
        <v>18.836195391049028</v>
      </c>
      <c r="W51" s="94">
        <v>19.067677618646446</v>
      </c>
      <c r="X51" s="94">
        <v>19.321533923303836</v>
      </c>
      <c r="Y51" s="94">
        <v>10</v>
      </c>
    </row>
    <row r="52" spans="1:25" ht="19.5" customHeight="1">
      <c r="A52" s="780"/>
      <c r="B52" s="84" t="s">
        <v>350</v>
      </c>
      <c r="C52" s="94">
        <v>1.5913882581900747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0.32102728731942215</v>
      </c>
      <c r="K52" s="94">
        <v>0.10460251046025104</v>
      </c>
      <c r="L52" s="94">
        <v>0.2242152466367713</v>
      </c>
      <c r="M52" s="94">
        <v>0.5591397849462365</v>
      </c>
      <c r="N52" s="94">
        <v>0.6765067650676507</v>
      </c>
      <c r="O52" s="94">
        <v>0.9370543898961091</v>
      </c>
      <c r="P52" s="94">
        <v>1.0082784971343663</v>
      </c>
      <c r="Q52" s="94">
        <v>0.9572558665159875</v>
      </c>
      <c r="R52" s="94">
        <v>1.2557490568962846</v>
      </c>
      <c r="S52" s="94">
        <v>1.5631513130471029</v>
      </c>
      <c r="T52" s="94">
        <v>1.8490214352283318</v>
      </c>
      <c r="U52" s="94">
        <v>2.324543791549547</v>
      </c>
      <c r="V52" s="94">
        <v>2.518017617225732</v>
      </c>
      <c r="W52" s="94">
        <v>2.808199943836001</v>
      </c>
      <c r="X52" s="94">
        <v>1.4749262536873156</v>
      </c>
      <c r="Y52" s="94">
        <v>0</v>
      </c>
    </row>
    <row r="53" spans="1:25" ht="19.5" customHeight="1">
      <c r="A53" s="780"/>
      <c r="B53" s="84" t="s">
        <v>351</v>
      </c>
      <c r="C53" s="94">
        <v>2.745567088333874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0.05306728932286139</v>
      </c>
      <c r="Q53" s="94">
        <v>0.13295220368277602</v>
      </c>
      <c r="R53" s="94">
        <v>0.34623533667510725</v>
      </c>
      <c r="S53" s="94">
        <v>1.0754481033764067</v>
      </c>
      <c r="T53" s="94">
        <v>2.501397949673812</v>
      </c>
      <c r="U53" s="94">
        <v>4.693704546468568</v>
      </c>
      <c r="V53" s="94">
        <v>10.525847495328765</v>
      </c>
      <c r="W53" s="94">
        <v>17.467003650659926</v>
      </c>
      <c r="X53" s="94">
        <v>27.286135693215343</v>
      </c>
      <c r="Y53" s="94">
        <v>0</v>
      </c>
    </row>
    <row r="54" spans="1:25" ht="19.5" customHeight="1">
      <c r="A54" s="780"/>
      <c r="B54" s="84" t="s">
        <v>352</v>
      </c>
      <c r="C54" s="94">
        <v>3.015866580170829</v>
      </c>
      <c r="D54" s="94">
        <v>6.824146981627297</v>
      </c>
      <c r="E54" s="94">
        <v>15.873015873015872</v>
      </c>
      <c r="F54" s="94">
        <v>15.384615384615385</v>
      </c>
      <c r="G54" s="94">
        <v>27.727272727272727</v>
      </c>
      <c r="H54" s="94">
        <v>20.14218009478673</v>
      </c>
      <c r="I54" s="94">
        <v>14.578587699316628</v>
      </c>
      <c r="J54" s="94">
        <v>11.878009630818621</v>
      </c>
      <c r="K54" s="94">
        <v>9.832635983263598</v>
      </c>
      <c r="L54" s="94">
        <v>7.455156950672645</v>
      </c>
      <c r="M54" s="94">
        <v>6.021505376344086</v>
      </c>
      <c r="N54" s="94">
        <v>4.64329643296433</v>
      </c>
      <c r="O54" s="94">
        <v>4.29822774495824</v>
      </c>
      <c r="P54" s="94">
        <v>2.908087454892804</v>
      </c>
      <c r="Q54" s="94">
        <v>2.685634514392076</v>
      </c>
      <c r="R54" s="94">
        <v>2.5011627306082374</v>
      </c>
      <c r="S54" s="94">
        <v>2.630262609420592</v>
      </c>
      <c r="T54" s="94">
        <v>2.5349487418452936</v>
      </c>
      <c r="U54" s="94">
        <v>2.4405478963101768</v>
      </c>
      <c r="V54" s="94">
        <v>2.5714031497464185</v>
      </c>
      <c r="W54" s="94">
        <v>2.3027239539455207</v>
      </c>
      <c r="X54" s="94">
        <v>1.3274336283185841</v>
      </c>
      <c r="Y54" s="94">
        <v>20</v>
      </c>
    </row>
    <row r="55" spans="1:25" ht="19.5" customHeight="1">
      <c r="A55" s="780"/>
      <c r="B55" s="84" t="s">
        <v>312</v>
      </c>
      <c r="C55" s="94">
        <v>2.7705697913287923</v>
      </c>
      <c r="D55" s="94">
        <v>0</v>
      </c>
      <c r="E55" s="94">
        <v>0</v>
      </c>
      <c r="F55" s="94">
        <v>32.05128205128205</v>
      </c>
      <c r="G55" s="94">
        <v>42.27272727272727</v>
      </c>
      <c r="H55" s="94">
        <v>52.3696682464455</v>
      </c>
      <c r="I55" s="94">
        <v>52.16400911161732</v>
      </c>
      <c r="J55" s="94">
        <v>42.53611556982344</v>
      </c>
      <c r="K55" s="94">
        <v>35.98326359832636</v>
      </c>
      <c r="L55" s="94">
        <v>22.926008968609864</v>
      </c>
      <c r="M55" s="94">
        <v>14.881720430107526</v>
      </c>
      <c r="N55" s="94">
        <v>11.254612546125461</v>
      </c>
      <c r="O55" s="94">
        <v>6.640863719698513</v>
      </c>
      <c r="P55" s="94">
        <v>3.8314582891105924</v>
      </c>
      <c r="Q55" s="94">
        <v>2.293425513527887</v>
      </c>
      <c r="R55" s="94">
        <v>1.5399720944654023</v>
      </c>
      <c r="S55" s="94">
        <v>0.8962067528136725</v>
      </c>
      <c r="T55" s="94">
        <v>0.5032618825722275</v>
      </c>
      <c r="U55" s="94">
        <v>0.3658590996296792</v>
      </c>
      <c r="V55" s="94">
        <v>0.2847228401103301</v>
      </c>
      <c r="W55" s="94">
        <v>0.11232799775344005</v>
      </c>
      <c r="X55" s="94">
        <v>0.14749262536873156</v>
      </c>
      <c r="Y55" s="94">
        <v>30</v>
      </c>
    </row>
    <row r="56" spans="1:25" ht="19.5" customHeight="1">
      <c r="A56" s="781"/>
      <c r="B56" s="87" t="s">
        <v>353</v>
      </c>
      <c r="C56" s="95">
        <v>20.052167801924533</v>
      </c>
      <c r="D56" s="95">
        <v>84.51443569553805</v>
      </c>
      <c r="E56" s="95">
        <v>42.857142857142854</v>
      </c>
      <c r="F56" s="95">
        <v>25.64102564102564</v>
      </c>
      <c r="G56" s="95">
        <v>12.727272727272727</v>
      </c>
      <c r="H56" s="95">
        <v>11.61137440758294</v>
      </c>
      <c r="I56" s="95">
        <v>13.66742596810934</v>
      </c>
      <c r="J56" s="95">
        <v>16.051364365971107</v>
      </c>
      <c r="K56" s="95">
        <v>15.481171548117153</v>
      </c>
      <c r="L56" s="95">
        <v>17.432735426008968</v>
      </c>
      <c r="M56" s="95">
        <v>21.634408602150536</v>
      </c>
      <c r="N56" s="95">
        <v>19.00369003690037</v>
      </c>
      <c r="O56" s="95">
        <v>17.926257893664697</v>
      </c>
      <c r="P56" s="95">
        <v>17.29993631925281</v>
      </c>
      <c r="Q56" s="95">
        <v>17.057767732500167</v>
      </c>
      <c r="R56" s="95">
        <v>18.324634385819856</v>
      </c>
      <c r="S56" s="95">
        <v>20.370987911629847</v>
      </c>
      <c r="T56" s="95">
        <v>21.81919850885368</v>
      </c>
      <c r="U56" s="95">
        <v>22.072011778878327</v>
      </c>
      <c r="V56" s="95">
        <v>21.26523712074028</v>
      </c>
      <c r="W56" s="95">
        <v>18.786857624262847</v>
      </c>
      <c r="X56" s="95">
        <v>17.25663716814159</v>
      </c>
      <c r="Y56" s="95">
        <v>30</v>
      </c>
    </row>
    <row r="57" spans="1:22" ht="13.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2" ht="13.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5" ht="30" customHeight="1">
      <c r="A59" s="89" t="s">
        <v>153</v>
      </c>
      <c r="B59" s="90" t="s">
        <v>342</v>
      </c>
      <c r="C59" s="674" t="s">
        <v>530</v>
      </c>
      <c r="D59" s="92" t="s">
        <v>80</v>
      </c>
      <c r="E59" s="92" t="s">
        <v>81</v>
      </c>
      <c r="F59" s="92" t="s">
        <v>157</v>
      </c>
      <c r="G59" s="92" t="s">
        <v>158</v>
      </c>
      <c r="H59" s="92" t="s">
        <v>159</v>
      </c>
      <c r="I59" s="92" t="s">
        <v>160</v>
      </c>
      <c r="J59" s="92" t="s">
        <v>161</v>
      </c>
      <c r="K59" s="92" t="s">
        <v>162</v>
      </c>
      <c r="L59" s="92" t="s">
        <v>163</v>
      </c>
      <c r="M59" s="92" t="s">
        <v>164</v>
      </c>
      <c r="N59" s="92" t="s">
        <v>165</v>
      </c>
      <c r="O59" s="92" t="s">
        <v>166</v>
      </c>
      <c r="P59" s="92" t="s">
        <v>167</v>
      </c>
      <c r="Q59" s="92" t="s">
        <v>168</v>
      </c>
      <c r="R59" s="92" t="s">
        <v>169</v>
      </c>
      <c r="S59" s="92" t="s">
        <v>170</v>
      </c>
      <c r="T59" s="92" t="s">
        <v>171</v>
      </c>
      <c r="U59" s="92" t="s">
        <v>376</v>
      </c>
      <c r="V59" s="92" t="s">
        <v>377</v>
      </c>
      <c r="W59" s="92" t="s">
        <v>378</v>
      </c>
      <c r="X59" s="92" t="s">
        <v>379</v>
      </c>
      <c r="Y59" s="11" t="s">
        <v>82</v>
      </c>
    </row>
    <row r="60" spans="1:25" ht="19.5" customHeight="1">
      <c r="A60" s="779" t="s">
        <v>17</v>
      </c>
      <c r="B60" s="676" t="s">
        <v>531</v>
      </c>
      <c r="C60" s="85">
        <v>125275</v>
      </c>
      <c r="D60" s="85">
        <v>359</v>
      </c>
      <c r="E60" s="85">
        <v>49</v>
      </c>
      <c r="F60" s="85">
        <v>38</v>
      </c>
      <c r="G60" s="85">
        <v>91</v>
      </c>
      <c r="H60" s="85">
        <v>148</v>
      </c>
      <c r="I60" s="85">
        <v>214</v>
      </c>
      <c r="J60" s="85">
        <v>312</v>
      </c>
      <c r="K60" s="85">
        <v>562</v>
      </c>
      <c r="L60" s="85">
        <v>990</v>
      </c>
      <c r="M60" s="85">
        <v>1226</v>
      </c>
      <c r="N60" s="85">
        <v>1657</v>
      </c>
      <c r="O60" s="85">
        <v>2188</v>
      </c>
      <c r="P60" s="85">
        <v>4271</v>
      </c>
      <c r="Q60" s="85">
        <v>6465</v>
      </c>
      <c r="R60" s="85">
        <v>8969</v>
      </c>
      <c r="S60" s="85">
        <v>12793</v>
      </c>
      <c r="T60" s="85">
        <v>19682</v>
      </c>
      <c r="U60" s="85">
        <v>25522</v>
      </c>
      <c r="V60" s="85">
        <v>23837</v>
      </c>
      <c r="W60" s="82">
        <v>12522</v>
      </c>
      <c r="X60" s="82">
        <v>3374</v>
      </c>
      <c r="Y60" s="82">
        <v>6</v>
      </c>
    </row>
    <row r="61" spans="1:25" ht="19.5" customHeight="1">
      <c r="A61" s="780"/>
      <c r="B61" s="84" t="s">
        <v>344</v>
      </c>
      <c r="C61" s="85">
        <v>31318</v>
      </c>
      <c r="D61" s="85">
        <v>8</v>
      </c>
      <c r="E61" s="85">
        <v>8</v>
      </c>
      <c r="F61" s="85">
        <v>8</v>
      </c>
      <c r="G61" s="85">
        <v>13</v>
      </c>
      <c r="H61" s="85">
        <v>13</v>
      </c>
      <c r="I61" s="85">
        <v>39</v>
      </c>
      <c r="J61" s="85">
        <v>92</v>
      </c>
      <c r="K61" s="85">
        <v>210</v>
      </c>
      <c r="L61" s="85">
        <v>469</v>
      </c>
      <c r="M61" s="85">
        <v>603</v>
      </c>
      <c r="N61" s="85">
        <v>933</v>
      </c>
      <c r="O61" s="85">
        <v>1270</v>
      </c>
      <c r="P61" s="85">
        <v>2437</v>
      </c>
      <c r="Q61" s="85">
        <v>3383</v>
      </c>
      <c r="R61" s="85">
        <v>3920</v>
      </c>
      <c r="S61" s="85">
        <v>4477</v>
      </c>
      <c r="T61" s="85">
        <v>5018</v>
      </c>
      <c r="U61" s="85">
        <v>4538</v>
      </c>
      <c r="V61" s="85">
        <v>2876</v>
      </c>
      <c r="W61" s="82">
        <v>874</v>
      </c>
      <c r="X61" s="82">
        <v>129</v>
      </c>
      <c r="Y61" s="82">
        <v>0</v>
      </c>
    </row>
    <row r="62" spans="1:25" ht="19.5" customHeight="1">
      <c r="A62" s="780"/>
      <c r="B62" s="84" t="s">
        <v>345</v>
      </c>
      <c r="C62" s="85">
        <v>1215</v>
      </c>
      <c r="D62" s="85">
        <v>0</v>
      </c>
      <c r="E62" s="85">
        <v>0</v>
      </c>
      <c r="F62" s="85">
        <v>0</v>
      </c>
      <c r="G62" s="85">
        <v>0</v>
      </c>
      <c r="H62" s="85">
        <v>1</v>
      </c>
      <c r="I62" s="85">
        <v>0</v>
      </c>
      <c r="J62" s="85">
        <v>3</v>
      </c>
      <c r="K62" s="85">
        <v>4</v>
      </c>
      <c r="L62" s="85">
        <v>7</v>
      </c>
      <c r="M62" s="85">
        <v>9</v>
      </c>
      <c r="N62" s="85">
        <v>10</v>
      </c>
      <c r="O62" s="85">
        <v>20</v>
      </c>
      <c r="P62" s="85">
        <v>44</v>
      </c>
      <c r="Q62" s="85">
        <v>68</v>
      </c>
      <c r="R62" s="85">
        <v>117</v>
      </c>
      <c r="S62" s="85">
        <v>175</v>
      </c>
      <c r="T62" s="85">
        <v>231</v>
      </c>
      <c r="U62" s="85">
        <v>264</v>
      </c>
      <c r="V62" s="85">
        <v>187</v>
      </c>
      <c r="W62" s="82">
        <v>66</v>
      </c>
      <c r="X62" s="82">
        <v>9</v>
      </c>
      <c r="Y62" s="82">
        <v>0</v>
      </c>
    </row>
    <row r="63" spans="1:25" ht="19.5" customHeight="1">
      <c r="A63" s="780"/>
      <c r="B63" s="84" t="s">
        <v>346</v>
      </c>
      <c r="C63" s="85">
        <v>1010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1</v>
      </c>
      <c r="L63" s="85">
        <v>0</v>
      </c>
      <c r="M63" s="85">
        <v>2</v>
      </c>
      <c r="N63" s="85">
        <v>2</v>
      </c>
      <c r="O63" s="85">
        <v>2</v>
      </c>
      <c r="P63" s="85">
        <v>13</v>
      </c>
      <c r="Q63" s="85">
        <v>17</v>
      </c>
      <c r="R63" s="85">
        <v>37</v>
      </c>
      <c r="S63" s="85">
        <v>74</v>
      </c>
      <c r="T63" s="85">
        <v>129</v>
      </c>
      <c r="U63" s="85">
        <v>233</v>
      </c>
      <c r="V63" s="85">
        <v>274</v>
      </c>
      <c r="W63" s="82">
        <v>163</v>
      </c>
      <c r="X63" s="82">
        <v>63</v>
      </c>
      <c r="Y63" s="82">
        <v>0</v>
      </c>
    </row>
    <row r="64" spans="1:25" ht="19.5" customHeight="1">
      <c r="A64" s="780"/>
      <c r="B64" s="84" t="s">
        <v>347</v>
      </c>
      <c r="C64" s="85">
        <v>23561</v>
      </c>
      <c r="D64" s="85">
        <v>12</v>
      </c>
      <c r="E64" s="85">
        <v>2</v>
      </c>
      <c r="F64" s="85">
        <v>0</v>
      </c>
      <c r="G64" s="85">
        <v>4</v>
      </c>
      <c r="H64" s="85">
        <v>7</v>
      </c>
      <c r="I64" s="85">
        <v>20</v>
      </c>
      <c r="J64" s="85">
        <v>21</v>
      </c>
      <c r="K64" s="85">
        <v>49</v>
      </c>
      <c r="L64" s="85">
        <v>92</v>
      </c>
      <c r="M64" s="85">
        <v>142</v>
      </c>
      <c r="N64" s="85">
        <v>177</v>
      </c>
      <c r="O64" s="85">
        <v>238</v>
      </c>
      <c r="P64" s="85">
        <v>472</v>
      </c>
      <c r="Q64" s="85">
        <v>817</v>
      </c>
      <c r="R64" s="85">
        <v>1340</v>
      </c>
      <c r="S64" s="85">
        <v>2311</v>
      </c>
      <c r="T64" s="85">
        <v>3969</v>
      </c>
      <c r="U64" s="85">
        <v>5388</v>
      </c>
      <c r="V64" s="85">
        <v>5213</v>
      </c>
      <c r="W64" s="82">
        <v>2671</v>
      </c>
      <c r="X64" s="82">
        <v>615</v>
      </c>
      <c r="Y64" s="82">
        <v>1</v>
      </c>
    </row>
    <row r="65" spans="1:25" ht="19.5" customHeight="1">
      <c r="A65" s="780"/>
      <c r="B65" s="84" t="s">
        <v>348</v>
      </c>
      <c r="C65" s="85">
        <v>11871</v>
      </c>
      <c r="D65" s="85">
        <v>1</v>
      </c>
      <c r="E65" s="85">
        <v>4</v>
      </c>
      <c r="F65" s="85">
        <v>4</v>
      </c>
      <c r="G65" s="85">
        <v>0</v>
      </c>
      <c r="H65" s="85">
        <v>4</v>
      </c>
      <c r="I65" s="85">
        <v>8</v>
      </c>
      <c r="J65" s="85">
        <v>15</v>
      </c>
      <c r="K65" s="85">
        <v>28</v>
      </c>
      <c r="L65" s="85">
        <v>71</v>
      </c>
      <c r="M65" s="85">
        <v>95</v>
      </c>
      <c r="N65" s="85">
        <v>136</v>
      </c>
      <c r="O65" s="85">
        <v>155</v>
      </c>
      <c r="P65" s="85">
        <v>286</v>
      </c>
      <c r="Q65" s="85">
        <v>468</v>
      </c>
      <c r="R65" s="85">
        <v>736</v>
      </c>
      <c r="S65" s="85">
        <v>1164</v>
      </c>
      <c r="T65" s="85">
        <v>2020</v>
      </c>
      <c r="U65" s="85">
        <v>2743</v>
      </c>
      <c r="V65" s="85">
        <v>2483</v>
      </c>
      <c r="W65" s="82">
        <v>1221</v>
      </c>
      <c r="X65" s="82">
        <v>228</v>
      </c>
      <c r="Y65" s="82">
        <v>1</v>
      </c>
    </row>
    <row r="66" spans="1:25" ht="19.5" customHeight="1">
      <c r="A66" s="780"/>
      <c r="B66" s="84" t="s">
        <v>349</v>
      </c>
      <c r="C66" s="85">
        <v>12012</v>
      </c>
      <c r="D66" s="85">
        <v>7</v>
      </c>
      <c r="E66" s="85">
        <v>2</v>
      </c>
      <c r="F66" s="85">
        <v>2</v>
      </c>
      <c r="G66" s="85">
        <v>2</v>
      </c>
      <c r="H66" s="85">
        <v>2</v>
      </c>
      <c r="I66" s="85">
        <v>4</v>
      </c>
      <c r="J66" s="85">
        <v>3</v>
      </c>
      <c r="K66" s="85">
        <v>10</v>
      </c>
      <c r="L66" s="85">
        <v>14</v>
      </c>
      <c r="M66" s="85">
        <v>20</v>
      </c>
      <c r="N66" s="85">
        <v>27</v>
      </c>
      <c r="O66" s="85">
        <v>37</v>
      </c>
      <c r="P66" s="85">
        <v>85</v>
      </c>
      <c r="Q66" s="85">
        <v>196</v>
      </c>
      <c r="R66" s="85">
        <v>434</v>
      </c>
      <c r="S66" s="85">
        <v>921</v>
      </c>
      <c r="T66" s="85">
        <v>1880</v>
      </c>
      <c r="U66" s="85">
        <v>3127</v>
      </c>
      <c r="V66" s="85">
        <v>3140</v>
      </c>
      <c r="W66" s="82">
        <v>1685</v>
      </c>
      <c r="X66" s="82">
        <v>414</v>
      </c>
      <c r="Y66" s="82">
        <v>0</v>
      </c>
    </row>
    <row r="67" spans="1:25" ht="19.5" customHeight="1">
      <c r="A67" s="780"/>
      <c r="B67" s="84" t="s">
        <v>350</v>
      </c>
      <c r="C67" s="85">
        <v>2158</v>
      </c>
      <c r="D67" s="85">
        <v>1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2</v>
      </c>
      <c r="K67" s="85">
        <v>2</v>
      </c>
      <c r="L67" s="85">
        <v>4</v>
      </c>
      <c r="M67" s="85">
        <v>1</v>
      </c>
      <c r="N67" s="85">
        <v>2</v>
      </c>
      <c r="O67" s="85">
        <v>10</v>
      </c>
      <c r="P67" s="85">
        <v>34</v>
      </c>
      <c r="Q67" s="85">
        <v>59</v>
      </c>
      <c r="R67" s="85">
        <v>111</v>
      </c>
      <c r="S67" s="85">
        <v>171</v>
      </c>
      <c r="T67" s="85">
        <v>374</v>
      </c>
      <c r="U67" s="85">
        <v>599</v>
      </c>
      <c r="V67" s="85">
        <v>526</v>
      </c>
      <c r="W67" s="82">
        <v>215</v>
      </c>
      <c r="X67" s="82">
        <v>47</v>
      </c>
      <c r="Y67" s="82">
        <v>0</v>
      </c>
    </row>
    <row r="68" spans="1:25" ht="19.5" customHeight="1">
      <c r="A68" s="780"/>
      <c r="B68" s="84" t="s">
        <v>351</v>
      </c>
      <c r="C68" s="85">
        <v>11854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1</v>
      </c>
      <c r="Q68" s="85">
        <v>14</v>
      </c>
      <c r="R68" s="85">
        <v>59</v>
      </c>
      <c r="S68" s="85">
        <v>228</v>
      </c>
      <c r="T68" s="85">
        <v>852</v>
      </c>
      <c r="U68" s="85">
        <v>2436</v>
      </c>
      <c r="V68" s="85">
        <v>3836</v>
      </c>
      <c r="W68" s="85">
        <v>3125</v>
      </c>
      <c r="X68" s="85">
        <v>1302</v>
      </c>
      <c r="Y68" s="85">
        <v>1</v>
      </c>
    </row>
    <row r="69" spans="1:25" ht="19.5" customHeight="1">
      <c r="A69" s="780"/>
      <c r="B69" s="84" t="s">
        <v>352</v>
      </c>
      <c r="C69" s="85">
        <v>2880</v>
      </c>
      <c r="D69" s="85">
        <v>21</v>
      </c>
      <c r="E69" s="85">
        <v>6</v>
      </c>
      <c r="F69" s="85">
        <v>2</v>
      </c>
      <c r="G69" s="85">
        <v>17</v>
      </c>
      <c r="H69" s="85">
        <v>23</v>
      </c>
      <c r="I69" s="85">
        <v>14</v>
      </c>
      <c r="J69" s="85">
        <v>20</v>
      </c>
      <c r="K69" s="85">
        <v>25</v>
      </c>
      <c r="L69" s="85">
        <v>39</v>
      </c>
      <c r="M69" s="85">
        <v>46</v>
      </c>
      <c r="N69" s="85">
        <v>47</v>
      </c>
      <c r="O69" s="85">
        <v>59</v>
      </c>
      <c r="P69" s="85">
        <v>105</v>
      </c>
      <c r="Q69" s="85">
        <v>181</v>
      </c>
      <c r="R69" s="85">
        <v>222</v>
      </c>
      <c r="S69" s="85">
        <v>333</v>
      </c>
      <c r="T69" s="85">
        <v>500</v>
      </c>
      <c r="U69" s="85">
        <v>568</v>
      </c>
      <c r="V69" s="85">
        <v>404</v>
      </c>
      <c r="W69" s="85">
        <v>202</v>
      </c>
      <c r="X69" s="85">
        <v>44</v>
      </c>
      <c r="Y69" s="85">
        <v>2</v>
      </c>
    </row>
    <row r="70" spans="1:25" ht="19.5" customHeight="1">
      <c r="A70" s="780"/>
      <c r="B70" s="84" t="s">
        <v>312</v>
      </c>
      <c r="C70" s="85">
        <v>1755</v>
      </c>
      <c r="D70" s="85">
        <v>0</v>
      </c>
      <c r="E70" s="85">
        <v>0</v>
      </c>
      <c r="F70" s="85">
        <v>4</v>
      </c>
      <c r="G70" s="85">
        <v>39</v>
      </c>
      <c r="H70" s="85">
        <v>73</v>
      </c>
      <c r="I70" s="85">
        <v>94</v>
      </c>
      <c r="J70" s="85">
        <v>103</v>
      </c>
      <c r="K70" s="85">
        <v>138</v>
      </c>
      <c r="L70" s="85">
        <v>156</v>
      </c>
      <c r="M70" s="85">
        <v>127</v>
      </c>
      <c r="N70" s="85">
        <v>112</v>
      </c>
      <c r="O70" s="85">
        <v>110</v>
      </c>
      <c r="P70" s="85">
        <v>142</v>
      </c>
      <c r="Q70" s="85">
        <v>188</v>
      </c>
      <c r="R70" s="85">
        <v>181</v>
      </c>
      <c r="S70" s="85">
        <v>99</v>
      </c>
      <c r="T70" s="85">
        <v>76</v>
      </c>
      <c r="U70" s="85">
        <v>61</v>
      </c>
      <c r="V70" s="85">
        <v>41</v>
      </c>
      <c r="W70" s="85">
        <v>11</v>
      </c>
      <c r="X70" s="85">
        <v>0</v>
      </c>
      <c r="Y70" s="85">
        <v>0</v>
      </c>
    </row>
    <row r="71" spans="1:25" ht="19.5" customHeight="1">
      <c r="A71" s="781"/>
      <c r="B71" s="87" t="s">
        <v>353</v>
      </c>
      <c r="C71" s="88">
        <v>25641</v>
      </c>
      <c r="D71" s="88">
        <v>309</v>
      </c>
      <c r="E71" s="88">
        <v>27</v>
      </c>
      <c r="F71" s="88">
        <v>18</v>
      </c>
      <c r="G71" s="88">
        <v>16</v>
      </c>
      <c r="H71" s="88">
        <v>25</v>
      </c>
      <c r="I71" s="88">
        <v>35</v>
      </c>
      <c r="J71" s="88">
        <v>53</v>
      </c>
      <c r="K71" s="88">
        <v>95</v>
      </c>
      <c r="L71" s="88">
        <v>138</v>
      </c>
      <c r="M71" s="88">
        <v>181</v>
      </c>
      <c r="N71" s="88">
        <v>211</v>
      </c>
      <c r="O71" s="88">
        <v>287</v>
      </c>
      <c r="P71" s="88">
        <v>652</v>
      </c>
      <c r="Q71" s="88">
        <v>1074</v>
      </c>
      <c r="R71" s="88">
        <v>1812</v>
      </c>
      <c r="S71" s="88">
        <v>2840</v>
      </c>
      <c r="T71" s="88">
        <v>4633</v>
      </c>
      <c r="U71" s="88">
        <v>5565</v>
      </c>
      <c r="V71" s="88">
        <v>4857</v>
      </c>
      <c r="W71" s="85">
        <v>2289</v>
      </c>
      <c r="X71" s="85">
        <v>523</v>
      </c>
      <c r="Y71" s="85">
        <v>1</v>
      </c>
    </row>
    <row r="72" spans="1:25" ht="30" customHeight="1">
      <c r="A72" s="89" t="s">
        <v>153</v>
      </c>
      <c r="B72" s="90" t="s">
        <v>342</v>
      </c>
      <c r="C72" s="91" t="s">
        <v>354</v>
      </c>
      <c r="D72" s="98" t="s">
        <v>80</v>
      </c>
      <c r="E72" s="99" t="s">
        <v>81</v>
      </c>
      <c r="F72" s="99" t="s">
        <v>157</v>
      </c>
      <c r="G72" s="99" t="s">
        <v>158</v>
      </c>
      <c r="H72" s="99" t="s">
        <v>159</v>
      </c>
      <c r="I72" s="99" t="s">
        <v>160</v>
      </c>
      <c r="J72" s="99" t="s">
        <v>161</v>
      </c>
      <c r="K72" s="99" t="s">
        <v>162</v>
      </c>
      <c r="L72" s="99" t="s">
        <v>163</v>
      </c>
      <c r="M72" s="99" t="s">
        <v>164</v>
      </c>
      <c r="N72" s="99" t="s">
        <v>165</v>
      </c>
      <c r="O72" s="99" t="s">
        <v>166</v>
      </c>
      <c r="P72" s="99" t="s">
        <v>167</v>
      </c>
      <c r="Q72" s="99" t="s">
        <v>168</v>
      </c>
      <c r="R72" s="99" t="s">
        <v>169</v>
      </c>
      <c r="S72" s="99" t="s">
        <v>170</v>
      </c>
      <c r="T72" s="99" t="s">
        <v>171</v>
      </c>
      <c r="U72" s="99" t="s">
        <v>376</v>
      </c>
      <c r="V72" s="100" t="s">
        <v>377</v>
      </c>
      <c r="W72" s="92" t="s">
        <v>378</v>
      </c>
      <c r="X72" s="92" t="s">
        <v>379</v>
      </c>
      <c r="Y72" s="92" t="s">
        <v>82</v>
      </c>
    </row>
    <row r="73" spans="1:25" ht="19.5" customHeight="1">
      <c r="A73" s="779" t="s">
        <v>17</v>
      </c>
      <c r="B73" s="97" t="s">
        <v>343</v>
      </c>
      <c r="C73" s="93">
        <v>100</v>
      </c>
      <c r="D73" s="93">
        <v>100</v>
      </c>
      <c r="E73" s="93">
        <v>100</v>
      </c>
      <c r="F73" s="93">
        <v>100</v>
      </c>
      <c r="G73" s="93">
        <v>100</v>
      </c>
      <c r="H73" s="93">
        <v>100</v>
      </c>
      <c r="I73" s="93">
        <v>100</v>
      </c>
      <c r="J73" s="93">
        <v>100</v>
      </c>
      <c r="K73" s="93">
        <v>100</v>
      </c>
      <c r="L73" s="93">
        <v>100</v>
      </c>
      <c r="M73" s="93">
        <v>100</v>
      </c>
      <c r="N73" s="93">
        <v>100</v>
      </c>
      <c r="O73" s="93">
        <v>100</v>
      </c>
      <c r="P73" s="93">
        <v>100</v>
      </c>
      <c r="Q73" s="93">
        <v>100</v>
      </c>
      <c r="R73" s="93">
        <v>100</v>
      </c>
      <c r="S73" s="93">
        <v>100</v>
      </c>
      <c r="T73" s="93">
        <v>100</v>
      </c>
      <c r="U73" s="93">
        <v>100</v>
      </c>
      <c r="V73" s="93">
        <v>100</v>
      </c>
      <c r="W73" s="93">
        <v>100</v>
      </c>
      <c r="X73" s="93">
        <v>100</v>
      </c>
      <c r="Y73" s="93">
        <v>0.17783046828689983</v>
      </c>
    </row>
    <row r="74" spans="1:25" ht="19.5" customHeight="1">
      <c r="A74" s="780"/>
      <c r="B74" s="84" t="s">
        <v>344</v>
      </c>
      <c r="C74" s="94">
        <v>24.999401317102375</v>
      </c>
      <c r="D74" s="94">
        <v>2.2284122562674096</v>
      </c>
      <c r="E74" s="94">
        <v>16.3265306122449</v>
      </c>
      <c r="F74" s="94">
        <v>21.052631578947366</v>
      </c>
      <c r="G74" s="94">
        <v>14.285714285714285</v>
      </c>
      <c r="H74" s="94">
        <v>8.783783783783784</v>
      </c>
      <c r="I74" s="94">
        <v>18.22429906542056</v>
      </c>
      <c r="J74" s="94">
        <v>29.48717948717949</v>
      </c>
      <c r="K74" s="94">
        <v>37.36654804270463</v>
      </c>
      <c r="L74" s="94">
        <v>47.37373737373737</v>
      </c>
      <c r="M74" s="94">
        <v>49.184339314845026</v>
      </c>
      <c r="N74" s="94">
        <v>56.30657815328908</v>
      </c>
      <c r="O74" s="94">
        <v>58.04387568555759</v>
      </c>
      <c r="P74" s="94">
        <v>57.05923671271365</v>
      </c>
      <c r="Q74" s="94">
        <v>52.327919566898686</v>
      </c>
      <c r="R74" s="94">
        <v>43.70609878470287</v>
      </c>
      <c r="S74" s="94">
        <v>34.995700773860705</v>
      </c>
      <c r="T74" s="94">
        <v>25.495376486129455</v>
      </c>
      <c r="U74" s="94">
        <v>17.780738186662486</v>
      </c>
      <c r="V74" s="94">
        <v>12.065276670721987</v>
      </c>
      <c r="W74" s="94">
        <v>6.979715700367353</v>
      </c>
      <c r="X74" s="94">
        <v>3.8233550681683464</v>
      </c>
      <c r="Y74" s="94">
        <v>0</v>
      </c>
    </row>
    <row r="75" spans="1:25" ht="19.5" customHeight="1">
      <c r="A75" s="780"/>
      <c r="B75" s="84" t="s">
        <v>345</v>
      </c>
      <c r="C75" s="94">
        <v>0.9698662941528636</v>
      </c>
      <c r="D75" s="94">
        <v>0</v>
      </c>
      <c r="E75" s="94">
        <v>0</v>
      </c>
      <c r="F75" s="94">
        <v>0</v>
      </c>
      <c r="G75" s="94">
        <v>0</v>
      </c>
      <c r="H75" s="94">
        <v>0.6756756756756757</v>
      </c>
      <c r="I75" s="94">
        <v>0</v>
      </c>
      <c r="J75" s="94">
        <v>0.9615384615384616</v>
      </c>
      <c r="K75" s="94">
        <v>0.7117437722419928</v>
      </c>
      <c r="L75" s="94">
        <v>0.7070707070707071</v>
      </c>
      <c r="M75" s="94">
        <v>0.734094616639478</v>
      </c>
      <c r="N75" s="94">
        <v>0.6035003017501509</v>
      </c>
      <c r="O75" s="94">
        <v>0.9140767824497258</v>
      </c>
      <c r="P75" s="94">
        <v>1.0302036993678294</v>
      </c>
      <c r="Q75" s="94">
        <v>1.051817478731632</v>
      </c>
      <c r="R75" s="94">
        <v>1.3044932545434273</v>
      </c>
      <c r="S75" s="94">
        <v>1.3679355897756584</v>
      </c>
      <c r="T75" s="94">
        <v>1.1736612132913322</v>
      </c>
      <c r="U75" s="94">
        <v>1.0344016926573152</v>
      </c>
      <c r="V75" s="94">
        <v>0.7844946931241348</v>
      </c>
      <c r="W75" s="94">
        <v>0.5270723526593196</v>
      </c>
      <c r="X75" s="94">
        <v>0.26674570243034973</v>
      </c>
      <c r="Y75" s="94">
        <v>0</v>
      </c>
    </row>
    <row r="76" spans="1:25" ht="19.5" customHeight="1">
      <c r="A76" s="780"/>
      <c r="B76" s="84" t="s">
        <v>346</v>
      </c>
      <c r="C76" s="94">
        <v>0.8062263021353023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0.1779359430604982</v>
      </c>
      <c r="L76" s="94">
        <v>0</v>
      </c>
      <c r="M76" s="94">
        <v>0.1631321370309951</v>
      </c>
      <c r="N76" s="94">
        <v>0.12070006035003018</v>
      </c>
      <c r="O76" s="94">
        <v>0.09140767824497258</v>
      </c>
      <c r="P76" s="94">
        <v>0.30437836572231325</v>
      </c>
      <c r="Q76" s="94">
        <v>0.262954369682908</v>
      </c>
      <c r="R76" s="94">
        <v>0.4125320548556138</v>
      </c>
      <c r="S76" s="94">
        <v>0.5784413351051356</v>
      </c>
      <c r="T76" s="94">
        <v>0.6554211970328219</v>
      </c>
      <c r="U76" s="94">
        <v>0.912937857534676</v>
      </c>
      <c r="V76" s="94">
        <v>1.1494735075722617</v>
      </c>
      <c r="W76" s="94">
        <v>1.3017089921737741</v>
      </c>
      <c r="X76" s="94">
        <v>1.8672199170124482</v>
      </c>
      <c r="Y76" s="94">
        <v>0</v>
      </c>
    </row>
    <row r="77" spans="1:25" ht="19.5" customHeight="1">
      <c r="A77" s="780"/>
      <c r="B77" s="84" t="s">
        <v>347</v>
      </c>
      <c r="C77" s="94">
        <v>18.807423667930554</v>
      </c>
      <c r="D77" s="94">
        <v>3.3426183844011144</v>
      </c>
      <c r="E77" s="94">
        <v>4.081632653061225</v>
      </c>
      <c r="F77" s="94">
        <v>0</v>
      </c>
      <c r="G77" s="94">
        <v>4.395604395604396</v>
      </c>
      <c r="H77" s="94">
        <v>4.72972972972973</v>
      </c>
      <c r="I77" s="94">
        <v>9.345794392523365</v>
      </c>
      <c r="J77" s="94">
        <v>6.730769230769231</v>
      </c>
      <c r="K77" s="94">
        <v>8.718861209964412</v>
      </c>
      <c r="L77" s="94">
        <v>9.292929292929292</v>
      </c>
      <c r="M77" s="94">
        <v>11.582381729200652</v>
      </c>
      <c r="N77" s="94">
        <v>10.681955340977671</v>
      </c>
      <c r="O77" s="94">
        <v>10.877513711151737</v>
      </c>
      <c r="P77" s="94">
        <v>11.05127604776399</v>
      </c>
      <c r="Q77" s="94">
        <v>12.637277648878579</v>
      </c>
      <c r="R77" s="94">
        <v>14.940350094770876</v>
      </c>
      <c r="S77" s="94">
        <v>18.06456655983741</v>
      </c>
      <c r="T77" s="94">
        <v>20.1656335738238</v>
      </c>
      <c r="U77" s="94">
        <v>21.11119818196066</v>
      </c>
      <c r="V77" s="94">
        <v>21.86936275538029</v>
      </c>
      <c r="W77" s="94">
        <v>21.330458393227918</v>
      </c>
      <c r="X77" s="94">
        <v>18.22762299940723</v>
      </c>
      <c r="Y77" s="94">
        <v>0.02963841138114997</v>
      </c>
    </row>
    <row r="78" spans="1:25" ht="19.5" customHeight="1">
      <c r="A78" s="780"/>
      <c r="B78" s="84" t="s">
        <v>348</v>
      </c>
      <c r="C78" s="94">
        <v>9.475952903612054</v>
      </c>
      <c r="D78" s="94">
        <v>0.2785515320334262</v>
      </c>
      <c r="E78" s="94">
        <v>8.16326530612245</v>
      </c>
      <c r="F78" s="94">
        <v>10.526315789473683</v>
      </c>
      <c r="G78" s="94">
        <v>0</v>
      </c>
      <c r="H78" s="94">
        <v>2.7027027027027026</v>
      </c>
      <c r="I78" s="94">
        <v>3.7383177570093453</v>
      </c>
      <c r="J78" s="94">
        <v>4.807692307692308</v>
      </c>
      <c r="K78" s="94">
        <v>4.98220640569395</v>
      </c>
      <c r="L78" s="94">
        <v>7.171717171717172</v>
      </c>
      <c r="M78" s="94">
        <v>7.748776508972267</v>
      </c>
      <c r="N78" s="94">
        <v>8.207604103802051</v>
      </c>
      <c r="O78" s="94">
        <v>7.084095063985376</v>
      </c>
      <c r="P78" s="94">
        <v>6.696324045890892</v>
      </c>
      <c r="Q78" s="94">
        <v>7.238979118329467</v>
      </c>
      <c r="R78" s="94">
        <v>8.206043037127884</v>
      </c>
      <c r="S78" s="94">
        <v>9.09872586570781</v>
      </c>
      <c r="T78" s="94">
        <v>10.263184635707754</v>
      </c>
      <c r="U78" s="94">
        <v>10.747590314238696</v>
      </c>
      <c r="V78" s="94">
        <v>10.416579267525277</v>
      </c>
      <c r="W78" s="94">
        <v>9.750838524197412</v>
      </c>
      <c r="X78" s="94">
        <v>6.757557794902193</v>
      </c>
      <c r="Y78" s="94">
        <v>0.02963841138114997</v>
      </c>
    </row>
    <row r="79" spans="1:25" ht="19.5" customHeight="1">
      <c r="A79" s="780"/>
      <c r="B79" s="84" t="s">
        <v>349</v>
      </c>
      <c r="C79" s="94">
        <v>9.588505288365596</v>
      </c>
      <c r="D79" s="94">
        <v>1.9498607242339834</v>
      </c>
      <c r="E79" s="94">
        <v>4.081632653061225</v>
      </c>
      <c r="F79" s="94">
        <v>5.263157894736842</v>
      </c>
      <c r="G79" s="94">
        <v>2.197802197802198</v>
      </c>
      <c r="H79" s="94">
        <v>1.3513513513513513</v>
      </c>
      <c r="I79" s="94">
        <v>1.8691588785046727</v>
      </c>
      <c r="J79" s="94">
        <v>0.9615384615384616</v>
      </c>
      <c r="K79" s="94">
        <v>1.7793594306049825</v>
      </c>
      <c r="L79" s="94">
        <v>1.4141414141414141</v>
      </c>
      <c r="M79" s="94">
        <v>1.631321370309951</v>
      </c>
      <c r="N79" s="94">
        <v>1.6294508147254072</v>
      </c>
      <c r="O79" s="94">
        <v>1.6910420475319927</v>
      </c>
      <c r="P79" s="94">
        <v>1.9901662374151252</v>
      </c>
      <c r="Q79" s="94">
        <v>3.0317092034029387</v>
      </c>
      <c r="R79" s="94">
        <v>4.838889508306388</v>
      </c>
      <c r="S79" s="94">
        <v>7.199249589619323</v>
      </c>
      <c r="T79" s="94">
        <v>9.551874809470583</v>
      </c>
      <c r="U79" s="94">
        <v>12.252174594467519</v>
      </c>
      <c r="V79" s="94">
        <v>13.172798590426648</v>
      </c>
      <c r="W79" s="94">
        <v>13.456316882287176</v>
      </c>
      <c r="X79" s="94">
        <v>12.270302311796087</v>
      </c>
      <c r="Y79" s="94">
        <v>0</v>
      </c>
    </row>
    <row r="80" spans="1:25" ht="19.5" customHeight="1">
      <c r="A80" s="780"/>
      <c r="B80" s="84" t="s">
        <v>350</v>
      </c>
      <c r="C80" s="94">
        <v>1.722610257433646</v>
      </c>
      <c r="D80" s="94">
        <v>0.2785515320334262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0.641025641025641</v>
      </c>
      <c r="K80" s="94">
        <v>0.3558718861209964</v>
      </c>
      <c r="L80" s="94">
        <v>0.40404040404040403</v>
      </c>
      <c r="M80" s="94">
        <v>0.08156606851549755</v>
      </c>
      <c r="N80" s="94">
        <v>0.12070006035003018</v>
      </c>
      <c r="O80" s="94">
        <v>0.4570383912248629</v>
      </c>
      <c r="P80" s="94">
        <v>0.7960664949660501</v>
      </c>
      <c r="Q80" s="94">
        <v>0.9126063418406806</v>
      </c>
      <c r="R80" s="94">
        <v>1.2375961645668414</v>
      </c>
      <c r="S80" s="94">
        <v>1.3366684905807862</v>
      </c>
      <c r="T80" s="94">
        <v>1.900213392947871</v>
      </c>
      <c r="U80" s="94">
        <v>2.3469947496277723</v>
      </c>
      <c r="V80" s="94">
        <v>2.2066535218358014</v>
      </c>
      <c r="W80" s="94">
        <v>1.7169781185114201</v>
      </c>
      <c r="X80" s="94">
        <v>1.3930053349140488</v>
      </c>
      <c r="Y80" s="94">
        <v>0</v>
      </c>
    </row>
    <row r="81" spans="1:25" ht="19.5" customHeight="1">
      <c r="A81" s="780"/>
      <c r="B81" s="84" t="s">
        <v>351</v>
      </c>
      <c r="C81" s="94">
        <v>9.462382757932549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0.023413720440177945</v>
      </c>
      <c r="Q81" s="94">
        <v>0.2165506573859242</v>
      </c>
      <c r="R81" s="94">
        <v>0.6578213847697625</v>
      </c>
      <c r="S81" s="94">
        <v>1.7822246541077151</v>
      </c>
      <c r="T81" s="94">
        <v>4.3288283711004985</v>
      </c>
      <c r="U81" s="94">
        <v>9.54470652770159</v>
      </c>
      <c r="V81" s="94">
        <v>16.092629106011664</v>
      </c>
      <c r="W81" s="94">
        <v>24.956077303945058</v>
      </c>
      <c r="X81" s="94">
        <v>38.589211618257266</v>
      </c>
      <c r="Y81" s="94">
        <v>0.02963841138114997</v>
      </c>
    </row>
    <row r="82" spans="1:25" ht="19.5" customHeight="1">
      <c r="A82" s="780"/>
      <c r="B82" s="84" t="s">
        <v>352</v>
      </c>
      <c r="C82" s="94">
        <v>2.2989423268808618</v>
      </c>
      <c r="D82" s="94">
        <v>5.8495821727019495</v>
      </c>
      <c r="E82" s="94">
        <v>12.244897959183673</v>
      </c>
      <c r="F82" s="94">
        <v>5.263157894736842</v>
      </c>
      <c r="G82" s="94">
        <v>18.681318681318682</v>
      </c>
      <c r="H82" s="94">
        <v>15.54054054054054</v>
      </c>
      <c r="I82" s="94">
        <v>6.5420560747663545</v>
      </c>
      <c r="J82" s="94">
        <v>6.41025641025641</v>
      </c>
      <c r="K82" s="94">
        <v>4.448398576512456</v>
      </c>
      <c r="L82" s="94">
        <v>3.939393939393939</v>
      </c>
      <c r="M82" s="94">
        <v>3.7520391517128875</v>
      </c>
      <c r="N82" s="94">
        <v>2.836451418225709</v>
      </c>
      <c r="O82" s="94">
        <v>2.696526508226691</v>
      </c>
      <c r="P82" s="94">
        <v>2.458440646218684</v>
      </c>
      <c r="Q82" s="94">
        <v>2.79969064191802</v>
      </c>
      <c r="R82" s="94">
        <v>2.475192329133683</v>
      </c>
      <c r="S82" s="94">
        <v>2.60298600797311</v>
      </c>
      <c r="T82" s="94">
        <v>2.540392236561325</v>
      </c>
      <c r="U82" s="94">
        <v>2.225530914505133</v>
      </c>
      <c r="V82" s="94">
        <v>1.6948441498510718</v>
      </c>
      <c r="W82" s="94">
        <v>1.6131608369270085</v>
      </c>
      <c r="X82" s="94">
        <v>1.3040901007705987</v>
      </c>
      <c r="Y82" s="94">
        <v>0.05927682276229994</v>
      </c>
    </row>
    <row r="83" spans="1:25" ht="19.5" customHeight="1">
      <c r="A83" s="780"/>
      <c r="B83" s="84" t="s">
        <v>312</v>
      </c>
      <c r="C83" s="94">
        <v>1.4009179804430254</v>
      </c>
      <c r="D83" s="94">
        <v>0</v>
      </c>
      <c r="E83" s="94">
        <v>0</v>
      </c>
      <c r="F83" s="94">
        <v>10.526315789473683</v>
      </c>
      <c r="G83" s="94">
        <v>42.857142857142854</v>
      </c>
      <c r="H83" s="94">
        <v>49.32432432432432</v>
      </c>
      <c r="I83" s="94">
        <v>43.925233644859816</v>
      </c>
      <c r="J83" s="94">
        <v>33.01282051282051</v>
      </c>
      <c r="K83" s="94">
        <v>24.555160142348754</v>
      </c>
      <c r="L83" s="94">
        <v>15.757575757575756</v>
      </c>
      <c r="M83" s="94">
        <v>10.358890701468189</v>
      </c>
      <c r="N83" s="94">
        <v>6.75920337960169</v>
      </c>
      <c r="O83" s="94">
        <v>5.027422303473491</v>
      </c>
      <c r="P83" s="94">
        <v>3.3247483025052684</v>
      </c>
      <c r="Q83" s="94">
        <v>2.907965970610982</v>
      </c>
      <c r="R83" s="94">
        <v>2.0180622142936784</v>
      </c>
      <c r="S83" s="94">
        <v>0.7738607050730868</v>
      </c>
      <c r="T83" s="94">
        <v>0.38613961995732143</v>
      </c>
      <c r="U83" s="94">
        <v>0.239009482015516</v>
      </c>
      <c r="V83" s="94">
        <v>0.17200151025716323</v>
      </c>
      <c r="W83" s="94">
        <v>0.0878453921098866</v>
      </c>
      <c r="X83" s="94">
        <v>0</v>
      </c>
      <c r="Y83" s="94">
        <v>0</v>
      </c>
    </row>
    <row r="84" spans="1:25" ht="19.5" customHeight="1">
      <c r="A84" s="781"/>
      <c r="B84" s="87" t="s">
        <v>353</v>
      </c>
      <c r="C84" s="95">
        <v>20.467770904011175</v>
      </c>
      <c r="D84" s="95">
        <v>86.0724233983287</v>
      </c>
      <c r="E84" s="95">
        <v>55.10204081632652</v>
      </c>
      <c r="F84" s="95">
        <v>47.368421052631575</v>
      </c>
      <c r="G84" s="95">
        <v>17.582417582417584</v>
      </c>
      <c r="H84" s="95">
        <v>16.89189189189189</v>
      </c>
      <c r="I84" s="95">
        <v>16.355140186915886</v>
      </c>
      <c r="J84" s="95">
        <v>16.98717948717949</v>
      </c>
      <c r="K84" s="95">
        <v>16.90391459074733</v>
      </c>
      <c r="L84" s="95">
        <v>13.939393939393941</v>
      </c>
      <c r="M84" s="95">
        <v>14.763458401305057</v>
      </c>
      <c r="N84" s="95">
        <v>12.733856366928183</v>
      </c>
      <c r="O84" s="95">
        <v>13.117001828153565</v>
      </c>
      <c r="P84" s="95">
        <v>15.26574572699602</v>
      </c>
      <c r="Q84" s="95">
        <v>16.612529002320187</v>
      </c>
      <c r="R84" s="95">
        <v>20.202921172928978</v>
      </c>
      <c r="S84" s="95">
        <v>22.19964042835926</v>
      </c>
      <c r="T84" s="95">
        <v>23.53927446397724</v>
      </c>
      <c r="U84" s="95">
        <v>21.804717498628634</v>
      </c>
      <c r="V84" s="95">
        <v>20.3758862272937</v>
      </c>
      <c r="W84" s="95">
        <v>18.279827503593676</v>
      </c>
      <c r="X84" s="95">
        <v>15.500889152341434</v>
      </c>
      <c r="Y84" s="95">
        <v>0.02963841138114997</v>
      </c>
    </row>
    <row r="85" spans="1:22" ht="13.5">
      <c r="A85" s="101"/>
      <c r="B85" s="97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</row>
    <row r="86" spans="1:22" ht="13.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1:22" ht="13.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ht="13.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1:22" ht="13.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1:17" ht="13.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2" spans="4:23" ht="13.5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</row>
    <row r="93" spans="4:23" ht="13.5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</row>
    <row r="94" spans="4:23" ht="13.5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</row>
    <row r="95" spans="4:23" ht="13.5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</row>
    <row r="96" spans="4:23" ht="13.5"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</row>
    <row r="97" spans="4:23" ht="13.5"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</row>
    <row r="98" spans="4:23" ht="13.5"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</row>
    <row r="99" spans="4:23" ht="13.5"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</row>
    <row r="100" spans="4:23" ht="13.5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</row>
    <row r="101" spans="4:23" ht="13.5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</row>
    <row r="102" spans="4:23" ht="13.5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</row>
    <row r="103" spans="4:23" ht="13.5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</row>
    <row r="105" spans="4:23" ht="13.5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4:23" ht="13.5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</row>
    <row r="107" spans="4:23" ht="13.5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</row>
    <row r="108" spans="4:23" ht="13.5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</row>
    <row r="109" spans="4:23" ht="13.5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</row>
    <row r="110" spans="4:23" ht="13.5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</row>
    <row r="111" spans="4:23" ht="13.5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</row>
    <row r="112" spans="4:23" ht="13.5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</row>
    <row r="113" spans="4:23" ht="13.5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</row>
    <row r="114" spans="4:23" ht="13.5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</row>
    <row r="115" spans="4:23" ht="13.5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</row>
    <row r="116" spans="4:23" ht="13.5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</row>
    <row r="118" spans="4:23" ht="13.5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</row>
    <row r="119" spans="4:23" ht="13.5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</row>
    <row r="120" spans="4:23" ht="13.5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</row>
    <row r="121" spans="4:23" ht="13.5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</row>
    <row r="122" spans="4:23" ht="13.5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</row>
    <row r="123" spans="4:23" ht="13.5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</row>
    <row r="124" spans="4:23" ht="13.5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</row>
    <row r="125" spans="4:23" ht="13.5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</row>
    <row r="126" spans="4:23" ht="13.5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</row>
    <row r="127" spans="4:23" ht="13.5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</row>
    <row r="128" spans="4:23" ht="13.5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</row>
    <row r="129" spans="4:23" ht="13.5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</row>
  </sheetData>
  <sheetProtection/>
  <mergeCells count="6">
    <mergeCell ref="A32:A43"/>
    <mergeCell ref="A45:A56"/>
    <mergeCell ref="A60:A71"/>
    <mergeCell ref="A73:A84"/>
    <mergeCell ref="A4:A15"/>
    <mergeCell ref="A17:A28"/>
  </mergeCells>
  <printOptions/>
  <pageMargins left="0.1968503937007874" right="0.1968503937007874" top="0.984251968503937" bottom="0.984251968503937" header="0.5118110236220472" footer="0.5118110236220472"/>
  <pageSetup firstPageNumber="9" useFirstPageNumber="1" fitToHeight="3" horizontalDpi="600" verticalDpi="600" orientation="landscape" paperSize="9" scale="72" r:id="rId1"/>
  <headerFooter alignWithMargins="0">
    <oddFooter>&amp;C&amp;14&amp;P</oddFooter>
  </headerFooter>
  <rowBreaks count="3" manualBreakCount="3">
    <brk id="29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7.75390625" style="0" customWidth="1"/>
    <col min="4" max="4" width="8.125" style="0" customWidth="1"/>
    <col min="5" max="5" width="7.75390625" style="0" customWidth="1"/>
    <col min="6" max="6" width="8.125" style="0" customWidth="1"/>
    <col min="7" max="7" width="7.75390625" style="0" customWidth="1"/>
    <col min="8" max="8" width="8.1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125" style="0" customWidth="1"/>
    <col min="13" max="13" width="7.75390625" style="0" customWidth="1"/>
    <col min="14" max="14" width="8.125" style="0" customWidth="1"/>
    <col min="15" max="15" width="7.75390625" style="0" customWidth="1"/>
    <col min="16" max="16" width="8.125" style="0" customWidth="1"/>
    <col min="17" max="17" width="7.75390625" style="0" customWidth="1"/>
    <col min="18" max="18" width="8.125" style="0" customWidth="1"/>
    <col min="19" max="20" width="7.75390625" style="0" customWidth="1"/>
  </cols>
  <sheetData>
    <row r="1" spans="1:13" ht="20.25" customHeight="1">
      <c r="A1" s="259" t="s">
        <v>440</v>
      </c>
      <c r="B1" s="258"/>
      <c r="C1" s="258"/>
      <c r="D1" s="258"/>
      <c r="E1" s="258"/>
      <c r="F1" s="258"/>
      <c r="G1" s="258"/>
      <c r="H1" s="106"/>
      <c r="I1" s="106"/>
      <c r="J1" s="106"/>
      <c r="K1" s="106"/>
      <c r="L1" s="106"/>
      <c r="M1" s="106"/>
    </row>
    <row r="2" ht="5.25" customHeight="1"/>
    <row r="3" spans="1:20" s="59" customFormat="1" ht="14.25" customHeight="1">
      <c r="A3" s="144"/>
      <c r="B3" s="503"/>
      <c r="C3" s="782" t="s">
        <v>317</v>
      </c>
      <c r="D3" s="783"/>
      <c r="E3" s="782" t="s">
        <v>318</v>
      </c>
      <c r="F3" s="783"/>
      <c r="G3" s="782" t="s">
        <v>361</v>
      </c>
      <c r="H3" s="783"/>
      <c r="I3" s="782" t="s">
        <v>362</v>
      </c>
      <c r="J3" s="783"/>
      <c r="K3" s="782" t="s">
        <v>373</v>
      </c>
      <c r="L3" s="783"/>
      <c r="M3" s="782" t="s">
        <v>387</v>
      </c>
      <c r="N3" s="783"/>
      <c r="O3" s="782" t="s">
        <v>450</v>
      </c>
      <c r="P3" s="783"/>
      <c r="Q3" s="782" t="s">
        <v>462</v>
      </c>
      <c r="R3" s="783"/>
      <c r="S3" s="782" t="s">
        <v>478</v>
      </c>
      <c r="T3" s="783"/>
    </row>
    <row r="4" spans="1:20" s="141" customFormat="1" ht="14.25" customHeight="1">
      <c r="A4" s="145"/>
      <c r="B4" s="504"/>
      <c r="C4" s="304" t="s">
        <v>107</v>
      </c>
      <c r="D4" s="310" t="s">
        <v>265</v>
      </c>
      <c r="E4" s="309" t="s">
        <v>107</v>
      </c>
      <c r="F4" s="301" t="s">
        <v>265</v>
      </c>
      <c r="G4" s="304" t="s">
        <v>107</v>
      </c>
      <c r="H4" s="310" t="s">
        <v>265</v>
      </c>
      <c r="I4" s="304" t="s">
        <v>107</v>
      </c>
      <c r="J4" s="310" t="s">
        <v>265</v>
      </c>
      <c r="K4" s="309" t="s">
        <v>107</v>
      </c>
      <c r="L4" s="304" t="s">
        <v>265</v>
      </c>
      <c r="M4" s="309" t="s">
        <v>107</v>
      </c>
      <c r="N4" s="304" t="s">
        <v>265</v>
      </c>
      <c r="O4" s="304" t="s">
        <v>107</v>
      </c>
      <c r="P4" s="304" t="s">
        <v>265</v>
      </c>
      <c r="Q4" s="304" t="s">
        <v>107</v>
      </c>
      <c r="R4" s="304" t="s">
        <v>265</v>
      </c>
      <c r="S4" s="304" t="s">
        <v>107</v>
      </c>
      <c r="T4" s="304" t="s">
        <v>265</v>
      </c>
    </row>
    <row r="5" spans="1:20" s="141" customFormat="1" ht="14.25" customHeight="1">
      <c r="A5" s="62"/>
      <c r="B5" s="505"/>
      <c r="C5" s="305" t="s">
        <v>154</v>
      </c>
      <c r="D5" s="312" t="s">
        <v>154</v>
      </c>
      <c r="E5" s="311" t="s">
        <v>154</v>
      </c>
      <c r="F5" s="302" t="s">
        <v>154</v>
      </c>
      <c r="G5" s="305" t="s">
        <v>154</v>
      </c>
      <c r="H5" s="312" t="s">
        <v>154</v>
      </c>
      <c r="I5" s="305" t="s">
        <v>154</v>
      </c>
      <c r="J5" s="312" t="s">
        <v>154</v>
      </c>
      <c r="K5" s="311" t="s">
        <v>154</v>
      </c>
      <c r="L5" s="305" t="s">
        <v>154</v>
      </c>
      <c r="M5" s="311" t="s">
        <v>154</v>
      </c>
      <c r="N5" s="305" t="s">
        <v>154</v>
      </c>
      <c r="O5" s="305" t="s">
        <v>154</v>
      </c>
      <c r="P5" s="305" t="s">
        <v>154</v>
      </c>
      <c r="Q5" s="305" t="s">
        <v>154</v>
      </c>
      <c r="R5" s="305" t="s">
        <v>154</v>
      </c>
      <c r="S5" s="305" t="s">
        <v>154</v>
      </c>
      <c r="T5" s="305" t="s">
        <v>154</v>
      </c>
    </row>
    <row r="6" spans="1:20" s="141" customFormat="1" ht="14.25" customHeight="1">
      <c r="A6" s="782" t="s">
        <v>84</v>
      </c>
      <c r="B6" s="303" t="s">
        <v>84</v>
      </c>
      <c r="C6" s="409">
        <v>1258</v>
      </c>
      <c r="D6" s="409">
        <v>30229</v>
      </c>
      <c r="E6" s="410">
        <v>1326</v>
      </c>
      <c r="F6" s="409">
        <v>30707</v>
      </c>
      <c r="G6" s="411">
        <v>1329</v>
      </c>
      <c r="H6" s="412">
        <v>29554</v>
      </c>
      <c r="I6" s="409">
        <v>1370</v>
      </c>
      <c r="J6" s="409">
        <v>28896</v>
      </c>
      <c r="K6" s="409">
        <v>1215</v>
      </c>
      <c r="L6" s="409">
        <v>26433</v>
      </c>
      <c r="M6" s="409">
        <v>1217</v>
      </c>
      <c r="N6" s="409">
        <v>26063</v>
      </c>
      <c r="O6" s="418">
        <v>1215</v>
      </c>
      <c r="P6" s="409">
        <v>24417</v>
      </c>
      <c r="Q6" s="548">
        <v>1182</v>
      </c>
      <c r="R6" s="552">
        <v>23152</v>
      </c>
      <c r="S6" s="548">
        <v>1026</v>
      </c>
      <c r="T6" s="552">
        <v>21017</v>
      </c>
    </row>
    <row r="7" spans="1:20" s="141" customFormat="1" ht="14.25" customHeight="1">
      <c r="A7" s="787"/>
      <c r="B7" s="304" t="s">
        <v>235</v>
      </c>
      <c r="C7" s="413">
        <v>86</v>
      </c>
      <c r="D7" s="413">
        <v>2411</v>
      </c>
      <c r="E7" s="414">
        <v>120</v>
      </c>
      <c r="F7" s="413">
        <v>2504</v>
      </c>
      <c r="G7" s="415">
        <v>105</v>
      </c>
      <c r="H7" s="416">
        <v>2341</v>
      </c>
      <c r="I7" s="413">
        <v>115</v>
      </c>
      <c r="J7" s="413">
        <v>2168</v>
      </c>
      <c r="K7" s="413">
        <v>107</v>
      </c>
      <c r="L7" s="413">
        <v>2148</v>
      </c>
      <c r="M7" s="413">
        <v>139</v>
      </c>
      <c r="N7" s="413">
        <v>2379</v>
      </c>
      <c r="O7" s="422">
        <v>89</v>
      </c>
      <c r="P7" s="413">
        <v>2008</v>
      </c>
      <c r="Q7" s="549">
        <v>87</v>
      </c>
      <c r="R7" s="553">
        <v>1951</v>
      </c>
      <c r="S7" s="549">
        <v>92</v>
      </c>
      <c r="T7" s="553">
        <v>1811</v>
      </c>
    </row>
    <row r="8" spans="1:20" s="141" customFormat="1" ht="14.25" customHeight="1">
      <c r="A8" s="787"/>
      <c r="B8" s="304" t="s">
        <v>236</v>
      </c>
      <c r="C8" s="413">
        <v>87</v>
      </c>
      <c r="D8" s="413">
        <v>2272</v>
      </c>
      <c r="E8" s="414">
        <v>106</v>
      </c>
      <c r="F8" s="413">
        <v>2293</v>
      </c>
      <c r="G8" s="415">
        <v>95</v>
      </c>
      <c r="H8" s="416">
        <v>2302</v>
      </c>
      <c r="I8" s="413">
        <v>102</v>
      </c>
      <c r="J8" s="413">
        <v>2019</v>
      </c>
      <c r="K8" s="413">
        <v>101</v>
      </c>
      <c r="L8" s="413">
        <v>2036</v>
      </c>
      <c r="M8" s="413">
        <v>93</v>
      </c>
      <c r="N8" s="413">
        <v>2058</v>
      </c>
      <c r="O8" s="422">
        <v>95</v>
      </c>
      <c r="P8" s="413">
        <v>1791</v>
      </c>
      <c r="Q8" s="549">
        <v>81</v>
      </c>
      <c r="R8" s="553">
        <v>1721</v>
      </c>
      <c r="S8" s="549">
        <v>81</v>
      </c>
      <c r="T8" s="553">
        <v>1680</v>
      </c>
    </row>
    <row r="9" spans="1:20" s="141" customFormat="1" ht="14.25" customHeight="1">
      <c r="A9" s="787"/>
      <c r="B9" s="304" t="s">
        <v>237</v>
      </c>
      <c r="C9" s="413">
        <v>119</v>
      </c>
      <c r="D9" s="413">
        <v>2727</v>
      </c>
      <c r="E9" s="414">
        <v>135</v>
      </c>
      <c r="F9" s="413">
        <v>2929</v>
      </c>
      <c r="G9" s="415">
        <v>120</v>
      </c>
      <c r="H9" s="416">
        <v>2708</v>
      </c>
      <c r="I9" s="413">
        <v>97</v>
      </c>
      <c r="J9" s="413">
        <v>2335</v>
      </c>
      <c r="K9" s="413">
        <v>114</v>
      </c>
      <c r="L9" s="413">
        <v>2433</v>
      </c>
      <c r="M9" s="413">
        <v>106</v>
      </c>
      <c r="N9" s="413">
        <v>2396</v>
      </c>
      <c r="O9" s="422">
        <v>106</v>
      </c>
      <c r="P9" s="413">
        <v>2203</v>
      </c>
      <c r="Q9" s="549">
        <v>116</v>
      </c>
      <c r="R9" s="553">
        <v>2221</v>
      </c>
      <c r="S9" s="549">
        <v>91</v>
      </c>
      <c r="T9" s="553">
        <v>2030</v>
      </c>
    </row>
    <row r="10" spans="1:20" s="141" customFormat="1" ht="14.25" customHeight="1">
      <c r="A10" s="787"/>
      <c r="B10" s="304" t="s">
        <v>238</v>
      </c>
      <c r="C10" s="413">
        <v>92</v>
      </c>
      <c r="D10" s="413">
        <v>2617</v>
      </c>
      <c r="E10" s="414">
        <v>123</v>
      </c>
      <c r="F10" s="413">
        <v>2850</v>
      </c>
      <c r="G10" s="415">
        <v>117</v>
      </c>
      <c r="H10" s="416">
        <v>2441</v>
      </c>
      <c r="I10" s="413">
        <v>116</v>
      </c>
      <c r="J10" s="413">
        <v>2488</v>
      </c>
      <c r="K10" s="413">
        <v>79</v>
      </c>
      <c r="L10" s="413">
        <v>2284</v>
      </c>
      <c r="M10" s="413">
        <v>91</v>
      </c>
      <c r="N10" s="413">
        <v>2244</v>
      </c>
      <c r="O10" s="422">
        <v>127</v>
      </c>
      <c r="P10" s="413">
        <v>2104</v>
      </c>
      <c r="Q10" s="549">
        <v>115</v>
      </c>
      <c r="R10" s="553">
        <v>2036</v>
      </c>
      <c r="S10" s="549">
        <v>89</v>
      </c>
      <c r="T10" s="553">
        <v>1787</v>
      </c>
    </row>
    <row r="11" spans="1:20" s="141" customFormat="1" ht="14.25" customHeight="1">
      <c r="A11" s="787"/>
      <c r="B11" s="304" t="s">
        <v>239</v>
      </c>
      <c r="C11" s="413">
        <v>115</v>
      </c>
      <c r="D11" s="413">
        <v>2614</v>
      </c>
      <c r="E11" s="414">
        <v>92</v>
      </c>
      <c r="F11" s="413">
        <v>2810</v>
      </c>
      <c r="G11" s="415">
        <v>97</v>
      </c>
      <c r="H11" s="416">
        <v>2527</v>
      </c>
      <c r="I11" s="413">
        <v>148</v>
      </c>
      <c r="J11" s="413">
        <v>3211</v>
      </c>
      <c r="K11" s="413">
        <v>102</v>
      </c>
      <c r="L11" s="413">
        <v>2366</v>
      </c>
      <c r="M11" s="413">
        <v>102</v>
      </c>
      <c r="N11" s="413">
        <v>2444</v>
      </c>
      <c r="O11" s="422">
        <v>109</v>
      </c>
      <c r="P11" s="413">
        <v>2141</v>
      </c>
      <c r="Q11" s="549">
        <v>107</v>
      </c>
      <c r="R11" s="553">
        <v>2128</v>
      </c>
      <c r="S11" s="549">
        <v>101</v>
      </c>
      <c r="T11" s="553">
        <v>1966</v>
      </c>
    </row>
    <row r="12" spans="1:20" s="141" customFormat="1" ht="14.25" customHeight="1">
      <c r="A12" s="787"/>
      <c r="B12" s="304" t="s">
        <v>240</v>
      </c>
      <c r="C12" s="413">
        <v>103</v>
      </c>
      <c r="D12" s="413">
        <v>2630</v>
      </c>
      <c r="E12" s="414">
        <v>110</v>
      </c>
      <c r="F12" s="413">
        <v>2657</v>
      </c>
      <c r="G12" s="415">
        <v>120</v>
      </c>
      <c r="H12" s="416">
        <v>2567</v>
      </c>
      <c r="I12" s="413">
        <v>126</v>
      </c>
      <c r="J12" s="413">
        <v>2839</v>
      </c>
      <c r="K12" s="413">
        <v>108</v>
      </c>
      <c r="L12" s="413">
        <v>2202</v>
      </c>
      <c r="M12" s="413">
        <v>110</v>
      </c>
      <c r="N12" s="413">
        <v>2223</v>
      </c>
      <c r="O12" s="422">
        <v>96</v>
      </c>
      <c r="P12" s="413">
        <v>2008</v>
      </c>
      <c r="Q12" s="549">
        <v>94</v>
      </c>
      <c r="R12" s="553">
        <v>1947</v>
      </c>
      <c r="S12" s="549">
        <v>76</v>
      </c>
      <c r="T12" s="553">
        <v>1772</v>
      </c>
    </row>
    <row r="13" spans="1:20" s="141" customFormat="1" ht="14.25" customHeight="1">
      <c r="A13" s="787"/>
      <c r="B13" s="304" t="s">
        <v>241</v>
      </c>
      <c r="C13" s="413">
        <v>114</v>
      </c>
      <c r="D13" s="413">
        <v>2426</v>
      </c>
      <c r="E13" s="414">
        <v>107</v>
      </c>
      <c r="F13" s="413">
        <v>2628</v>
      </c>
      <c r="G13" s="415">
        <v>118</v>
      </c>
      <c r="H13" s="416">
        <v>2686</v>
      </c>
      <c r="I13" s="413">
        <v>138</v>
      </c>
      <c r="J13" s="413">
        <v>2638</v>
      </c>
      <c r="K13" s="413">
        <v>113</v>
      </c>
      <c r="L13" s="413">
        <v>2268</v>
      </c>
      <c r="M13" s="413">
        <v>96</v>
      </c>
      <c r="N13" s="413">
        <v>2180</v>
      </c>
      <c r="O13" s="422">
        <v>100</v>
      </c>
      <c r="P13" s="413">
        <v>1927</v>
      </c>
      <c r="Q13" s="549">
        <v>94</v>
      </c>
      <c r="R13" s="553">
        <v>1961</v>
      </c>
      <c r="S13" s="549">
        <v>82</v>
      </c>
      <c r="T13" s="553">
        <v>1769</v>
      </c>
    </row>
    <row r="14" spans="1:20" s="141" customFormat="1" ht="14.25" customHeight="1">
      <c r="A14" s="787"/>
      <c r="B14" s="304" t="s">
        <v>242</v>
      </c>
      <c r="C14" s="413">
        <v>102</v>
      </c>
      <c r="D14" s="413">
        <v>2338</v>
      </c>
      <c r="E14" s="414">
        <v>115</v>
      </c>
      <c r="F14" s="413">
        <v>2355</v>
      </c>
      <c r="G14" s="415">
        <v>102</v>
      </c>
      <c r="H14" s="416">
        <v>2376</v>
      </c>
      <c r="I14" s="413">
        <v>94</v>
      </c>
      <c r="J14" s="413">
        <v>2454</v>
      </c>
      <c r="K14" s="413">
        <v>94</v>
      </c>
      <c r="L14" s="413">
        <v>2158</v>
      </c>
      <c r="M14" s="413">
        <v>106</v>
      </c>
      <c r="N14" s="413">
        <v>2070</v>
      </c>
      <c r="O14" s="422">
        <v>96</v>
      </c>
      <c r="P14" s="413">
        <v>2150</v>
      </c>
      <c r="Q14" s="549">
        <v>119</v>
      </c>
      <c r="R14" s="553">
        <v>1857</v>
      </c>
      <c r="S14" s="549">
        <v>83</v>
      </c>
      <c r="T14" s="553">
        <v>1645</v>
      </c>
    </row>
    <row r="15" spans="1:20" s="141" customFormat="1" ht="14.25" customHeight="1">
      <c r="A15" s="787"/>
      <c r="B15" s="304" t="s">
        <v>243</v>
      </c>
      <c r="C15" s="413">
        <v>110</v>
      </c>
      <c r="D15" s="413">
        <v>2566</v>
      </c>
      <c r="E15" s="414">
        <v>96</v>
      </c>
      <c r="F15" s="413">
        <v>2399</v>
      </c>
      <c r="G15" s="415">
        <v>117</v>
      </c>
      <c r="H15" s="416">
        <v>2406</v>
      </c>
      <c r="I15" s="413">
        <v>117</v>
      </c>
      <c r="J15" s="413">
        <v>2357</v>
      </c>
      <c r="K15" s="413">
        <v>112</v>
      </c>
      <c r="L15" s="413">
        <v>2230</v>
      </c>
      <c r="M15" s="413">
        <v>96</v>
      </c>
      <c r="N15" s="413">
        <v>2182</v>
      </c>
      <c r="O15" s="422">
        <v>97</v>
      </c>
      <c r="P15" s="413">
        <v>2178</v>
      </c>
      <c r="Q15" s="549">
        <v>96</v>
      </c>
      <c r="R15" s="553">
        <v>1837</v>
      </c>
      <c r="S15" s="549">
        <v>103</v>
      </c>
      <c r="T15" s="553">
        <v>1657</v>
      </c>
    </row>
    <row r="16" spans="1:20" s="141" customFormat="1" ht="14.25" customHeight="1">
      <c r="A16" s="787"/>
      <c r="B16" s="304" t="s">
        <v>244</v>
      </c>
      <c r="C16" s="413">
        <v>114</v>
      </c>
      <c r="D16" s="413">
        <v>2928</v>
      </c>
      <c r="E16" s="414">
        <v>116</v>
      </c>
      <c r="F16" s="413">
        <v>2614</v>
      </c>
      <c r="G16" s="415">
        <v>102</v>
      </c>
      <c r="H16" s="416">
        <v>2276</v>
      </c>
      <c r="I16" s="413">
        <v>125</v>
      </c>
      <c r="J16" s="413">
        <v>2257</v>
      </c>
      <c r="K16" s="413">
        <v>115</v>
      </c>
      <c r="L16" s="413">
        <v>2303</v>
      </c>
      <c r="M16" s="413">
        <v>97</v>
      </c>
      <c r="N16" s="413">
        <v>2064</v>
      </c>
      <c r="O16" s="422">
        <v>112</v>
      </c>
      <c r="P16" s="413">
        <v>2152</v>
      </c>
      <c r="Q16" s="549">
        <v>90</v>
      </c>
      <c r="R16" s="553">
        <v>1949</v>
      </c>
      <c r="S16" s="549">
        <v>80</v>
      </c>
      <c r="T16" s="553">
        <v>1790</v>
      </c>
    </row>
    <row r="17" spans="1:20" s="141" customFormat="1" ht="14.25" customHeight="1">
      <c r="A17" s="787"/>
      <c r="B17" s="304" t="s">
        <v>245</v>
      </c>
      <c r="C17" s="413">
        <v>114</v>
      </c>
      <c r="D17" s="413">
        <v>2400</v>
      </c>
      <c r="E17" s="414">
        <v>108</v>
      </c>
      <c r="F17" s="413">
        <v>2346</v>
      </c>
      <c r="G17" s="415">
        <v>127</v>
      </c>
      <c r="H17" s="416">
        <v>2680</v>
      </c>
      <c r="I17" s="413">
        <v>96</v>
      </c>
      <c r="J17" s="413">
        <v>2137</v>
      </c>
      <c r="K17" s="413">
        <v>88</v>
      </c>
      <c r="L17" s="413">
        <v>2071</v>
      </c>
      <c r="M17" s="413">
        <v>89</v>
      </c>
      <c r="N17" s="413">
        <v>1943</v>
      </c>
      <c r="O17" s="422">
        <v>96</v>
      </c>
      <c r="P17" s="413">
        <v>2039</v>
      </c>
      <c r="Q17" s="549">
        <v>89</v>
      </c>
      <c r="R17" s="553">
        <v>1837</v>
      </c>
      <c r="S17" s="549">
        <v>72</v>
      </c>
      <c r="T17" s="553">
        <v>1599</v>
      </c>
    </row>
    <row r="18" spans="1:20" s="141" customFormat="1" ht="14.25" customHeight="1">
      <c r="A18" s="787"/>
      <c r="B18" s="304" t="s">
        <v>246</v>
      </c>
      <c r="C18" s="413">
        <v>102</v>
      </c>
      <c r="D18" s="413">
        <v>2300</v>
      </c>
      <c r="E18" s="414">
        <v>98</v>
      </c>
      <c r="F18" s="413">
        <v>2322</v>
      </c>
      <c r="G18" s="415">
        <v>109</v>
      </c>
      <c r="H18" s="416">
        <v>2244</v>
      </c>
      <c r="I18" s="417">
        <v>96</v>
      </c>
      <c r="J18" s="417">
        <v>1993</v>
      </c>
      <c r="K18" s="413">
        <v>82</v>
      </c>
      <c r="L18" s="413">
        <v>1934</v>
      </c>
      <c r="M18" s="413">
        <v>92</v>
      </c>
      <c r="N18" s="413">
        <v>1880</v>
      </c>
      <c r="O18" s="422">
        <v>92</v>
      </c>
      <c r="P18" s="417">
        <v>1716</v>
      </c>
      <c r="Q18" s="549">
        <v>94</v>
      </c>
      <c r="R18" s="553">
        <v>1707</v>
      </c>
      <c r="S18" s="549">
        <v>76</v>
      </c>
      <c r="T18" s="553">
        <v>1511</v>
      </c>
    </row>
    <row r="19" spans="1:20" s="141" customFormat="1" ht="14.25" customHeight="1">
      <c r="A19" s="787"/>
      <c r="B19" s="308"/>
      <c r="C19" s="308" t="s">
        <v>354</v>
      </c>
      <c r="D19" s="308" t="s">
        <v>354</v>
      </c>
      <c r="E19" s="308" t="s">
        <v>354</v>
      </c>
      <c r="F19" s="308" t="s">
        <v>354</v>
      </c>
      <c r="G19" s="308" t="s">
        <v>354</v>
      </c>
      <c r="H19" s="315" t="s">
        <v>354</v>
      </c>
      <c r="I19" s="308" t="s">
        <v>354</v>
      </c>
      <c r="J19" s="315" t="s">
        <v>354</v>
      </c>
      <c r="K19" s="308" t="s">
        <v>383</v>
      </c>
      <c r="L19" s="308" t="s">
        <v>383</v>
      </c>
      <c r="M19" s="308" t="s">
        <v>5</v>
      </c>
      <c r="N19" s="308" t="s">
        <v>5</v>
      </c>
      <c r="O19" s="313" t="s">
        <v>5</v>
      </c>
      <c r="P19" s="308" t="s">
        <v>5</v>
      </c>
      <c r="Q19" s="308" t="s">
        <v>5</v>
      </c>
      <c r="R19" s="308" t="s">
        <v>5</v>
      </c>
      <c r="S19" s="308" t="s">
        <v>5</v>
      </c>
      <c r="T19" s="308" t="s">
        <v>5</v>
      </c>
    </row>
    <row r="20" spans="1:20" s="141" customFormat="1" ht="14.25" customHeight="1">
      <c r="A20" s="787"/>
      <c r="B20" s="303" t="s">
        <v>84</v>
      </c>
      <c r="C20" s="150">
        <v>100</v>
      </c>
      <c r="D20" s="150">
        <v>100</v>
      </c>
      <c r="E20" s="150">
        <v>100</v>
      </c>
      <c r="F20" s="150">
        <v>100</v>
      </c>
      <c r="G20" s="150">
        <v>100</v>
      </c>
      <c r="H20" s="146">
        <v>100</v>
      </c>
      <c r="I20" s="279">
        <v>100</v>
      </c>
      <c r="J20" s="279">
        <v>100</v>
      </c>
      <c r="K20" s="150">
        <v>100</v>
      </c>
      <c r="L20" s="150">
        <v>100</v>
      </c>
      <c r="M20" s="150">
        <v>100</v>
      </c>
      <c r="N20" s="150">
        <v>100</v>
      </c>
      <c r="O20" s="150">
        <v>100</v>
      </c>
      <c r="P20" s="150">
        <v>100</v>
      </c>
      <c r="Q20" s="279">
        <v>100</v>
      </c>
      <c r="R20" s="551">
        <v>100</v>
      </c>
      <c r="S20" s="279">
        <v>100</v>
      </c>
      <c r="T20" s="551">
        <v>100</v>
      </c>
    </row>
    <row r="21" spans="1:20" s="141" customFormat="1" ht="14.25" customHeight="1">
      <c r="A21" s="787"/>
      <c r="B21" s="304" t="s">
        <v>235</v>
      </c>
      <c r="C21" s="150">
        <v>6.836248012718602</v>
      </c>
      <c r="D21" s="150">
        <v>7.97578484236991</v>
      </c>
      <c r="E21" s="150">
        <v>9.049773755656108</v>
      </c>
      <c r="F21" s="150">
        <v>8.154492461002377</v>
      </c>
      <c r="G21" s="150">
        <v>7.900677200902935</v>
      </c>
      <c r="H21" s="146">
        <v>7.921093591392029</v>
      </c>
      <c r="I21" s="150">
        <v>8.394160583941606</v>
      </c>
      <c r="J21" s="150">
        <v>7.502768549280177</v>
      </c>
      <c r="K21" s="150">
        <v>8.806584362139917</v>
      </c>
      <c r="L21" s="150">
        <v>8.126205879014869</v>
      </c>
      <c r="M21" s="150">
        <f aca="true" t="shared" si="0" ref="M21:M32">M7/$M$6*100</f>
        <v>11.4215283483977</v>
      </c>
      <c r="N21" s="150">
        <f aca="true" t="shared" si="1" ref="N21:N32">N7/$N$6*100</f>
        <v>9.12788243870621</v>
      </c>
      <c r="O21" s="64">
        <f aca="true" t="shared" si="2" ref="O21:O32">O7/$O$6*100</f>
        <v>7.325102880658436</v>
      </c>
      <c r="P21" s="150">
        <f aca="true" t="shared" si="3" ref="P21:P32">P7/$P$6*100</f>
        <v>8.22377851496908</v>
      </c>
      <c r="Q21" s="150">
        <v>7.3604060913705585</v>
      </c>
      <c r="R21" s="146">
        <v>8.426917760884589</v>
      </c>
      <c r="S21" s="150">
        <v>8.966861598440545</v>
      </c>
      <c r="T21" s="146">
        <v>8.616833991530665</v>
      </c>
    </row>
    <row r="22" spans="1:20" s="141" customFormat="1" ht="14.25" customHeight="1">
      <c r="A22" s="787"/>
      <c r="B22" s="304" t="s">
        <v>236</v>
      </c>
      <c r="C22" s="150">
        <v>6.915739268680444</v>
      </c>
      <c r="D22" s="150">
        <v>7.5159614939296695</v>
      </c>
      <c r="E22" s="150">
        <v>7.993966817496228</v>
      </c>
      <c r="F22" s="150">
        <v>7.467352720877976</v>
      </c>
      <c r="G22" s="150">
        <v>7.148231753197893</v>
      </c>
      <c r="H22" s="146">
        <v>7.789131758814374</v>
      </c>
      <c r="I22" s="150">
        <v>7.445255474452554</v>
      </c>
      <c r="J22" s="150">
        <v>6.987126245847176</v>
      </c>
      <c r="K22" s="150">
        <v>8.31275720164609</v>
      </c>
      <c r="L22" s="150">
        <v>7.702493095751523</v>
      </c>
      <c r="M22" s="150">
        <f t="shared" si="0"/>
        <v>7.641741988496302</v>
      </c>
      <c r="N22" s="150">
        <f t="shared" si="1"/>
        <v>7.8962513908606065</v>
      </c>
      <c r="O22" s="64">
        <f t="shared" si="2"/>
        <v>7.818930041152264</v>
      </c>
      <c r="P22" s="150">
        <f t="shared" si="3"/>
        <v>7.335053446369333</v>
      </c>
      <c r="Q22" s="150">
        <v>6.852791878172589</v>
      </c>
      <c r="R22" s="146">
        <v>7.433483068417416</v>
      </c>
      <c r="S22" s="150">
        <v>7.894736842105263</v>
      </c>
      <c r="T22" s="146">
        <v>7.993529047913593</v>
      </c>
    </row>
    <row r="23" spans="1:20" s="141" customFormat="1" ht="14.25" customHeight="1">
      <c r="A23" s="787"/>
      <c r="B23" s="304" t="s">
        <v>237</v>
      </c>
      <c r="C23" s="150">
        <v>9.45945945945946</v>
      </c>
      <c r="D23" s="150">
        <v>9.021138641701677</v>
      </c>
      <c r="E23" s="150">
        <v>10.180995475113122</v>
      </c>
      <c r="F23" s="150">
        <v>9.538541700589443</v>
      </c>
      <c r="G23" s="150">
        <v>9.029345372460497</v>
      </c>
      <c r="H23" s="146">
        <v>9.162888272315083</v>
      </c>
      <c r="I23" s="150">
        <v>7.08029197080292</v>
      </c>
      <c r="J23" s="150">
        <v>8.080703211517164</v>
      </c>
      <c r="K23" s="150">
        <v>9.382716049382717</v>
      </c>
      <c r="L23" s="150">
        <v>9.204403586426059</v>
      </c>
      <c r="M23" s="150">
        <f t="shared" si="0"/>
        <v>8.709942481511915</v>
      </c>
      <c r="N23" s="150">
        <f t="shared" si="1"/>
        <v>9.19310900510302</v>
      </c>
      <c r="O23" s="64">
        <f t="shared" si="2"/>
        <v>8.724279835390947</v>
      </c>
      <c r="P23" s="150">
        <f t="shared" si="3"/>
        <v>9.02240242454028</v>
      </c>
      <c r="Q23" s="150">
        <v>9.813874788494077</v>
      </c>
      <c r="R23" s="146">
        <v>9.593123704215618</v>
      </c>
      <c r="S23" s="150">
        <v>8.869395711500974</v>
      </c>
      <c r="T23" s="146">
        <v>9.65884759956226</v>
      </c>
    </row>
    <row r="24" spans="1:20" s="141" customFormat="1" ht="14.25" customHeight="1">
      <c r="A24" s="787"/>
      <c r="B24" s="304" t="s">
        <v>238</v>
      </c>
      <c r="C24" s="150">
        <v>7.3131955484896665</v>
      </c>
      <c r="D24" s="150">
        <v>8.657249660921632</v>
      </c>
      <c r="E24" s="150">
        <v>9.276018099547512</v>
      </c>
      <c r="F24" s="150">
        <v>9.281271371348552</v>
      </c>
      <c r="G24" s="150">
        <v>8.803611738148984</v>
      </c>
      <c r="H24" s="146">
        <v>8.259457264668066</v>
      </c>
      <c r="I24" s="150">
        <v>8.467153284671532</v>
      </c>
      <c r="J24" s="150">
        <v>8.610188261351052</v>
      </c>
      <c r="K24" s="150">
        <v>6.502057613168724</v>
      </c>
      <c r="L24" s="150">
        <v>8.640714258691787</v>
      </c>
      <c r="M24" s="150">
        <f t="shared" si="0"/>
        <v>7.477403451109285</v>
      </c>
      <c r="N24" s="150">
        <f t="shared" si="1"/>
        <v>8.609906764378621</v>
      </c>
      <c r="O24" s="64">
        <f t="shared" si="2"/>
        <v>10.452674897119342</v>
      </c>
      <c r="P24" s="150">
        <f t="shared" si="3"/>
        <v>8.616947208911824</v>
      </c>
      <c r="Q24" s="150">
        <v>9.72927241962775</v>
      </c>
      <c r="R24" s="146">
        <v>8.794056668970283</v>
      </c>
      <c r="S24" s="150">
        <v>8.674463937621832</v>
      </c>
      <c r="T24" s="146">
        <v>8.502640719417615</v>
      </c>
    </row>
    <row r="25" spans="1:20" s="141" customFormat="1" ht="14.25" customHeight="1">
      <c r="A25" s="787"/>
      <c r="B25" s="304" t="s">
        <v>239</v>
      </c>
      <c r="C25" s="150">
        <v>9.141494435612083</v>
      </c>
      <c r="D25" s="150">
        <v>8.647325415991267</v>
      </c>
      <c r="E25" s="150">
        <v>6.93815987933635</v>
      </c>
      <c r="F25" s="150">
        <v>9.151007913505065</v>
      </c>
      <c r="G25" s="150">
        <v>7.298720842738901</v>
      </c>
      <c r="H25" s="146">
        <v>8.550450023685457</v>
      </c>
      <c r="I25" s="150">
        <v>10.802919708029197</v>
      </c>
      <c r="J25" s="150">
        <v>11.112264673311186</v>
      </c>
      <c r="K25" s="150">
        <v>8.395061728395062</v>
      </c>
      <c r="L25" s="150">
        <v>8.950932546438164</v>
      </c>
      <c r="M25" s="150">
        <f t="shared" si="0"/>
        <v>8.38126540673788</v>
      </c>
      <c r="N25" s="150">
        <f t="shared" si="1"/>
        <v>9.37727813375283</v>
      </c>
      <c r="O25" s="64">
        <f t="shared" si="2"/>
        <v>8.97119341563786</v>
      </c>
      <c r="P25" s="150">
        <f t="shared" si="3"/>
        <v>8.768480976368924</v>
      </c>
      <c r="Q25" s="150">
        <v>9.052453468697124</v>
      </c>
      <c r="R25" s="146">
        <v>9.191430545957152</v>
      </c>
      <c r="S25" s="150">
        <v>9.844054580896685</v>
      </c>
      <c r="T25" s="146">
        <v>9.35433220726079</v>
      </c>
    </row>
    <row r="26" spans="1:20" s="141" customFormat="1" ht="14.25" customHeight="1">
      <c r="A26" s="787"/>
      <c r="B26" s="304" t="s">
        <v>240</v>
      </c>
      <c r="C26" s="150">
        <v>8.187599364069953</v>
      </c>
      <c r="D26" s="150">
        <v>8.700254722286546</v>
      </c>
      <c r="E26" s="150">
        <v>8.295625942684765</v>
      </c>
      <c r="F26" s="150">
        <v>8.65275018725372</v>
      </c>
      <c r="G26" s="150">
        <v>9.029345372460497</v>
      </c>
      <c r="H26" s="146">
        <v>8.685795492995872</v>
      </c>
      <c r="I26" s="150">
        <v>9.197080291970803</v>
      </c>
      <c r="J26" s="150">
        <v>9.824889258028794</v>
      </c>
      <c r="K26" s="150">
        <v>8.88888888888889</v>
      </c>
      <c r="L26" s="150">
        <v>8.330495970945409</v>
      </c>
      <c r="M26" s="150">
        <f t="shared" si="0"/>
        <v>9.038619556285948</v>
      </c>
      <c r="N26" s="150">
        <f t="shared" si="1"/>
        <v>8.52933277059433</v>
      </c>
      <c r="O26" s="64">
        <f t="shared" si="2"/>
        <v>7.901234567901234</v>
      </c>
      <c r="P26" s="150">
        <f t="shared" si="3"/>
        <v>8.22377851496908</v>
      </c>
      <c r="Q26" s="150">
        <v>7.952622673434856</v>
      </c>
      <c r="R26" s="146">
        <v>8.409640635798203</v>
      </c>
      <c r="S26" s="150">
        <v>7.4074074074074066</v>
      </c>
      <c r="T26" s="146">
        <v>8.431269924346957</v>
      </c>
    </row>
    <row r="27" spans="1:20" s="141" customFormat="1" ht="14.25" customHeight="1">
      <c r="A27" s="787"/>
      <c r="B27" s="304" t="s">
        <v>241</v>
      </c>
      <c r="C27" s="150">
        <v>9.062003179650238</v>
      </c>
      <c r="D27" s="150">
        <v>8.025406067021734</v>
      </c>
      <c r="E27" s="150">
        <v>8.069381598793363</v>
      </c>
      <c r="F27" s="150">
        <v>8.558309180317192</v>
      </c>
      <c r="G27" s="150">
        <v>8.878856282919488</v>
      </c>
      <c r="H27" s="146">
        <v>9.088448264194355</v>
      </c>
      <c r="I27" s="150">
        <v>10.072992700729927</v>
      </c>
      <c r="J27" s="150">
        <v>9.129291251384275</v>
      </c>
      <c r="K27" s="150">
        <v>9.300411522633745</v>
      </c>
      <c r="L27" s="150">
        <v>8.580183861082737</v>
      </c>
      <c r="M27" s="150">
        <f t="shared" si="0"/>
        <v>7.8882497945768275</v>
      </c>
      <c r="N27" s="150">
        <f t="shared" si="1"/>
        <v>8.364347926178874</v>
      </c>
      <c r="O27" s="64">
        <f t="shared" si="2"/>
        <v>8.23045267489712</v>
      </c>
      <c r="P27" s="150">
        <f t="shared" si="3"/>
        <v>7.892042429454888</v>
      </c>
      <c r="Q27" s="150">
        <v>7.952622673434856</v>
      </c>
      <c r="R27" s="146">
        <v>8.470110573600554</v>
      </c>
      <c r="S27" s="150">
        <v>7.992202729044834</v>
      </c>
      <c r="T27" s="146">
        <v>8.416995765332826</v>
      </c>
    </row>
    <row r="28" spans="1:20" s="141" customFormat="1" ht="14.25" customHeight="1">
      <c r="A28" s="787"/>
      <c r="B28" s="304" t="s">
        <v>242</v>
      </c>
      <c r="C28" s="150">
        <v>8.108108108108109</v>
      </c>
      <c r="D28" s="150">
        <v>7.734294882397698</v>
      </c>
      <c r="E28" s="150">
        <v>8.672699849170437</v>
      </c>
      <c r="F28" s="150">
        <v>7.669261080535383</v>
      </c>
      <c r="G28" s="150">
        <v>7.674943566591422</v>
      </c>
      <c r="H28" s="146">
        <v>8.039520877038642</v>
      </c>
      <c r="I28" s="150">
        <v>6.86131386861314</v>
      </c>
      <c r="J28" s="150">
        <v>8.492524916943522</v>
      </c>
      <c r="K28" s="150">
        <v>7.736625514403292</v>
      </c>
      <c r="L28" s="150">
        <v>8.164037377520524</v>
      </c>
      <c r="M28" s="150">
        <f t="shared" si="0"/>
        <v>8.709942481511915</v>
      </c>
      <c r="N28" s="150">
        <f t="shared" si="1"/>
        <v>7.94229367302306</v>
      </c>
      <c r="O28" s="64">
        <f t="shared" si="2"/>
        <v>7.901234567901234</v>
      </c>
      <c r="P28" s="150">
        <f t="shared" si="3"/>
        <v>8.805340541426055</v>
      </c>
      <c r="Q28" s="150">
        <v>10.067681895093063</v>
      </c>
      <c r="R28" s="146">
        <v>8.020905321354526</v>
      </c>
      <c r="S28" s="150">
        <v>8.089668615984404</v>
      </c>
      <c r="T28" s="146">
        <v>7.826997192748728</v>
      </c>
    </row>
    <row r="29" spans="1:20" s="141" customFormat="1" ht="14.25" customHeight="1">
      <c r="A29" s="787"/>
      <c r="B29" s="304" t="s">
        <v>243</v>
      </c>
      <c r="C29" s="150">
        <v>8.744038155802862</v>
      </c>
      <c r="D29" s="150">
        <v>8.48853749710543</v>
      </c>
      <c r="E29" s="150">
        <v>7.239819004524888</v>
      </c>
      <c r="F29" s="150">
        <v>7.812550884163221</v>
      </c>
      <c r="G29" s="150">
        <v>8.803611738148984</v>
      </c>
      <c r="H29" s="146">
        <v>8.141029979021452</v>
      </c>
      <c r="I29" s="150">
        <v>8.540145985401459</v>
      </c>
      <c r="J29" s="150">
        <v>8.156838316722038</v>
      </c>
      <c r="K29" s="150">
        <v>9.218106995884774</v>
      </c>
      <c r="L29" s="150">
        <v>8.436424166761245</v>
      </c>
      <c r="M29" s="150">
        <f t="shared" si="0"/>
        <v>7.8882497945768275</v>
      </c>
      <c r="N29" s="150">
        <f t="shared" si="1"/>
        <v>8.372021639872615</v>
      </c>
      <c r="O29" s="64">
        <f t="shared" si="2"/>
        <v>7.983539094650206</v>
      </c>
      <c r="P29" s="150">
        <f t="shared" si="3"/>
        <v>8.920014743826023</v>
      </c>
      <c r="Q29" s="150">
        <v>8.121827411167512</v>
      </c>
      <c r="R29" s="146">
        <v>7.9345196959225985</v>
      </c>
      <c r="S29" s="150">
        <v>10.038986354775828</v>
      </c>
      <c r="T29" s="146">
        <v>7.884093828805253</v>
      </c>
    </row>
    <row r="30" spans="1:20" s="141" customFormat="1" ht="14.25" customHeight="1">
      <c r="A30" s="787"/>
      <c r="B30" s="304" t="s">
        <v>244</v>
      </c>
      <c r="C30" s="150">
        <v>9.062003179650238</v>
      </c>
      <c r="D30" s="150">
        <v>9.686063052036124</v>
      </c>
      <c r="E30" s="150">
        <v>8.74811463046757</v>
      </c>
      <c r="F30" s="150">
        <v>8.51271697007197</v>
      </c>
      <c r="G30" s="150">
        <v>7.674943566591422</v>
      </c>
      <c r="H30" s="146">
        <v>7.701157203762604</v>
      </c>
      <c r="I30" s="150">
        <v>9.124087591240876</v>
      </c>
      <c r="J30" s="150">
        <v>7.81076965669989</v>
      </c>
      <c r="K30" s="150">
        <v>9.465020576131687</v>
      </c>
      <c r="L30" s="150">
        <v>8.712594105852531</v>
      </c>
      <c r="M30" s="150">
        <f t="shared" si="0"/>
        <v>7.970419063270337</v>
      </c>
      <c r="N30" s="150">
        <f t="shared" si="1"/>
        <v>7.919272531941833</v>
      </c>
      <c r="O30" s="64">
        <f t="shared" si="2"/>
        <v>9.218106995884774</v>
      </c>
      <c r="P30" s="150">
        <f t="shared" si="3"/>
        <v>8.813531555883197</v>
      </c>
      <c r="Q30" s="150">
        <v>7.614213197969544</v>
      </c>
      <c r="R30" s="146">
        <v>8.418279198341395</v>
      </c>
      <c r="S30" s="150">
        <v>7.797270955165692</v>
      </c>
      <c r="T30" s="146">
        <v>8.516914878431745</v>
      </c>
    </row>
    <row r="31" spans="1:20" s="141" customFormat="1" ht="14.25" customHeight="1">
      <c r="A31" s="787"/>
      <c r="B31" s="304" t="s">
        <v>245</v>
      </c>
      <c r="C31" s="150">
        <v>9.062003179650238</v>
      </c>
      <c r="D31" s="150">
        <v>7.939395944291904</v>
      </c>
      <c r="E31" s="150">
        <v>8.144796380090497</v>
      </c>
      <c r="F31" s="150">
        <v>7.6399518025205975</v>
      </c>
      <c r="G31" s="150">
        <v>9.556057185854025</v>
      </c>
      <c r="H31" s="146">
        <v>9.068146443797794</v>
      </c>
      <c r="I31" s="150">
        <v>7.007299270072993</v>
      </c>
      <c r="J31" s="150">
        <v>7.395487264673312</v>
      </c>
      <c r="K31" s="150">
        <v>7.242798353909465</v>
      </c>
      <c r="L31" s="150">
        <v>7.834903340521318</v>
      </c>
      <c r="M31" s="150">
        <f t="shared" si="0"/>
        <v>7.313064913722268</v>
      </c>
      <c r="N31" s="150">
        <f t="shared" si="1"/>
        <v>7.455012853470437</v>
      </c>
      <c r="O31" s="64">
        <f t="shared" si="2"/>
        <v>7.901234567901234</v>
      </c>
      <c r="P31" s="150">
        <f t="shared" si="3"/>
        <v>8.350739239054757</v>
      </c>
      <c r="Q31" s="150">
        <v>7.529610829103214</v>
      </c>
      <c r="R31" s="146">
        <v>7.9345196959225985</v>
      </c>
      <c r="S31" s="150">
        <v>7.017543859649122</v>
      </c>
      <c r="T31" s="146">
        <v>7.608126754532045</v>
      </c>
    </row>
    <row r="32" spans="1:20" s="141" customFormat="1" ht="14.25" customHeight="1">
      <c r="A32" s="788"/>
      <c r="B32" s="305" t="s">
        <v>246</v>
      </c>
      <c r="C32" s="60">
        <v>8.108108108108109</v>
      </c>
      <c r="D32" s="60">
        <v>7.608587779946409</v>
      </c>
      <c r="E32" s="60">
        <v>7.390648567119156</v>
      </c>
      <c r="F32" s="60">
        <v>7.561793727814504</v>
      </c>
      <c r="G32" s="60">
        <v>8.20165537998495</v>
      </c>
      <c r="H32" s="147">
        <v>7.5928808283142715</v>
      </c>
      <c r="I32" s="60">
        <v>7.007299270072993</v>
      </c>
      <c r="J32" s="60">
        <v>6.897148394241418</v>
      </c>
      <c r="K32" s="60">
        <v>6.748971193415638</v>
      </c>
      <c r="L32" s="60">
        <v>7.316611810993834</v>
      </c>
      <c r="M32" s="60">
        <f t="shared" si="0"/>
        <v>7.559572719802794</v>
      </c>
      <c r="N32" s="60">
        <f t="shared" si="1"/>
        <v>7.213290872117561</v>
      </c>
      <c r="O32" s="60">
        <f t="shared" si="2"/>
        <v>7.572016460905349</v>
      </c>
      <c r="P32" s="60">
        <f t="shared" si="3"/>
        <v>7.0278904042265635</v>
      </c>
      <c r="Q32" s="60">
        <v>7.952622673434856</v>
      </c>
      <c r="R32" s="147">
        <v>7.373013130615065</v>
      </c>
      <c r="S32" s="60">
        <v>7.4074074074074066</v>
      </c>
      <c r="T32" s="147">
        <v>7.189418090117523</v>
      </c>
    </row>
    <row r="33" s="141" customFormat="1" ht="7.5" customHeight="1"/>
    <row r="34" spans="1:20" s="59" customFormat="1" ht="14.25" customHeight="1">
      <c r="A34" s="144"/>
      <c r="B34" s="503"/>
      <c r="C34" s="782" t="s">
        <v>317</v>
      </c>
      <c r="D34" s="783"/>
      <c r="E34" s="782" t="s">
        <v>318</v>
      </c>
      <c r="F34" s="783"/>
      <c r="G34" s="782" t="s">
        <v>361</v>
      </c>
      <c r="H34" s="783"/>
      <c r="I34" s="782" t="s">
        <v>362</v>
      </c>
      <c r="J34" s="783"/>
      <c r="K34" s="782" t="s">
        <v>380</v>
      </c>
      <c r="L34" s="783"/>
      <c r="M34" s="782" t="s">
        <v>387</v>
      </c>
      <c r="N34" s="783"/>
      <c r="O34" s="782" t="s">
        <v>450</v>
      </c>
      <c r="P34" s="783"/>
      <c r="Q34" s="782" t="s">
        <v>462</v>
      </c>
      <c r="R34" s="783"/>
      <c r="S34" s="782" t="s">
        <v>478</v>
      </c>
      <c r="T34" s="783"/>
    </row>
    <row r="35" spans="1:20" s="141" customFormat="1" ht="14.25" customHeight="1">
      <c r="A35" s="145"/>
      <c r="B35" s="504"/>
      <c r="C35" s="304" t="s">
        <v>107</v>
      </c>
      <c r="D35" s="310" t="s">
        <v>265</v>
      </c>
      <c r="E35" s="309" t="s">
        <v>107</v>
      </c>
      <c r="F35" s="301" t="s">
        <v>265</v>
      </c>
      <c r="G35" s="304" t="s">
        <v>107</v>
      </c>
      <c r="H35" s="310" t="s">
        <v>265</v>
      </c>
      <c r="I35" s="304" t="s">
        <v>107</v>
      </c>
      <c r="J35" s="310" t="s">
        <v>265</v>
      </c>
      <c r="K35" s="309" t="s">
        <v>107</v>
      </c>
      <c r="L35" s="304" t="s">
        <v>265</v>
      </c>
      <c r="M35" s="309" t="s">
        <v>107</v>
      </c>
      <c r="N35" s="304" t="s">
        <v>265</v>
      </c>
      <c r="O35" s="304" t="s">
        <v>107</v>
      </c>
      <c r="P35" s="304" t="s">
        <v>265</v>
      </c>
      <c r="Q35" s="304" t="s">
        <v>107</v>
      </c>
      <c r="R35" s="304" t="s">
        <v>265</v>
      </c>
      <c r="S35" s="304" t="s">
        <v>107</v>
      </c>
      <c r="T35" s="304" t="s">
        <v>265</v>
      </c>
    </row>
    <row r="36" spans="1:20" s="141" customFormat="1" ht="14.25" customHeight="1">
      <c r="A36" s="62"/>
      <c r="B36" s="505"/>
      <c r="C36" s="305" t="s">
        <v>154</v>
      </c>
      <c r="D36" s="312" t="s">
        <v>154</v>
      </c>
      <c r="E36" s="311" t="s">
        <v>154</v>
      </c>
      <c r="F36" s="302" t="s">
        <v>154</v>
      </c>
      <c r="G36" s="305" t="s">
        <v>154</v>
      </c>
      <c r="H36" s="312" t="s">
        <v>154</v>
      </c>
      <c r="I36" s="305" t="s">
        <v>154</v>
      </c>
      <c r="J36" s="312" t="s">
        <v>154</v>
      </c>
      <c r="K36" s="311" t="s">
        <v>154</v>
      </c>
      <c r="L36" s="305" t="s">
        <v>154</v>
      </c>
      <c r="M36" s="311" t="s">
        <v>154</v>
      </c>
      <c r="N36" s="305" t="s">
        <v>154</v>
      </c>
      <c r="O36" s="305" t="s">
        <v>154</v>
      </c>
      <c r="P36" s="305" t="s">
        <v>154</v>
      </c>
      <c r="Q36" s="305" t="s">
        <v>154</v>
      </c>
      <c r="R36" s="305" t="s">
        <v>154</v>
      </c>
      <c r="S36" s="305" t="s">
        <v>154</v>
      </c>
      <c r="T36" s="305" t="s">
        <v>154</v>
      </c>
    </row>
    <row r="37" spans="1:20" s="141" customFormat="1" ht="14.25" customHeight="1">
      <c r="A37" s="782" t="s">
        <v>85</v>
      </c>
      <c r="B37" s="303" t="s">
        <v>84</v>
      </c>
      <c r="C37" s="409">
        <v>894</v>
      </c>
      <c r="D37" s="412">
        <v>21546</v>
      </c>
      <c r="E37" s="420">
        <v>958</v>
      </c>
      <c r="F37" s="419">
        <v>22189</v>
      </c>
      <c r="G37" s="411">
        <v>917</v>
      </c>
      <c r="H37" s="412">
        <v>21028</v>
      </c>
      <c r="I37" s="409">
        <v>957</v>
      </c>
      <c r="J37" s="409">
        <v>19904</v>
      </c>
      <c r="K37" s="421">
        <v>846</v>
      </c>
      <c r="L37" s="409">
        <v>18485</v>
      </c>
      <c r="M37" s="421">
        <v>869</v>
      </c>
      <c r="N37" s="409">
        <v>18158</v>
      </c>
      <c r="O37" s="418">
        <v>825</v>
      </c>
      <c r="P37" s="409">
        <v>16875</v>
      </c>
      <c r="Q37" s="548">
        <v>830</v>
      </c>
      <c r="R37" s="548">
        <v>16202</v>
      </c>
      <c r="S37" s="548">
        <v>730</v>
      </c>
      <c r="T37" s="548">
        <v>14639</v>
      </c>
    </row>
    <row r="38" spans="1:20" s="141" customFormat="1" ht="14.25" customHeight="1">
      <c r="A38" s="787"/>
      <c r="B38" s="304" t="s">
        <v>235</v>
      </c>
      <c r="C38" s="413">
        <v>68</v>
      </c>
      <c r="D38" s="416">
        <v>1746</v>
      </c>
      <c r="E38" s="424">
        <v>89</v>
      </c>
      <c r="F38" s="423">
        <v>1818</v>
      </c>
      <c r="G38" s="415">
        <v>76</v>
      </c>
      <c r="H38" s="416">
        <v>1713</v>
      </c>
      <c r="I38" s="413">
        <v>84</v>
      </c>
      <c r="J38" s="413">
        <v>1488</v>
      </c>
      <c r="K38" s="421">
        <v>72</v>
      </c>
      <c r="L38" s="413">
        <v>1522</v>
      </c>
      <c r="M38" s="421">
        <v>99</v>
      </c>
      <c r="N38" s="413">
        <v>1688</v>
      </c>
      <c r="O38" s="422">
        <v>57</v>
      </c>
      <c r="P38" s="413">
        <v>1451</v>
      </c>
      <c r="Q38" s="549">
        <v>64</v>
      </c>
      <c r="R38" s="549">
        <v>1363</v>
      </c>
      <c r="S38" s="549">
        <v>62</v>
      </c>
      <c r="T38" s="549">
        <v>1274</v>
      </c>
    </row>
    <row r="39" spans="1:20" s="141" customFormat="1" ht="14.25" customHeight="1">
      <c r="A39" s="787"/>
      <c r="B39" s="304" t="s">
        <v>236</v>
      </c>
      <c r="C39" s="413">
        <v>73</v>
      </c>
      <c r="D39" s="416">
        <v>1666</v>
      </c>
      <c r="E39" s="424">
        <v>81</v>
      </c>
      <c r="F39" s="423">
        <v>1663</v>
      </c>
      <c r="G39" s="415">
        <v>65</v>
      </c>
      <c r="H39" s="416">
        <v>1682</v>
      </c>
      <c r="I39" s="413">
        <v>76</v>
      </c>
      <c r="J39" s="413">
        <v>1420</v>
      </c>
      <c r="K39" s="421">
        <v>77</v>
      </c>
      <c r="L39" s="413">
        <v>1446</v>
      </c>
      <c r="M39" s="421">
        <v>68</v>
      </c>
      <c r="N39" s="413">
        <v>1434</v>
      </c>
      <c r="O39" s="422">
        <v>72</v>
      </c>
      <c r="P39" s="413">
        <v>1286</v>
      </c>
      <c r="Q39" s="549">
        <v>58</v>
      </c>
      <c r="R39" s="549">
        <v>1217</v>
      </c>
      <c r="S39" s="549">
        <v>58</v>
      </c>
      <c r="T39" s="549">
        <v>1164</v>
      </c>
    </row>
    <row r="40" spans="1:20" s="141" customFormat="1" ht="14.25" customHeight="1">
      <c r="A40" s="787"/>
      <c r="B40" s="304" t="s">
        <v>237</v>
      </c>
      <c r="C40" s="413">
        <v>89</v>
      </c>
      <c r="D40" s="416">
        <v>1937</v>
      </c>
      <c r="E40" s="424">
        <v>98</v>
      </c>
      <c r="F40" s="423">
        <v>2170</v>
      </c>
      <c r="G40" s="415">
        <v>90</v>
      </c>
      <c r="H40" s="416">
        <v>2006</v>
      </c>
      <c r="I40" s="413">
        <v>68</v>
      </c>
      <c r="J40" s="413">
        <v>1681</v>
      </c>
      <c r="K40" s="421">
        <v>80</v>
      </c>
      <c r="L40" s="413">
        <v>1732</v>
      </c>
      <c r="M40" s="421">
        <v>82</v>
      </c>
      <c r="N40" s="413">
        <v>1701</v>
      </c>
      <c r="O40" s="422">
        <v>76</v>
      </c>
      <c r="P40" s="413">
        <v>1523</v>
      </c>
      <c r="Q40" s="549">
        <v>82</v>
      </c>
      <c r="R40" s="549">
        <v>1583</v>
      </c>
      <c r="S40" s="549">
        <v>69</v>
      </c>
      <c r="T40" s="549">
        <v>1426</v>
      </c>
    </row>
    <row r="41" spans="1:20" s="141" customFormat="1" ht="14.25" customHeight="1">
      <c r="A41" s="787"/>
      <c r="B41" s="304" t="s">
        <v>238</v>
      </c>
      <c r="C41" s="413">
        <v>68</v>
      </c>
      <c r="D41" s="416">
        <v>1869</v>
      </c>
      <c r="E41" s="424">
        <v>89</v>
      </c>
      <c r="F41" s="423">
        <v>2045</v>
      </c>
      <c r="G41" s="415">
        <v>79</v>
      </c>
      <c r="H41" s="416">
        <v>1762</v>
      </c>
      <c r="I41" s="413">
        <v>87</v>
      </c>
      <c r="J41" s="413">
        <v>1731</v>
      </c>
      <c r="K41" s="421">
        <v>62</v>
      </c>
      <c r="L41" s="413">
        <v>1625</v>
      </c>
      <c r="M41" s="421">
        <v>68</v>
      </c>
      <c r="N41" s="413">
        <v>1612</v>
      </c>
      <c r="O41" s="422">
        <v>90</v>
      </c>
      <c r="P41" s="413">
        <v>1422</v>
      </c>
      <c r="Q41" s="549">
        <v>74</v>
      </c>
      <c r="R41" s="549">
        <v>1451</v>
      </c>
      <c r="S41" s="549">
        <v>64</v>
      </c>
      <c r="T41" s="549">
        <v>1233</v>
      </c>
    </row>
    <row r="42" spans="1:20" s="141" customFormat="1" ht="14.25" customHeight="1">
      <c r="A42" s="787"/>
      <c r="B42" s="304" t="s">
        <v>239</v>
      </c>
      <c r="C42" s="413">
        <v>79</v>
      </c>
      <c r="D42" s="416">
        <v>1843</v>
      </c>
      <c r="E42" s="424">
        <v>63</v>
      </c>
      <c r="F42" s="423">
        <v>2019</v>
      </c>
      <c r="G42" s="415">
        <v>67</v>
      </c>
      <c r="H42" s="416">
        <v>1837</v>
      </c>
      <c r="I42" s="413">
        <v>98</v>
      </c>
      <c r="J42" s="413">
        <v>2180</v>
      </c>
      <c r="K42" s="421">
        <v>70</v>
      </c>
      <c r="L42" s="413">
        <v>1652</v>
      </c>
      <c r="M42" s="421">
        <v>81</v>
      </c>
      <c r="N42" s="413">
        <v>1704</v>
      </c>
      <c r="O42" s="422">
        <v>79</v>
      </c>
      <c r="P42" s="413">
        <v>1489</v>
      </c>
      <c r="Q42" s="549">
        <v>84</v>
      </c>
      <c r="R42" s="549">
        <v>1516</v>
      </c>
      <c r="S42" s="549">
        <v>65</v>
      </c>
      <c r="T42" s="549">
        <v>1384</v>
      </c>
    </row>
    <row r="43" spans="1:20" s="141" customFormat="1" ht="14.25" customHeight="1">
      <c r="A43" s="787"/>
      <c r="B43" s="304" t="s">
        <v>240</v>
      </c>
      <c r="C43" s="413">
        <v>73</v>
      </c>
      <c r="D43" s="416">
        <v>1829</v>
      </c>
      <c r="E43" s="424">
        <v>75</v>
      </c>
      <c r="F43" s="423">
        <v>1894</v>
      </c>
      <c r="G43" s="415">
        <v>80</v>
      </c>
      <c r="H43" s="416">
        <v>1788</v>
      </c>
      <c r="I43" s="413">
        <v>90</v>
      </c>
      <c r="J43" s="413">
        <v>1939</v>
      </c>
      <c r="K43" s="421">
        <v>76</v>
      </c>
      <c r="L43" s="413">
        <v>1562</v>
      </c>
      <c r="M43" s="421">
        <v>75</v>
      </c>
      <c r="N43" s="413">
        <v>1527</v>
      </c>
      <c r="O43" s="422">
        <v>61</v>
      </c>
      <c r="P43" s="413">
        <v>1370</v>
      </c>
      <c r="Q43" s="549">
        <v>69</v>
      </c>
      <c r="R43" s="549">
        <v>1390</v>
      </c>
      <c r="S43" s="549">
        <v>49</v>
      </c>
      <c r="T43" s="549">
        <v>1230</v>
      </c>
    </row>
    <row r="44" spans="1:20" s="141" customFormat="1" ht="14.25" customHeight="1">
      <c r="A44" s="787"/>
      <c r="B44" s="304" t="s">
        <v>241</v>
      </c>
      <c r="C44" s="413">
        <v>75</v>
      </c>
      <c r="D44" s="416">
        <v>1686</v>
      </c>
      <c r="E44" s="424">
        <v>70</v>
      </c>
      <c r="F44" s="423">
        <v>1881</v>
      </c>
      <c r="G44" s="415">
        <v>79</v>
      </c>
      <c r="H44" s="416">
        <v>1875</v>
      </c>
      <c r="I44" s="413">
        <v>89</v>
      </c>
      <c r="J44" s="413">
        <v>1767</v>
      </c>
      <c r="K44" s="421">
        <v>76</v>
      </c>
      <c r="L44" s="413">
        <v>1513</v>
      </c>
      <c r="M44" s="421">
        <v>60</v>
      </c>
      <c r="N44" s="413">
        <v>1495</v>
      </c>
      <c r="O44" s="422">
        <v>73</v>
      </c>
      <c r="P44" s="413">
        <v>1350</v>
      </c>
      <c r="Q44" s="549">
        <v>63</v>
      </c>
      <c r="R44" s="549">
        <v>1317</v>
      </c>
      <c r="S44" s="549">
        <v>63</v>
      </c>
      <c r="T44" s="549">
        <v>1223</v>
      </c>
    </row>
    <row r="45" spans="1:20" s="141" customFormat="1" ht="14.25" customHeight="1">
      <c r="A45" s="787"/>
      <c r="B45" s="304" t="s">
        <v>242</v>
      </c>
      <c r="C45" s="413">
        <v>66</v>
      </c>
      <c r="D45" s="416">
        <v>1639</v>
      </c>
      <c r="E45" s="424">
        <v>85</v>
      </c>
      <c r="F45" s="423">
        <v>1724</v>
      </c>
      <c r="G45" s="415">
        <v>71</v>
      </c>
      <c r="H45" s="416">
        <v>1651</v>
      </c>
      <c r="I45" s="413">
        <v>57</v>
      </c>
      <c r="J45" s="413">
        <v>1663</v>
      </c>
      <c r="K45" s="421">
        <v>65</v>
      </c>
      <c r="L45" s="413">
        <v>1504</v>
      </c>
      <c r="M45" s="421">
        <v>76</v>
      </c>
      <c r="N45" s="413">
        <v>1413</v>
      </c>
      <c r="O45" s="422">
        <v>53</v>
      </c>
      <c r="P45" s="413">
        <v>1438</v>
      </c>
      <c r="Q45" s="549">
        <v>78</v>
      </c>
      <c r="R45" s="549">
        <v>1282</v>
      </c>
      <c r="S45" s="549">
        <v>67</v>
      </c>
      <c r="T45" s="549">
        <v>1153</v>
      </c>
    </row>
    <row r="46" spans="1:20" s="141" customFormat="1" ht="14.25" customHeight="1">
      <c r="A46" s="787"/>
      <c r="B46" s="304" t="s">
        <v>243</v>
      </c>
      <c r="C46" s="413">
        <v>79</v>
      </c>
      <c r="D46" s="416">
        <v>1851</v>
      </c>
      <c r="E46" s="424">
        <v>67</v>
      </c>
      <c r="F46" s="423">
        <v>1699</v>
      </c>
      <c r="G46" s="415">
        <v>81</v>
      </c>
      <c r="H46" s="416">
        <v>1703</v>
      </c>
      <c r="I46" s="413">
        <v>77</v>
      </c>
      <c r="J46" s="413">
        <v>1616</v>
      </c>
      <c r="K46" s="421">
        <v>70</v>
      </c>
      <c r="L46" s="413">
        <v>1521</v>
      </c>
      <c r="M46" s="421">
        <v>63</v>
      </c>
      <c r="N46" s="413">
        <v>1534</v>
      </c>
      <c r="O46" s="422">
        <v>69</v>
      </c>
      <c r="P46" s="413">
        <v>1509</v>
      </c>
      <c r="Q46" s="549">
        <v>70</v>
      </c>
      <c r="R46" s="549">
        <v>1253</v>
      </c>
      <c r="S46" s="549">
        <v>73</v>
      </c>
      <c r="T46" s="549">
        <v>1148</v>
      </c>
    </row>
    <row r="47" spans="1:20" s="141" customFormat="1" ht="14.25" customHeight="1">
      <c r="A47" s="787"/>
      <c r="B47" s="304" t="s">
        <v>244</v>
      </c>
      <c r="C47" s="413">
        <v>79</v>
      </c>
      <c r="D47" s="416">
        <v>2107</v>
      </c>
      <c r="E47" s="424">
        <v>89</v>
      </c>
      <c r="F47" s="423">
        <v>1879</v>
      </c>
      <c r="G47" s="415">
        <v>68</v>
      </c>
      <c r="H47" s="416">
        <v>1608</v>
      </c>
      <c r="I47" s="413">
        <v>93</v>
      </c>
      <c r="J47" s="413">
        <v>1591</v>
      </c>
      <c r="K47" s="421">
        <v>81</v>
      </c>
      <c r="L47" s="413">
        <v>1611</v>
      </c>
      <c r="M47" s="421">
        <v>73</v>
      </c>
      <c r="N47" s="413">
        <v>1436</v>
      </c>
      <c r="O47" s="422">
        <v>72</v>
      </c>
      <c r="P47" s="413">
        <v>1471</v>
      </c>
      <c r="Q47" s="549">
        <v>63</v>
      </c>
      <c r="R47" s="549">
        <v>1379</v>
      </c>
      <c r="S47" s="549">
        <v>56</v>
      </c>
      <c r="T47" s="549">
        <v>1241</v>
      </c>
    </row>
    <row r="48" spans="1:20" s="141" customFormat="1" ht="14.25" customHeight="1">
      <c r="A48" s="787"/>
      <c r="B48" s="304" t="s">
        <v>245</v>
      </c>
      <c r="C48" s="413">
        <v>78</v>
      </c>
      <c r="D48" s="416">
        <v>1742</v>
      </c>
      <c r="E48" s="424">
        <v>84</v>
      </c>
      <c r="F48" s="423">
        <v>1703</v>
      </c>
      <c r="G48" s="415">
        <v>86</v>
      </c>
      <c r="H48" s="416">
        <v>1844</v>
      </c>
      <c r="I48" s="413">
        <v>69</v>
      </c>
      <c r="J48" s="413">
        <v>1486</v>
      </c>
      <c r="K48" s="421">
        <v>66</v>
      </c>
      <c r="L48" s="413">
        <v>1451</v>
      </c>
      <c r="M48" s="421">
        <v>61</v>
      </c>
      <c r="N48" s="413">
        <v>1316</v>
      </c>
      <c r="O48" s="422">
        <v>61</v>
      </c>
      <c r="P48" s="413">
        <v>1397</v>
      </c>
      <c r="Q48" s="549">
        <v>64</v>
      </c>
      <c r="R48" s="549">
        <v>1282</v>
      </c>
      <c r="S48" s="549">
        <v>46</v>
      </c>
      <c r="T48" s="549">
        <v>1105</v>
      </c>
    </row>
    <row r="49" spans="1:20" s="141" customFormat="1" ht="14.25" customHeight="1">
      <c r="A49" s="787"/>
      <c r="B49" s="304" t="s">
        <v>246</v>
      </c>
      <c r="C49" s="413">
        <v>67</v>
      </c>
      <c r="D49" s="416">
        <v>1631</v>
      </c>
      <c r="E49" s="424">
        <v>68</v>
      </c>
      <c r="F49" s="423">
        <v>1694</v>
      </c>
      <c r="G49" s="415">
        <v>75</v>
      </c>
      <c r="H49" s="416">
        <v>1559</v>
      </c>
      <c r="I49" s="413">
        <v>69</v>
      </c>
      <c r="J49" s="413">
        <v>1342</v>
      </c>
      <c r="K49" s="425">
        <v>51</v>
      </c>
      <c r="L49" s="413">
        <v>1346</v>
      </c>
      <c r="M49" s="425">
        <v>63</v>
      </c>
      <c r="N49" s="413">
        <v>1298</v>
      </c>
      <c r="O49" s="422">
        <v>62</v>
      </c>
      <c r="P49" s="417">
        <v>1169</v>
      </c>
      <c r="Q49" s="550">
        <v>61</v>
      </c>
      <c r="R49" s="550">
        <v>1169</v>
      </c>
      <c r="S49" s="550">
        <v>58</v>
      </c>
      <c r="T49" s="550">
        <v>1058</v>
      </c>
    </row>
    <row r="50" spans="1:20" s="141" customFormat="1" ht="14.25" customHeight="1">
      <c r="A50" s="787"/>
      <c r="B50" s="308"/>
      <c r="C50" s="308" t="s">
        <v>354</v>
      </c>
      <c r="D50" s="315" t="s">
        <v>354</v>
      </c>
      <c r="E50" s="313" t="s">
        <v>354</v>
      </c>
      <c r="F50" s="314" t="s">
        <v>354</v>
      </c>
      <c r="G50" s="308" t="s">
        <v>354</v>
      </c>
      <c r="H50" s="315" t="s">
        <v>354</v>
      </c>
      <c r="I50" s="308" t="s">
        <v>354</v>
      </c>
      <c r="J50" s="308" t="s">
        <v>354</v>
      </c>
      <c r="K50" s="313" t="s">
        <v>381</v>
      </c>
      <c r="L50" s="308" t="s">
        <v>382</v>
      </c>
      <c r="M50" s="313" t="s">
        <v>5</v>
      </c>
      <c r="N50" s="308" t="s">
        <v>5</v>
      </c>
      <c r="O50" s="313" t="s">
        <v>5</v>
      </c>
      <c r="P50" s="308" t="s">
        <v>5</v>
      </c>
      <c r="Q50" s="308" t="s">
        <v>5</v>
      </c>
      <c r="R50" s="308" t="s">
        <v>5</v>
      </c>
      <c r="S50" s="308" t="s">
        <v>5</v>
      </c>
      <c r="T50" s="308" t="s">
        <v>5</v>
      </c>
    </row>
    <row r="51" spans="1:20" s="141" customFormat="1" ht="14.25" customHeight="1">
      <c r="A51" s="787"/>
      <c r="B51" s="304" t="s">
        <v>84</v>
      </c>
      <c r="C51" s="150">
        <v>100</v>
      </c>
      <c r="D51" s="146">
        <v>100</v>
      </c>
      <c r="E51" s="64">
        <v>100</v>
      </c>
      <c r="F51" s="148">
        <v>100</v>
      </c>
      <c r="G51" s="150">
        <v>100</v>
      </c>
      <c r="H51" s="146">
        <v>100</v>
      </c>
      <c r="I51" s="150">
        <v>100</v>
      </c>
      <c r="J51" s="150">
        <v>100</v>
      </c>
      <c r="K51" s="64">
        <v>100</v>
      </c>
      <c r="L51" s="150">
        <v>100</v>
      </c>
      <c r="M51" s="64">
        <v>100</v>
      </c>
      <c r="N51" s="150">
        <v>100</v>
      </c>
      <c r="O51" s="150">
        <v>100</v>
      </c>
      <c r="P51" s="150">
        <v>100</v>
      </c>
      <c r="Q51" s="279">
        <v>100</v>
      </c>
      <c r="R51" s="551">
        <v>100</v>
      </c>
      <c r="S51" s="279">
        <v>100</v>
      </c>
      <c r="T51" s="551">
        <v>100</v>
      </c>
    </row>
    <row r="52" spans="1:20" s="141" customFormat="1" ht="14.25" customHeight="1">
      <c r="A52" s="787"/>
      <c r="B52" s="304" t="s">
        <v>235</v>
      </c>
      <c r="C52" s="150">
        <v>7.606263982102908</v>
      </c>
      <c r="D52" s="146">
        <v>8.103592314118629</v>
      </c>
      <c r="E52" s="64">
        <v>9.290187891440501</v>
      </c>
      <c r="F52" s="148">
        <v>8.193248907116137</v>
      </c>
      <c r="G52" s="150">
        <v>8.287895310796074</v>
      </c>
      <c r="H52" s="146">
        <v>8.146281148944265</v>
      </c>
      <c r="I52" s="150">
        <v>8.77742946708464</v>
      </c>
      <c r="J52" s="150">
        <v>7.475884244372991</v>
      </c>
      <c r="K52" s="64">
        <v>8.51063829787234</v>
      </c>
      <c r="L52" s="150">
        <v>8.233703002434407</v>
      </c>
      <c r="M52" s="306">
        <f>M38/$M$37*100</f>
        <v>11.39240506329114</v>
      </c>
      <c r="N52" s="150">
        <f>N38/$N$37*100</f>
        <v>9.296177993171053</v>
      </c>
      <c r="O52" s="150">
        <f>O38/$O$37*100</f>
        <v>6.909090909090909</v>
      </c>
      <c r="P52" s="150">
        <f>P38/$P$37*100</f>
        <v>8.598518518518517</v>
      </c>
      <c r="Q52" s="150">
        <v>7.710843373493977</v>
      </c>
      <c r="R52" s="146">
        <v>8.412541661523269</v>
      </c>
      <c r="S52" s="150">
        <v>8.493150684931507</v>
      </c>
      <c r="T52" s="146">
        <v>8.702780244552223</v>
      </c>
    </row>
    <row r="53" spans="1:20" s="141" customFormat="1" ht="14.25" customHeight="1">
      <c r="A53" s="787"/>
      <c r="B53" s="304" t="s">
        <v>236</v>
      </c>
      <c r="C53" s="150">
        <v>8.165548098434003</v>
      </c>
      <c r="D53" s="146">
        <v>7.732293697205978</v>
      </c>
      <c r="E53" s="64">
        <v>8.455114822546973</v>
      </c>
      <c r="F53" s="148">
        <v>7.494704583352112</v>
      </c>
      <c r="G53" s="150">
        <v>7.088331515812432</v>
      </c>
      <c r="H53" s="146">
        <v>7.998858664637626</v>
      </c>
      <c r="I53" s="150">
        <v>7.941483803552769</v>
      </c>
      <c r="J53" s="150">
        <v>7.134244372990353</v>
      </c>
      <c r="K53" s="64">
        <v>9.101654846335698</v>
      </c>
      <c r="L53" s="150">
        <v>7.822558831484988</v>
      </c>
      <c r="M53" s="306">
        <f aca="true" t="shared" si="4" ref="M53:M63">M39/$M$37*100</f>
        <v>7.825086306098965</v>
      </c>
      <c r="N53" s="150">
        <f aca="true" t="shared" si="5" ref="N53:N63">N39/$N$37*100</f>
        <v>7.897345522634651</v>
      </c>
      <c r="O53" s="150">
        <f aca="true" t="shared" si="6" ref="O53:O63">O39/$O$37*100</f>
        <v>8.727272727272728</v>
      </c>
      <c r="P53" s="150">
        <f aca="true" t="shared" si="7" ref="P53:P62">P39/$P$37*100</f>
        <v>7.62074074074074</v>
      </c>
      <c r="Q53" s="150">
        <v>6.987951807228916</v>
      </c>
      <c r="R53" s="146">
        <v>7.511418343414393</v>
      </c>
      <c r="S53" s="150">
        <v>7.9452054794520555</v>
      </c>
      <c r="T53" s="146">
        <v>7.951362798005328</v>
      </c>
    </row>
    <row r="54" spans="1:20" s="141" customFormat="1" ht="14.25" customHeight="1">
      <c r="A54" s="787"/>
      <c r="B54" s="304" t="s">
        <v>237</v>
      </c>
      <c r="C54" s="150">
        <v>9.955257270693513</v>
      </c>
      <c r="D54" s="146">
        <v>8.990067761997587</v>
      </c>
      <c r="E54" s="64">
        <v>10.22964509394572</v>
      </c>
      <c r="F54" s="148">
        <v>9.77962053269638</v>
      </c>
      <c r="G54" s="150">
        <v>9.814612868047982</v>
      </c>
      <c r="H54" s="146">
        <v>9.539661403842496</v>
      </c>
      <c r="I54" s="150">
        <v>7.105538140020899</v>
      </c>
      <c r="J54" s="150">
        <v>8.445538585209004</v>
      </c>
      <c r="K54" s="64">
        <v>9.456264775413711</v>
      </c>
      <c r="L54" s="150">
        <v>9.369759264268325</v>
      </c>
      <c r="M54" s="306">
        <f t="shared" si="4"/>
        <v>9.4361334867664</v>
      </c>
      <c r="N54" s="150">
        <f t="shared" si="5"/>
        <v>9.367771781033154</v>
      </c>
      <c r="O54" s="150">
        <f t="shared" si="6"/>
        <v>9.212121212121211</v>
      </c>
      <c r="P54" s="150">
        <f t="shared" si="7"/>
        <v>9.025185185185185</v>
      </c>
      <c r="Q54" s="150">
        <v>9.879518072289157</v>
      </c>
      <c r="R54" s="146">
        <v>9.770398716207875</v>
      </c>
      <c r="S54" s="150">
        <v>9.452054794520548</v>
      </c>
      <c r="T54" s="146">
        <v>9.741102534326116</v>
      </c>
    </row>
    <row r="55" spans="1:20" s="141" customFormat="1" ht="14.25" customHeight="1">
      <c r="A55" s="787"/>
      <c r="B55" s="304" t="s">
        <v>238</v>
      </c>
      <c r="C55" s="150">
        <v>7.606263982102908</v>
      </c>
      <c r="D55" s="146">
        <v>8.674463937621832</v>
      </c>
      <c r="E55" s="64">
        <v>9.290187891440501</v>
      </c>
      <c r="F55" s="148">
        <v>9.216278336112488</v>
      </c>
      <c r="G55" s="150">
        <v>8.615049073064341</v>
      </c>
      <c r="H55" s="146">
        <v>8.379303785428952</v>
      </c>
      <c r="I55" s="150">
        <v>9.090909090909092</v>
      </c>
      <c r="J55" s="150">
        <v>8.696744372990354</v>
      </c>
      <c r="K55" s="64">
        <v>7.328605200945626</v>
      </c>
      <c r="L55" s="150">
        <v>8.790911549905328</v>
      </c>
      <c r="M55" s="306">
        <f t="shared" si="4"/>
        <v>7.825086306098965</v>
      </c>
      <c r="N55" s="150">
        <f t="shared" si="5"/>
        <v>8.87762969490032</v>
      </c>
      <c r="O55" s="150">
        <f t="shared" si="6"/>
        <v>10.909090909090908</v>
      </c>
      <c r="P55" s="150">
        <f t="shared" si="7"/>
        <v>8.426666666666668</v>
      </c>
      <c r="Q55" s="150">
        <v>8.91566265060241</v>
      </c>
      <c r="R55" s="146">
        <v>8.95568448339711</v>
      </c>
      <c r="S55" s="150">
        <v>8.767123287671232</v>
      </c>
      <c r="T55" s="146">
        <v>8.422706469021108</v>
      </c>
    </row>
    <row r="56" spans="1:20" s="141" customFormat="1" ht="14.25" customHeight="1">
      <c r="A56" s="787"/>
      <c r="B56" s="304" t="s">
        <v>239</v>
      </c>
      <c r="C56" s="150">
        <v>8.83668903803132</v>
      </c>
      <c r="D56" s="146">
        <v>8.55379188712522</v>
      </c>
      <c r="E56" s="64">
        <v>6.576200417536534</v>
      </c>
      <c r="F56" s="148">
        <v>9.09910315922304</v>
      </c>
      <c r="G56" s="150">
        <v>7.306434023991276</v>
      </c>
      <c r="H56" s="146">
        <v>8.735971086170819</v>
      </c>
      <c r="I56" s="150">
        <v>10.240334378265413</v>
      </c>
      <c r="J56" s="150">
        <v>10.952572347266882</v>
      </c>
      <c r="K56" s="64">
        <v>8.274231678486997</v>
      </c>
      <c r="L56" s="150">
        <v>8.936975926426832</v>
      </c>
      <c r="M56" s="306">
        <f t="shared" si="4"/>
        <v>9.321058688147296</v>
      </c>
      <c r="N56" s="150">
        <f t="shared" si="5"/>
        <v>9.384293424385945</v>
      </c>
      <c r="O56" s="150">
        <f t="shared" si="6"/>
        <v>9.575757575757576</v>
      </c>
      <c r="P56" s="150">
        <f t="shared" si="7"/>
        <v>8.823703703703703</v>
      </c>
      <c r="Q56" s="150">
        <v>10.120481927710843</v>
      </c>
      <c r="R56" s="146">
        <v>9.3568695222812</v>
      </c>
      <c r="S56" s="150">
        <v>8.904109589041095</v>
      </c>
      <c r="T56" s="146">
        <v>9.454197691099118</v>
      </c>
    </row>
    <row r="57" spans="1:20" s="141" customFormat="1" ht="14.25" customHeight="1">
      <c r="A57" s="787"/>
      <c r="B57" s="304" t="s">
        <v>240</v>
      </c>
      <c r="C57" s="150">
        <v>8.165548098434003</v>
      </c>
      <c r="D57" s="146">
        <v>8.488814629165505</v>
      </c>
      <c r="E57" s="64">
        <v>7.828810020876826</v>
      </c>
      <c r="F57" s="148">
        <v>8.535760962639145</v>
      </c>
      <c r="G57" s="150">
        <v>8.724100327153762</v>
      </c>
      <c r="H57" s="146">
        <v>8.502948449686134</v>
      </c>
      <c r="I57" s="150">
        <v>9.404388714733543</v>
      </c>
      <c r="J57" s="150">
        <v>9.741760450160772</v>
      </c>
      <c r="K57" s="64">
        <v>8.983451536643026</v>
      </c>
      <c r="L57" s="150">
        <v>8.450094671355153</v>
      </c>
      <c r="M57" s="306">
        <f t="shared" si="4"/>
        <v>8.63060989643268</v>
      </c>
      <c r="N57" s="150">
        <f t="shared" si="5"/>
        <v>8.409516466571208</v>
      </c>
      <c r="O57" s="150">
        <f t="shared" si="6"/>
        <v>7.3939393939393945</v>
      </c>
      <c r="P57" s="150">
        <f t="shared" si="7"/>
        <v>8.118518518518519</v>
      </c>
      <c r="Q57" s="150">
        <v>8.313253012048193</v>
      </c>
      <c r="R57" s="146">
        <v>8.579187754598198</v>
      </c>
      <c r="S57" s="150">
        <v>6.712328767123288</v>
      </c>
      <c r="T57" s="146">
        <v>8.402213265933465</v>
      </c>
    </row>
    <row r="58" spans="1:20" s="141" customFormat="1" ht="14.25" customHeight="1">
      <c r="A58" s="787"/>
      <c r="B58" s="304" t="s">
        <v>241</v>
      </c>
      <c r="C58" s="150">
        <v>8.389261744966444</v>
      </c>
      <c r="D58" s="146">
        <v>7.82511835143414</v>
      </c>
      <c r="E58" s="64">
        <v>7.306889352818372</v>
      </c>
      <c r="F58" s="148">
        <v>8.47717337419442</v>
      </c>
      <c r="G58" s="150">
        <v>8.615049073064341</v>
      </c>
      <c r="H58" s="146">
        <v>8.916682518546699</v>
      </c>
      <c r="I58" s="150">
        <v>9.299895506792058</v>
      </c>
      <c r="J58" s="150">
        <v>8.877612540192926</v>
      </c>
      <c r="K58" s="64">
        <v>8.983451536643026</v>
      </c>
      <c r="L58" s="150">
        <v>8.185014876927237</v>
      </c>
      <c r="M58" s="306">
        <f t="shared" si="4"/>
        <v>6.904487917146144</v>
      </c>
      <c r="N58" s="150">
        <f t="shared" si="5"/>
        <v>8.233285604141425</v>
      </c>
      <c r="O58" s="150">
        <f t="shared" si="6"/>
        <v>8.848484848484848</v>
      </c>
      <c r="P58" s="150">
        <f t="shared" si="7"/>
        <v>8</v>
      </c>
      <c r="Q58" s="150">
        <v>7.590361445783132</v>
      </c>
      <c r="R58" s="146">
        <v>8.12862609554376</v>
      </c>
      <c r="S58" s="150">
        <v>8.63013698630137</v>
      </c>
      <c r="T58" s="146">
        <v>8.3543957920623</v>
      </c>
    </row>
    <row r="59" spans="1:20" s="141" customFormat="1" ht="14.25" customHeight="1">
      <c r="A59" s="787"/>
      <c r="B59" s="304" t="s">
        <v>242</v>
      </c>
      <c r="C59" s="150">
        <v>7.38255033557047</v>
      </c>
      <c r="D59" s="146">
        <v>7.606980413997958</v>
      </c>
      <c r="E59" s="64">
        <v>8.872651356993737</v>
      </c>
      <c r="F59" s="148">
        <v>7.769615575285051</v>
      </c>
      <c r="G59" s="150">
        <v>7.742639040348964</v>
      </c>
      <c r="H59" s="146">
        <v>7.851436180330987</v>
      </c>
      <c r="I59" s="150">
        <v>5.956112852664576</v>
      </c>
      <c r="J59" s="150">
        <v>8.355104501607718</v>
      </c>
      <c r="K59" s="64">
        <v>7.68321513002364</v>
      </c>
      <c r="L59" s="150">
        <v>8.13632675142007</v>
      </c>
      <c r="M59" s="306">
        <f t="shared" si="4"/>
        <v>8.745684695051784</v>
      </c>
      <c r="N59" s="150">
        <f t="shared" si="5"/>
        <v>7.781694019165106</v>
      </c>
      <c r="O59" s="150">
        <f t="shared" si="6"/>
        <v>6.424242424242424</v>
      </c>
      <c r="P59" s="150">
        <f t="shared" si="7"/>
        <v>8.521481481481482</v>
      </c>
      <c r="Q59" s="150">
        <v>9.397590361445783</v>
      </c>
      <c r="R59" s="146">
        <v>7.912603382298482</v>
      </c>
      <c r="S59" s="150">
        <v>9.178082191780822</v>
      </c>
      <c r="T59" s="146">
        <v>7.876221053350639</v>
      </c>
    </row>
    <row r="60" spans="1:20" s="141" customFormat="1" ht="14.25" customHeight="1">
      <c r="A60" s="787"/>
      <c r="B60" s="304" t="s">
        <v>243</v>
      </c>
      <c r="C60" s="150">
        <v>8.83668903803132</v>
      </c>
      <c r="D60" s="146">
        <v>8.590921748816486</v>
      </c>
      <c r="E60" s="64">
        <v>6.993736951983298</v>
      </c>
      <c r="F60" s="148">
        <v>7.656947135968273</v>
      </c>
      <c r="G60" s="150">
        <v>8.833151581243184</v>
      </c>
      <c r="H60" s="146">
        <v>8.098725508845348</v>
      </c>
      <c r="I60" s="150">
        <v>8.045977011494253</v>
      </c>
      <c r="J60" s="150">
        <v>8.118971061093246</v>
      </c>
      <c r="K60" s="64">
        <v>8.274231678486997</v>
      </c>
      <c r="L60" s="150">
        <v>8.228293210711387</v>
      </c>
      <c r="M60" s="306">
        <f t="shared" si="4"/>
        <v>7.249712313003452</v>
      </c>
      <c r="N60" s="150">
        <f t="shared" si="5"/>
        <v>8.448066967727723</v>
      </c>
      <c r="O60" s="150">
        <f t="shared" si="6"/>
        <v>8.363636363636363</v>
      </c>
      <c r="P60" s="150">
        <f t="shared" si="7"/>
        <v>8.942222222222222</v>
      </c>
      <c r="Q60" s="150">
        <v>8.433734939759036</v>
      </c>
      <c r="R60" s="146">
        <v>7.733613134180965</v>
      </c>
      <c r="S60" s="150">
        <v>10</v>
      </c>
      <c r="T60" s="146">
        <v>7.842065714871234</v>
      </c>
    </row>
    <row r="61" spans="1:20" s="141" customFormat="1" ht="14.25" customHeight="1">
      <c r="A61" s="787"/>
      <c r="B61" s="304" t="s">
        <v>244</v>
      </c>
      <c r="C61" s="150">
        <v>8.83668903803132</v>
      </c>
      <c r="D61" s="146">
        <v>9.779077322936972</v>
      </c>
      <c r="E61" s="64">
        <v>9.290187891440501</v>
      </c>
      <c r="F61" s="148">
        <v>8.468159899049079</v>
      </c>
      <c r="G61" s="150">
        <v>7.415485278080698</v>
      </c>
      <c r="H61" s="146">
        <v>7.64694692790565</v>
      </c>
      <c r="I61" s="150">
        <v>9.717868338557993</v>
      </c>
      <c r="J61" s="150">
        <v>7.993368167202572</v>
      </c>
      <c r="K61" s="64">
        <v>9.574468085106384</v>
      </c>
      <c r="L61" s="150">
        <v>8.715174465783067</v>
      </c>
      <c r="M61" s="306">
        <f t="shared" si="4"/>
        <v>8.400460299194476</v>
      </c>
      <c r="N61" s="150">
        <f t="shared" si="5"/>
        <v>7.908359951536513</v>
      </c>
      <c r="O61" s="150">
        <f t="shared" si="6"/>
        <v>8.727272727272728</v>
      </c>
      <c r="P61" s="150">
        <f t="shared" si="7"/>
        <v>8.717037037037038</v>
      </c>
      <c r="Q61" s="150">
        <v>7.590361445783132</v>
      </c>
      <c r="R61" s="146">
        <v>8.511294901863968</v>
      </c>
      <c r="S61" s="150">
        <v>7.671232876712329</v>
      </c>
      <c r="T61" s="146">
        <v>8.477355010588154</v>
      </c>
    </row>
    <row r="62" spans="1:20" s="141" customFormat="1" ht="14.25" customHeight="1">
      <c r="A62" s="787"/>
      <c r="B62" s="304" t="s">
        <v>245</v>
      </c>
      <c r="C62" s="150">
        <v>8.724832214765101</v>
      </c>
      <c r="D62" s="146">
        <v>8.085027383272998</v>
      </c>
      <c r="E62" s="64">
        <v>8.768267223382047</v>
      </c>
      <c r="F62" s="148">
        <v>7.674974086258956</v>
      </c>
      <c r="G62" s="150">
        <v>9.378407851690294</v>
      </c>
      <c r="H62" s="146">
        <v>8.76926003424006</v>
      </c>
      <c r="I62" s="150">
        <v>7.210031347962382</v>
      </c>
      <c r="J62" s="150">
        <v>7.465836012861736</v>
      </c>
      <c r="K62" s="64">
        <v>7.801418439716312</v>
      </c>
      <c r="L62" s="150">
        <v>7.849607790100081</v>
      </c>
      <c r="M62" s="306">
        <f t="shared" si="4"/>
        <v>7.019562715765247</v>
      </c>
      <c r="N62" s="150">
        <f t="shared" si="5"/>
        <v>7.247494217424827</v>
      </c>
      <c r="O62" s="150">
        <f t="shared" si="6"/>
        <v>7.3939393939393945</v>
      </c>
      <c r="P62" s="150">
        <f t="shared" si="7"/>
        <v>8.278518518518519</v>
      </c>
      <c r="Q62" s="150">
        <v>7.710843373493977</v>
      </c>
      <c r="R62" s="146">
        <v>7.912603382298482</v>
      </c>
      <c r="S62" s="150">
        <v>6.301369863013699</v>
      </c>
      <c r="T62" s="146">
        <v>7.5483298039483575</v>
      </c>
    </row>
    <row r="63" spans="1:20" s="141" customFormat="1" ht="14.25" customHeight="1">
      <c r="A63" s="788"/>
      <c r="B63" s="305" t="s">
        <v>246</v>
      </c>
      <c r="C63" s="60">
        <v>7.4944071588366885</v>
      </c>
      <c r="D63" s="147">
        <v>7.569850552306693</v>
      </c>
      <c r="E63" s="143">
        <v>7.09812108559499</v>
      </c>
      <c r="F63" s="149">
        <v>7.634413448104917</v>
      </c>
      <c r="G63" s="60">
        <v>8.178844056706652</v>
      </c>
      <c r="H63" s="147">
        <v>7.413924291420962</v>
      </c>
      <c r="I63" s="60">
        <v>7.210031347962382</v>
      </c>
      <c r="J63" s="60">
        <v>6.742363344051447</v>
      </c>
      <c r="K63" s="143">
        <v>6.028368794326241</v>
      </c>
      <c r="L63" s="60">
        <v>7.281579659183121</v>
      </c>
      <c r="M63" s="307">
        <f t="shared" si="4"/>
        <v>7.249712313003452</v>
      </c>
      <c r="N63" s="60">
        <f t="shared" si="5"/>
        <v>7.148364357308074</v>
      </c>
      <c r="O63" s="60">
        <f t="shared" si="6"/>
        <v>7.515151515151515</v>
      </c>
      <c r="P63" s="60">
        <f>P49/$P$37*100</f>
        <v>6.927407407407407</v>
      </c>
      <c r="Q63" s="60">
        <v>7.349397590361447</v>
      </c>
      <c r="R63" s="147">
        <v>7.2151586223922966</v>
      </c>
      <c r="S63" s="60">
        <v>7.9452054794520555</v>
      </c>
      <c r="T63" s="147">
        <v>7.227269622241956</v>
      </c>
    </row>
    <row r="64" spans="2:16" s="141" customFormat="1" ht="7.5" customHeight="1">
      <c r="B64" s="59"/>
      <c r="C64" s="142"/>
      <c r="D64" s="142"/>
      <c r="E64" s="142"/>
      <c r="F64" s="142"/>
      <c r="G64" s="142"/>
      <c r="H64" s="142"/>
      <c r="O64" s="142"/>
      <c r="P64" s="142"/>
    </row>
    <row r="65" spans="1:20" s="59" customFormat="1" ht="14.25" customHeight="1">
      <c r="A65" s="144"/>
      <c r="B65" s="503"/>
      <c r="C65" s="782" t="s">
        <v>317</v>
      </c>
      <c r="D65" s="783"/>
      <c r="E65" s="782" t="s">
        <v>318</v>
      </c>
      <c r="F65" s="783"/>
      <c r="G65" s="782" t="s">
        <v>361</v>
      </c>
      <c r="H65" s="783"/>
      <c r="I65" s="782" t="s">
        <v>362</v>
      </c>
      <c r="J65" s="783"/>
      <c r="K65" s="782" t="s">
        <v>373</v>
      </c>
      <c r="L65" s="783"/>
      <c r="M65" s="782" t="s">
        <v>387</v>
      </c>
      <c r="N65" s="783"/>
      <c r="O65" s="782" t="s">
        <v>450</v>
      </c>
      <c r="P65" s="783"/>
      <c r="Q65" s="782" t="s">
        <v>462</v>
      </c>
      <c r="R65" s="783"/>
      <c r="S65" s="782" t="s">
        <v>506</v>
      </c>
      <c r="T65" s="783"/>
    </row>
    <row r="66" spans="1:20" s="141" customFormat="1" ht="14.25" customHeight="1">
      <c r="A66" s="145"/>
      <c r="B66" s="504"/>
      <c r="C66" s="304" t="s">
        <v>107</v>
      </c>
      <c r="D66" s="310" t="s">
        <v>265</v>
      </c>
      <c r="E66" s="309" t="s">
        <v>107</v>
      </c>
      <c r="F66" s="301" t="s">
        <v>265</v>
      </c>
      <c r="G66" s="304" t="s">
        <v>107</v>
      </c>
      <c r="H66" s="310" t="s">
        <v>265</v>
      </c>
      <c r="I66" s="304" t="s">
        <v>107</v>
      </c>
      <c r="J66" s="310" t="s">
        <v>265</v>
      </c>
      <c r="K66" s="309" t="s">
        <v>107</v>
      </c>
      <c r="L66" s="304" t="s">
        <v>265</v>
      </c>
      <c r="M66" s="309" t="s">
        <v>107</v>
      </c>
      <c r="N66" s="304" t="s">
        <v>265</v>
      </c>
      <c r="O66" s="304" t="s">
        <v>107</v>
      </c>
      <c r="P66" s="304" t="s">
        <v>265</v>
      </c>
      <c r="Q66" s="304" t="s">
        <v>107</v>
      </c>
      <c r="R66" s="304" t="s">
        <v>265</v>
      </c>
      <c r="S66" s="304" t="s">
        <v>107</v>
      </c>
      <c r="T66" s="304" t="s">
        <v>265</v>
      </c>
    </row>
    <row r="67" spans="1:20" s="141" customFormat="1" ht="14.25" customHeight="1">
      <c r="A67" s="62"/>
      <c r="B67" s="505"/>
      <c r="C67" s="305" t="s">
        <v>154</v>
      </c>
      <c r="D67" s="312" t="s">
        <v>154</v>
      </c>
      <c r="E67" s="311" t="s">
        <v>154</v>
      </c>
      <c r="F67" s="302" t="s">
        <v>154</v>
      </c>
      <c r="G67" s="305" t="s">
        <v>154</v>
      </c>
      <c r="H67" s="312" t="s">
        <v>154</v>
      </c>
      <c r="I67" s="305" t="s">
        <v>154</v>
      </c>
      <c r="J67" s="312" t="s">
        <v>154</v>
      </c>
      <c r="K67" s="311" t="s">
        <v>154</v>
      </c>
      <c r="L67" s="305" t="s">
        <v>154</v>
      </c>
      <c r="M67" s="311" t="s">
        <v>154</v>
      </c>
      <c r="N67" s="305" t="s">
        <v>154</v>
      </c>
      <c r="O67" s="305" t="s">
        <v>154</v>
      </c>
      <c r="P67" s="305" t="s">
        <v>154</v>
      </c>
      <c r="Q67" s="305" t="s">
        <v>154</v>
      </c>
      <c r="R67" s="305" t="s">
        <v>154</v>
      </c>
      <c r="S67" s="305" t="s">
        <v>154</v>
      </c>
      <c r="T67" s="305" t="s">
        <v>154</v>
      </c>
    </row>
    <row r="68" spans="1:20" s="141" customFormat="1" ht="14.25" customHeight="1">
      <c r="A68" s="784" t="s">
        <v>86</v>
      </c>
      <c r="B68" s="303" t="s">
        <v>84</v>
      </c>
      <c r="C68" s="409">
        <v>364</v>
      </c>
      <c r="D68" s="409">
        <v>8683</v>
      </c>
      <c r="E68" s="410">
        <v>368</v>
      </c>
      <c r="F68" s="409">
        <v>8518</v>
      </c>
      <c r="G68" s="411">
        <v>412</v>
      </c>
      <c r="H68" s="412">
        <v>8526</v>
      </c>
      <c r="I68" s="409">
        <v>413</v>
      </c>
      <c r="J68" s="409">
        <v>8992</v>
      </c>
      <c r="K68" s="409">
        <v>369</v>
      </c>
      <c r="L68" s="409">
        <v>7948</v>
      </c>
      <c r="M68" s="409">
        <v>348</v>
      </c>
      <c r="N68" s="409">
        <v>7905</v>
      </c>
      <c r="O68" s="418">
        <v>390</v>
      </c>
      <c r="P68" s="409">
        <v>7542</v>
      </c>
      <c r="Q68" s="548">
        <v>352</v>
      </c>
      <c r="R68" s="552">
        <v>6950</v>
      </c>
      <c r="S68" s="548">
        <v>296</v>
      </c>
      <c r="T68" s="552">
        <v>6378</v>
      </c>
    </row>
    <row r="69" spans="1:20" s="141" customFormat="1" ht="14.25" customHeight="1">
      <c r="A69" s="785"/>
      <c r="B69" s="304" t="s">
        <v>235</v>
      </c>
      <c r="C69" s="413">
        <v>18</v>
      </c>
      <c r="D69" s="413">
        <v>665</v>
      </c>
      <c r="E69" s="414">
        <v>31</v>
      </c>
      <c r="F69" s="413">
        <v>686</v>
      </c>
      <c r="G69" s="415">
        <v>29</v>
      </c>
      <c r="H69" s="416">
        <v>628</v>
      </c>
      <c r="I69" s="413">
        <v>31</v>
      </c>
      <c r="J69" s="413">
        <v>680</v>
      </c>
      <c r="K69" s="413">
        <v>35</v>
      </c>
      <c r="L69" s="413">
        <v>626</v>
      </c>
      <c r="M69" s="413">
        <v>40</v>
      </c>
      <c r="N69" s="413">
        <v>691</v>
      </c>
      <c r="O69" s="422">
        <v>32</v>
      </c>
      <c r="P69" s="413">
        <v>557</v>
      </c>
      <c r="Q69" s="549">
        <v>23</v>
      </c>
      <c r="R69" s="553">
        <v>588</v>
      </c>
      <c r="S69" s="549">
        <v>30</v>
      </c>
      <c r="T69" s="553">
        <v>537</v>
      </c>
    </row>
    <row r="70" spans="1:20" s="141" customFormat="1" ht="14.25" customHeight="1">
      <c r="A70" s="785"/>
      <c r="B70" s="304" t="s">
        <v>236</v>
      </c>
      <c r="C70" s="413">
        <v>14</v>
      </c>
      <c r="D70" s="413">
        <v>606</v>
      </c>
      <c r="E70" s="414">
        <v>25</v>
      </c>
      <c r="F70" s="413">
        <v>630</v>
      </c>
      <c r="G70" s="415">
        <v>30</v>
      </c>
      <c r="H70" s="416">
        <v>620</v>
      </c>
      <c r="I70" s="413">
        <v>26</v>
      </c>
      <c r="J70" s="413">
        <v>599</v>
      </c>
      <c r="K70" s="413">
        <v>24</v>
      </c>
      <c r="L70" s="413">
        <v>590</v>
      </c>
      <c r="M70" s="413">
        <v>25</v>
      </c>
      <c r="N70" s="413">
        <v>624</v>
      </c>
      <c r="O70" s="422">
        <v>23</v>
      </c>
      <c r="P70" s="413">
        <v>505</v>
      </c>
      <c r="Q70" s="549">
        <v>23</v>
      </c>
      <c r="R70" s="553">
        <v>504</v>
      </c>
      <c r="S70" s="549">
        <v>23</v>
      </c>
      <c r="T70" s="553">
        <v>516</v>
      </c>
    </row>
    <row r="71" spans="1:20" s="141" customFormat="1" ht="14.25" customHeight="1">
      <c r="A71" s="785"/>
      <c r="B71" s="304" t="s">
        <v>237</v>
      </c>
      <c r="C71" s="413">
        <v>30</v>
      </c>
      <c r="D71" s="413">
        <v>790</v>
      </c>
      <c r="E71" s="414">
        <v>37</v>
      </c>
      <c r="F71" s="413">
        <v>759</v>
      </c>
      <c r="G71" s="415">
        <v>30</v>
      </c>
      <c r="H71" s="416">
        <v>702</v>
      </c>
      <c r="I71" s="413">
        <v>29</v>
      </c>
      <c r="J71" s="413">
        <v>654</v>
      </c>
      <c r="K71" s="413">
        <v>34</v>
      </c>
      <c r="L71" s="413">
        <v>701</v>
      </c>
      <c r="M71" s="413">
        <v>24</v>
      </c>
      <c r="N71" s="413">
        <v>695</v>
      </c>
      <c r="O71" s="422">
        <v>30</v>
      </c>
      <c r="P71" s="413">
        <v>680</v>
      </c>
      <c r="Q71" s="549">
        <v>34</v>
      </c>
      <c r="R71" s="553">
        <v>638</v>
      </c>
      <c r="S71" s="549">
        <v>22</v>
      </c>
      <c r="T71" s="553">
        <v>604</v>
      </c>
    </row>
    <row r="72" spans="1:20" s="141" customFormat="1" ht="14.25" customHeight="1">
      <c r="A72" s="785"/>
      <c r="B72" s="304" t="s">
        <v>238</v>
      </c>
      <c r="C72" s="413">
        <v>24</v>
      </c>
      <c r="D72" s="413">
        <v>748</v>
      </c>
      <c r="E72" s="414">
        <v>34</v>
      </c>
      <c r="F72" s="413">
        <v>805</v>
      </c>
      <c r="G72" s="415">
        <v>38</v>
      </c>
      <c r="H72" s="416">
        <v>679</v>
      </c>
      <c r="I72" s="413">
        <v>29</v>
      </c>
      <c r="J72" s="413">
        <v>757</v>
      </c>
      <c r="K72" s="413">
        <v>17</v>
      </c>
      <c r="L72" s="413">
        <v>659</v>
      </c>
      <c r="M72" s="413">
        <v>23</v>
      </c>
      <c r="N72" s="413">
        <v>632</v>
      </c>
      <c r="O72" s="422">
        <v>37</v>
      </c>
      <c r="P72" s="413">
        <v>682</v>
      </c>
      <c r="Q72" s="549">
        <v>41</v>
      </c>
      <c r="R72" s="553">
        <v>585</v>
      </c>
      <c r="S72" s="549">
        <v>25</v>
      </c>
      <c r="T72" s="553">
        <v>554</v>
      </c>
    </row>
    <row r="73" spans="1:20" s="141" customFormat="1" ht="14.25" customHeight="1">
      <c r="A73" s="785"/>
      <c r="B73" s="304" t="s">
        <v>239</v>
      </c>
      <c r="C73" s="413">
        <v>36</v>
      </c>
      <c r="D73" s="413">
        <v>771</v>
      </c>
      <c r="E73" s="414">
        <v>29</v>
      </c>
      <c r="F73" s="413">
        <v>791</v>
      </c>
      <c r="G73" s="415">
        <v>30</v>
      </c>
      <c r="H73" s="416">
        <v>690</v>
      </c>
      <c r="I73" s="413">
        <v>50</v>
      </c>
      <c r="J73" s="413">
        <v>1031</v>
      </c>
      <c r="K73" s="413">
        <v>32</v>
      </c>
      <c r="L73" s="413">
        <v>714</v>
      </c>
      <c r="M73" s="413">
        <v>21</v>
      </c>
      <c r="N73" s="413">
        <v>740</v>
      </c>
      <c r="O73" s="422">
        <v>30</v>
      </c>
      <c r="P73" s="413">
        <v>652</v>
      </c>
      <c r="Q73" s="549">
        <v>23</v>
      </c>
      <c r="R73" s="553">
        <v>612</v>
      </c>
      <c r="S73" s="549">
        <v>36</v>
      </c>
      <c r="T73" s="553">
        <v>582</v>
      </c>
    </row>
    <row r="74" spans="1:20" s="141" customFormat="1" ht="14.25" customHeight="1">
      <c r="A74" s="785"/>
      <c r="B74" s="304" t="s">
        <v>240</v>
      </c>
      <c r="C74" s="413">
        <v>30</v>
      </c>
      <c r="D74" s="413">
        <v>801</v>
      </c>
      <c r="E74" s="414">
        <v>35</v>
      </c>
      <c r="F74" s="413">
        <v>763</v>
      </c>
      <c r="G74" s="415">
        <v>40</v>
      </c>
      <c r="H74" s="416">
        <v>779</v>
      </c>
      <c r="I74" s="413">
        <v>36</v>
      </c>
      <c r="J74" s="413">
        <v>900</v>
      </c>
      <c r="K74" s="413">
        <v>32</v>
      </c>
      <c r="L74" s="413">
        <v>640</v>
      </c>
      <c r="M74" s="413">
        <v>35</v>
      </c>
      <c r="N74" s="413">
        <v>696</v>
      </c>
      <c r="O74" s="422">
        <v>35</v>
      </c>
      <c r="P74" s="413">
        <v>638</v>
      </c>
      <c r="Q74" s="549">
        <v>25</v>
      </c>
      <c r="R74" s="553">
        <v>557</v>
      </c>
      <c r="S74" s="549">
        <v>27</v>
      </c>
      <c r="T74" s="553">
        <v>542</v>
      </c>
    </row>
    <row r="75" spans="1:20" s="141" customFormat="1" ht="14.25" customHeight="1">
      <c r="A75" s="785"/>
      <c r="B75" s="304" t="s">
        <v>241</v>
      </c>
      <c r="C75" s="413">
        <v>39</v>
      </c>
      <c r="D75" s="413">
        <v>740</v>
      </c>
      <c r="E75" s="414">
        <v>37</v>
      </c>
      <c r="F75" s="413">
        <v>747</v>
      </c>
      <c r="G75" s="415">
        <v>39</v>
      </c>
      <c r="H75" s="416">
        <v>811</v>
      </c>
      <c r="I75" s="413">
        <v>49</v>
      </c>
      <c r="J75" s="413">
        <v>871</v>
      </c>
      <c r="K75" s="413">
        <v>37</v>
      </c>
      <c r="L75" s="413">
        <v>755</v>
      </c>
      <c r="M75" s="413">
        <v>36</v>
      </c>
      <c r="N75" s="413">
        <v>685</v>
      </c>
      <c r="O75" s="422">
        <v>27</v>
      </c>
      <c r="P75" s="413">
        <v>577</v>
      </c>
      <c r="Q75" s="549">
        <v>31</v>
      </c>
      <c r="R75" s="553">
        <v>644</v>
      </c>
      <c r="S75" s="549">
        <v>19</v>
      </c>
      <c r="T75" s="553">
        <v>546</v>
      </c>
    </row>
    <row r="76" spans="1:20" s="141" customFormat="1" ht="14.25" customHeight="1">
      <c r="A76" s="785"/>
      <c r="B76" s="304" t="s">
        <v>242</v>
      </c>
      <c r="C76" s="413">
        <v>36</v>
      </c>
      <c r="D76" s="413">
        <v>699</v>
      </c>
      <c r="E76" s="414">
        <v>30</v>
      </c>
      <c r="F76" s="413">
        <v>631</v>
      </c>
      <c r="G76" s="415">
        <v>31</v>
      </c>
      <c r="H76" s="416">
        <v>725</v>
      </c>
      <c r="I76" s="413">
        <v>37</v>
      </c>
      <c r="J76" s="413">
        <v>791</v>
      </c>
      <c r="K76" s="413">
        <v>29</v>
      </c>
      <c r="L76" s="413">
        <v>654</v>
      </c>
      <c r="M76" s="413">
        <v>30</v>
      </c>
      <c r="N76" s="413">
        <v>657</v>
      </c>
      <c r="O76" s="422">
        <v>43</v>
      </c>
      <c r="P76" s="413">
        <v>712</v>
      </c>
      <c r="Q76" s="549">
        <v>41</v>
      </c>
      <c r="R76" s="553">
        <v>575</v>
      </c>
      <c r="S76" s="549">
        <v>16</v>
      </c>
      <c r="T76" s="553">
        <v>492</v>
      </c>
    </row>
    <row r="77" spans="1:20" s="141" customFormat="1" ht="14.25" customHeight="1">
      <c r="A77" s="785"/>
      <c r="B77" s="304" t="s">
        <v>243</v>
      </c>
      <c r="C77" s="413">
        <v>31</v>
      </c>
      <c r="D77" s="413">
        <v>715</v>
      </c>
      <c r="E77" s="414">
        <v>29</v>
      </c>
      <c r="F77" s="413">
        <v>700</v>
      </c>
      <c r="G77" s="415">
        <v>36</v>
      </c>
      <c r="H77" s="416">
        <v>703</v>
      </c>
      <c r="I77" s="413">
        <v>40</v>
      </c>
      <c r="J77" s="413">
        <v>741</v>
      </c>
      <c r="K77" s="413">
        <v>42</v>
      </c>
      <c r="L77" s="413">
        <v>709</v>
      </c>
      <c r="M77" s="413">
        <v>33</v>
      </c>
      <c r="N77" s="413">
        <v>648</v>
      </c>
      <c r="O77" s="422">
        <v>28</v>
      </c>
      <c r="P77" s="413">
        <v>669</v>
      </c>
      <c r="Q77" s="549">
        <v>26</v>
      </c>
      <c r="R77" s="553">
        <v>584</v>
      </c>
      <c r="S77" s="549">
        <v>30</v>
      </c>
      <c r="T77" s="553">
        <v>509</v>
      </c>
    </row>
    <row r="78" spans="1:20" s="141" customFormat="1" ht="14.25" customHeight="1">
      <c r="A78" s="785"/>
      <c r="B78" s="304" t="s">
        <v>244</v>
      </c>
      <c r="C78" s="413">
        <v>35</v>
      </c>
      <c r="D78" s="413">
        <v>821</v>
      </c>
      <c r="E78" s="414">
        <v>27</v>
      </c>
      <c r="F78" s="413">
        <v>735</v>
      </c>
      <c r="G78" s="415">
        <v>34</v>
      </c>
      <c r="H78" s="416">
        <v>668</v>
      </c>
      <c r="I78" s="413">
        <v>32</v>
      </c>
      <c r="J78" s="413">
        <v>666</v>
      </c>
      <c r="K78" s="413">
        <v>34</v>
      </c>
      <c r="L78" s="413">
        <v>692</v>
      </c>
      <c r="M78" s="413">
        <v>24</v>
      </c>
      <c r="N78" s="413">
        <v>628</v>
      </c>
      <c r="O78" s="422">
        <v>40</v>
      </c>
      <c r="P78" s="413">
        <v>681</v>
      </c>
      <c r="Q78" s="549">
        <v>27</v>
      </c>
      <c r="R78" s="553">
        <v>570</v>
      </c>
      <c r="S78" s="549">
        <v>24</v>
      </c>
      <c r="T78" s="553">
        <v>549</v>
      </c>
    </row>
    <row r="79" spans="1:20" s="141" customFormat="1" ht="14.25" customHeight="1">
      <c r="A79" s="785"/>
      <c r="B79" s="304" t="s">
        <v>245</v>
      </c>
      <c r="C79" s="413">
        <v>36</v>
      </c>
      <c r="D79" s="413">
        <v>658</v>
      </c>
      <c r="E79" s="414">
        <v>24</v>
      </c>
      <c r="F79" s="413">
        <v>643</v>
      </c>
      <c r="G79" s="415">
        <v>41</v>
      </c>
      <c r="H79" s="416">
        <v>836</v>
      </c>
      <c r="I79" s="413">
        <v>27</v>
      </c>
      <c r="J79" s="413">
        <v>651</v>
      </c>
      <c r="K79" s="413">
        <v>22</v>
      </c>
      <c r="L79" s="413">
        <v>620</v>
      </c>
      <c r="M79" s="413">
        <v>28</v>
      </c>
      <c r="N79" s="413">
        <v>627</v>
      </c>
      <c r="O79" s="422">
        <v>35</v>
      </c>
      <c r="P79" s="413">
        <v>642</v>
      </c>
      <c r="Q79" s="549">
        <v>25</v>
      </c>
      <c r="R79" s="553">
        <v>555</v>
      </c>
      <c r="S79" s="549">
        <v>26</v>
      </c>
      <c r="T79" s="553">
        <v>494</v>
      </c>
    </row>
    <row r="80" spans="1:20" s="141" customFormat="1" ht="14.25" customHeight="1">
      <c r="A80" s="785"/>
      <c r="B80" s="304" t="s">
        <v>246</v>
      </c>
      <c r="C80" s="413">
        <v>35</v>
      </c>
      <c r="D80" s="413">
        <v>669</v>
      </c>
      <c r="E80" s="414">
        <v>30</v>
      </c>
      <c r="F80" s="413">
        <v>628</v>
      </c>
      <c r="G80" s="415">
        <v>34</v>
      </c>
      <c r="H80" s="416">
        <v>685</v>
      </c>
      <c r="I80" s="413">
        <v>27</v>
      </c>
      <c r="J80" s="413">
        <v>651</v>
      </c>
      <c r="K80" s="413">
        <v>31</v>
      </c>
      <c r="L80" s="413">
        <v>588</v>
      </c>
      <c r="M80" s="413">
        <v>29</v>
      </c>
      <c r="N80" s="413">
        <v>582</v>
      </c>
      <c r="O80" s="422">
        <v>30</v>
      </c>
      <c r="P80" s="417">
        <v>547</v>
      </c>
      <c r="Q80" s="550">
        <v>33</v>
      </c>
      <c r="R80" s="554">
        <v>538</v>
      </c>
      <c r="S80" s="550">
        <v>18</v>
      </c>
      <c r="T80" s="554">
        <v>453</v>
      </c>
    </row>
    <row r="81" spans="1:20" s="141" customFormat="1" ht="14.25" customHeight="1">
      <c r="A81" s="785"/>
      <c r="B81" s="308"/>
      <c r="C81" s="308" t="s">
        <v>354</v>
      </c>
      <c r="D81" s="308" t="s">
        <v>354</v>
      </c>
      <c r="E81" s="308" t="s">
        <v>354</v>
      </c>
      <c r="F81" s="308" t="s">
        <v>354</v>
      </c>
      <c r="G81" s="308" t="s">
        <v>354</v>
      </c>
      <c r="H81" s="315" t="s">
        <v>354</v>
      </c>
      <c r="I81" s="308" t="s">
        <v>354</v>
      </c>
      <c r="J81" s="308" t="s">
        <v>354</v>
      </c>
      <c r="K81" s="308" t="s">
        <v>383</v>
      </c>
      <c r="L81" s="308" t="s">
        <v>383</v>
      </c>
      <c r="M81" s="308" t="s">
        <v>5</v>
      </c>
      <c r="N81" s="308" t="s">
        <v>5</v>
      </c>
      <c r="O81" s="313" t="s">
        <v>5</v>
      </c>
      <c r="P81" s="308" t="s">
        <v>5</v>
      </c>
      <c r="Q81" s="308" t="s">
        <v>5</v>
      </c>
      <c r="R81" s="308" t="s">
        <v>5</v>
      </c>
      <c r="S81" s="308" t="s">
        <v>5</v>
      </c>
      <c r="T81" s="308" t="s">
        <v>5</v>
      </c>
    </row>
    <row r="82" spans="1:20" s="141" customFormat="1" ht="14.25" customHeight="1">
      <c r="A82" s="785"/>
      <c r="B82" s="303" t="s">
        <v>84</v>
      </c>
      <c r="C82" s="150">
        <v>100</v>
      </c>
      <c r="D82" s="150">
        <v>100</v>
      </c>
      <c r="E82" s="150">
        <v>100</v>
      </c>
      <c r="F82" s="150">
        <v>100</v>
      </c>
      <c r="G82" s="150">
        <v>100</v>
      </c>
      <c r="H82" s="146">
        <v>100</v>
      </c>
      <c r="I82" s="150">
        <v>100</v>
      </c>
      <c r="J82" s="150">
        <v>100</v>
      </c>
      <c r="K82" s="150">
        <v>100</v>
      </c>
      <c r="L82" s="150">
        <v>100</v>
      </c>
      <c r="M82" s="150">
        <v>100</v>
      </c>
      <c r="N82" s="150">
        <v>100</v>
      </c>
      <c r="O82" s="150">
        <v>100</v>
      </c>
      <c r="P82" s="150">
        <v>100</v>
      </c>
      <c r="Q82" s="279">
        <v>100</v>
      </c>
      <c r="R82" s="279">
        <v>100</v>
      </c>
      <c r="S82" s="279">
        <v>100</v>
      </c>
      <c r="T82" s="279">
        <v>100</v>
      </c>
    </row>
    <row r="83" spans="1:20" s="141" customFormat="1" ht="14.25" customHeight="1">
      <c r="A83" s="785"/>
      <c r="B83" s="304" t="s">
        <v>235</v>
      </c>
      <c r="C83" s="150">
        <v>4.945054945054945</v>
      </c>
      <c r="D83" s="150">
        <v>7.658643326039387</v>
      </c>
      <c r="E83" s="150">
        <v>8.423913043478262</v>
      </c>
      <c r="F83" s="150">
        <v>8.053533693355247</v>
      </c>
      <c r="G83" s="150">
        <v>7.038834951456311</v>
      </c>
      <c r="H83" s="146">
        <v>7.365704902650716</v>
      </c>
      <c r="I83" s="150">
        <v>7.506053268765134</v>
      </c>
      <c r="J83" s="150">
        <v>7.562277580071175</v>
      </c>
      <c r="K83" s="150">
        <v>9.48509485094851</v>
      </c>
      <c r="L83" s="150">
        <v>7.876195269250126</v>
      </c>
      <c r="M83" s="150">
        <f>M69/$M$68*100</f>
        <v>11.494252873563218</v>
      </c>
      <c r="N83" s="150">
        <f>N69/$N$68*100</f>
        <v>8.741302972802025</v>
      </c>
      <c r="O83" s="150">
        <f>O69/$O$68*100</f>
        <v>8.205128205128204</v>
      </c>
      <c r="P83" s="150">
        <f>P69/$P$68*100</f>
        <v>7.385308936621586</v>
      </c>
      <c r="Q83" s="150">
        <v>6.534090909090909</v>
      </c>
      <c r="R83" s="150">
        <v>8.46043165467626</v>
      </c>
      <c r="S83" s="150">
        <v>10.135135135135135</v>
      </c>
      <c r="T83" s="150">
        <v>8.419567262464723</v>
      </c>
    </row>
    <row r="84" spans="1:20" s="141" customFormat="1" ht="14.25" customHeight="1">
      <c r="A84" s="785"/>
      <c r="B84" s="304" t="s">
        <v>236</v>
      </c>
      <c r="C84" s="150">
        <v>3.8461538461538463</v>
      </c>
      <c r="D84" s="150">
        <v>6.979154670044915</v>
      </c>
      <c r="E84" s="150">
        <v>6.7934782608695645</v>
      </c>
      <c r="F84" s="150">
        <v>7.396102371448697</v>
      </c>
      <c r="G84" s="150">
        <v>7.281553398058252</v>
      </c>
      <c r="H84" s="146">
        <v>7.271874266948158</v>
      </c>
      <c r="I84" s="150">
        <v>6.2953995157385</v>
      </c>
      <c r="J84" s="150">
        <v>6.661476868327402</v>
      </c>
      <c r="K84" s="150">
        <v>6.504065040650407</v>
      </c>
      <c r="L84" s="150">
        <v>7.423251132360342</v>
      </c>
      <c r="M84" s="150">
        <f aca="true" t="shared" si="8" ref="M84:M94">M70/$M$68*100</f>
        <v>7.183908045977011</v>
      </c>
      <c r="N84" s="150">
        <f aca="true" t="shared" si="9" ref="N84:N94">N70/$N$68*100</f>
        <v>7.893738140417457</v>
      </c>
      <c r="O84" s="150">
        <f aca="true" t="shared" si="10" ref="O84:O94">O70/$O$68*100</f>
        <v>5.897435897435897</v>
      </c>
      <c r="P84" s="150">
        <f aca="true" t="shared" si="11" ref="P84:P94">P70/$P$68*100</f>
        <v>6.695836648103951</v>
      </c>
      <c r="Q84" s="150">
        <v>6.534090909090909</v>
      </c>
      <c r="R84" s="150">
        <v>7.251798561151079</v>
      </c>
      <c r="S84" s="150">
        <v>7.77027027027027</v>
      </c>
      <c r="T84" s="150">
        <v>8.090310442144872</v>
      </c>
    </row>
    <row r="85" spans="1:20" s="141" customFormat="1" ht="14.25" customHeight="1">
      <c r="A85" s="785"/>
      <c r="B85" s="304" t="s">
        <v>237</v>
      </c>
      <c r="C85" s="150">
        <v>8.241758241758241</v>
      </c>
      <c r="D85" s="150">
        <v>9.098237936197167</v>
      </c>
      <c r="E85" s="150">
        <v>10.054347826086957</v>
      </c>
      <c r="F85" s="150">
        <v>8.910542380840573</v>
      </c>
      <c r="G85" s="150">
        <v>7.281553398058252</v>
      </c>
      <c r="H85" s="146">
        <v>8.233638282899367</v>
      </c>
      <c r="I85" s="150">
        <v>7.021791767554479</v>
      </c>
      <c r="J85" s="150">
        <v>7.273131672597864</v>
      </c>
      <c r="K85" s="150">
        <v>9.214092140921409</v>
      </c>
      <c r="L85" s="150">
        <v>8.819828887770509</v>
      </c>
      <c r="M85" s="150">
        <f t="shared" si="8"/>
        <v>6.896551724137931</v>
      </c>
      <c r="N85" s="150">
        <f t="shared" si="9"/>
        <v>8.791903858317522</v>
      </c>
      <c r="O85" s="150">
        <f t="shared" si="10"/>
        <v>7.6923076923076925</v>
      </c>
      <c r="P85" s="150">
        <f t="shared" si="11"/>
        <v>9.016176080615221</v>
      </c>
      <c r="Q85" s="150">
        <v>9.659090909090908</v>
      </c>
      <c r="R85" s="150">
        <v>9.179856115107913</v>
      </c>
      <c r="S85" s="150">
        <v>7.4324324324324325</v>
      </c>
      <c r="T85" s="150">
        <v>9.470053308247099</v>
      </c>
    </row>
    <row r="86" spans="1:20" s="141" customFormat="1" ht="14.25" customHeight="1">
      <c r="A86" s="785"/>
      <c r="B86" s="304" t="s">
        <v>238</v>
      </c>
      <c r="C86" s="150">
        <v>6.593406593406594</v>
      </c>
      <c r="D86" s="150">
        <v>8.614534147184152</v>
      </c>
      <c r="E86" s="150">
        <v>9.239130434782608</v>
      </c>
      <c r="F86" s="150">
        <v>9.450575252406669</v>
      </c>
      <c r="G86" s="150">
        <v>9.223300970873787</v>
      </c>
      <c r="H86" s="146">
        <v>7.963875205254515</v>
      </c>
      <c r="I86" s="150">
        <v>7.021791767554479</v>
      </c>
      <c r="J86" s="150">
        <v>8.418594306049823</v>
      </c>
      <c r="K86" s="150">
        <v>4.607046070460704</v>
      </c>
      <c r="L86" s="150">
        <v>8.291394061399094</v>
      </c>
      <c r="M86" s="150">
        <f t="shared" si="8"/>
        <v>6.609195402298851</v>
      </c>
      <c r="N86" s="150">
        <f t="shared" si="9"/>
        <v>7.994939911448451</v>
      </c>
      <c r="O86" s="150">
        <f t="shared" si="10"/>
        <v>9.487179487179487</v>
      </c>
      <c r="P86" s="150">
        <f t="shared" si="11"/>
        <v>9.042694245558208</v>
      </c>
      <c r="Q86" s="150">
        <v>11.647727272727272</v>
      </c>
      <c r="R86" s="150">
        <v>8.417266187050359</v>
      </c>
      <c r="S86" s="150">
        <v>8.445945945945946</v>
      </c>
      <c r="T86" s="150">
        <v>8.686108497961744</v>
      </c>
    </row>
    <row r="87" spans="1:20" s="141" customFormat="1" ht="14.25" customHeight="1">
      <c r="A87" s="785"/>
      <c r="B87" s="304" t="s">
        <v>239</v>
      </c>
      <c r="C87" s="150">
        <v>9.89010989010989</v>
      </c>
      <c r="D87" s="150">
        <v>8.879419555453184</v>
      </c>
      <c r="E87" s="150">
        <v>7.880434782608696</v>
      </c>
      <c r="F87" s="150">
        <v>9.286217421930031</v>
      </c>
      <c r="G87" s="150">
        <v>7.281553398058252</v>
      </c>
      <c r="H87" s="146">
        <v>8.092892329345531</v>
      </c>
      <c r="I87" s="150">
        <v>12.106537530266344</v>
      </c>
      <c r="J87" s="150">
        <v>11.465747330960854</v>
      </c>
      <c r="K87" s="150">
        <v>8.672086720867208</v>
      </c>
      <c r="L87" s="150">
        <v>8.983392048314041</v>
      </c>
      <c r="M87" s="150">
        <f t="shared" si="8"/>
        <v>6.0344827586206895</v>
      </c>
      <c r="N87" s="150">
        <f t="shared" si="9"/>
        <v>9.361163820366857</v>
      </c>
      <c r="O87" s="150">
        <f t="shared" si="10"/>
        <v>7.6923076923076925</v>
      </c>
      <c r="P87" s="150">
        <f t="shared" si="11"/>
        <v>8.644921771413419</v>
      </c>
      <c r="Q87" s="150">
        <v>6.534090909090909</v>
      </c>
      <c r="R87" s="150">
        <v>8.805755395683454</v>
      </c>
      <c r="S87" s="150">
        <v>12.162162162162163</v>
      </c>
      <c r="T87" s="150">
        <v>9.125117591721544</v>
      </c>
    </row>
    <row r="88" spans="1:20" s="141" customFormat="1" ht="14.25" customHeight="1">
      <c r="A88" s="785"/>
      <c r="B88" s="304" t="s">
        <v>240</v>
      </c>
      <c r="C88" s="150">
        <v>8.241758241758241</v>
      </c>
      <c r="D88" s="150">
        <v>9.22492226189105</v>
      </c>
      <c r="E88" s="150">
        <v>9.510869565217392</v>
      </c>
      <c r="F88" s="150">
        <v>8.957501760976754</v>
      </c>
      <c r="G88" s="150">
        <v>9.70873786407767</v>
      </c>
      <c r="H88" s="146">
        <v>9.136758151536476</v>
      </c>
      <c r="I88" s="150">
        <v>8.716707021791766</v>
      </c>
      <c r="J88" s="150">
        <v>10.008896797153024</v>
      </c>
      <c r="K88" s="150">
        <v>8.672086720867208</v>
      </c>
      <c r="L88" s="150">
        <v>8.05234021137393</v>
      </c>
      <c r="M88" s="150">
        <f t="shared" si="8"/>
        <v>10.057471264367816</v>
      </c>
      <c r="N88" s="150">
        <f t="shared" si="9"/>
        <v>8.804554079696395</v>
      </c>
      <c r="O88" s="150">
        <f t="shared" si="10"/>
        <v>8.974358974358974</v>
      </c>
      <c r="P88" s="150">
        <f t="shared" si="11"/>
        <v>8.459294616812517</v>
      </c>
      <c r="Q88" s="150">
        <v>7.1022727272727275</v>
      </c>
      <c r="R88" s="150">
        <v>8.014388489208633</v>
      </c>
      <c r="S88" s="150">
        <v>9.121621621621621</v>
      </c>
      <c r="T88" s="150">
        <v>8.497961743493258</v>
      </c>
    </row>
    <row r="89" spans="1:20" s="141" customFormat="1" ht="14.25" customHeight="1">
      <c r="A89" s="785"/>
      <c r="B89" s="304" t="s">
        <v>241</v>
      </c>
      <c r="C89" s="150">
        <v>10.714285714285714</v>
      </c>
      <c r="D89" s="150">
        <v>8.522400092134056</v>
      </c>
      <c r="E89" s="150">
        <v>10.054347826086957</v>
      </c>
      <c r="F89" s="150">
        <v>8.769664240432027</v>
      </c>
      <c r="G89" s="150">
        <v>9.466019417475728</v>
      </c>
      <c r="H89" s="146">
        <v>9.512080694346704</v>
      </c>
      <c r="I89" s="150">
        <v>11.864406779661017</v>
      </c>
      <c r="J89" s="150">
        <v>9.686387900355871</v>
      </c>
      <c r="K89" s="150">
        <v>10.02710027100271</v>
      </c>
      <c r="L89" s="150">
        <v>9.499245093105184</v>
      </c>
      <c r="M89" s="150">
        <f t="shared" si="8"/>
        <v>10.344827586206897</v>
      </c>
      <c r="N89" s="150">
        <f t="shared" si="9"/>
        <v>8.66540164452878</v>
      </c>
      <c r="O89" s="150">
        <f t="shared" si="10"/>
        <v>6.923076923076923</v>
      </c>
      <c r="P89" s="150">
        <f t="shared" si="11"/>
        <v>7.650490586051445</v>
      </c>
      <c r="Q89" s="150">
        <v>8.806818181818182</v>
      </c>
      <c r="R89" s="150">
        <v>9.266187050359711</v>
      </c>
      <c r="S89" s="150">
        <v>6.418918918918918</v>
      </c>
      <c r="T89" s="150">
        <v>8.560677328316087</v>
      </c>
    </row>
    <row r="90" spans="1:20" s="141" customFormat="1" ht="14.25" customHeight="1">
      <c r="A90" s="785"/>
      <c r="B90" s="304" t="s">
        <v>242</v>
      </c>
      <c r="C90" s="150">
        <v>9.89010989010989</v>
      </c>
      <c r="D90" s="150">
        <v>8.050213060002303</v>
      </c>
      <c r="E90" s="150">
        <v>8.152173913043478</v>
      </c>
      <c r="F90" s="150">
        <v>7.407842216482742</v>
      </c>
      <c r="G90" s="150">
        <v>7.524271844660194</v>
      </c>
      <c r="H90" s="146">
        <v>8.503401360544217</v>
      </c>
      <c r="I90" s="150">
        <v>8.958837772397095</v>
      </c>
      <c r="J90" s="150">
        <v>8.796708185053381</v>
      </c>
      <c r="K90" s="150">
        <v>7.8590785907859075</v>
      </c>
      <c r="L90" s="150">
        <v>8.228485153497735</v>
      </c>
      <c r="M90" s="150">
        <f t="shared" si="8"/>
        <v>8.620689655172415</v>
      </c>
      <c r="N90" s="150">
        <f t="shared" si="9"/>
        <v>8.311195445920303</v>
      </c>
      <c r="O90" s="150">
        <f t="shared" si="10"/>
        <v>11.025641025641026</v>
      </c>
      <c r="P90" s="150">
        <f t="shared" si="11"/>
        <v>9.440466719702997</v>
      </c>
      <c r="Q90" s="150">
        <v>11.647727272727272</v>
      </c>
      <c r="R90" s="150">
        <v>8.273381294964029</v>
      </c>
      <c r="S90" s="150">
        <v>5.405405405405405</v>
      </c>
      <c r="T90" s="150">
        <v>7.714016933207903</v>
      </c>
    </row>
    <row r="91" spans="1:20" s="141" customFormat="1" ht="14.25" customHeight="1">
      <c r="A91" s="785"/>
      <c r="B91" s="304" t="s">
        <v>243</v>
      </c>
      <c r="C91" s="150">
        <v>8.516483516483516</v>
      </c>
      <c r="D91" s="150">
        <v>8.2344811701025</v>
      </c>
      <c r="E91" s="150">
        <v>7.880434782608696</v>
      </c>
      <c r="F91" s="150">
        <v>8.217891523831886</v>
      </c>
      <c r="G91" s="150">
        <v>8.737864077669903</v>
      </c>
      <c r="H91" s="146">
        <v>8.245367112362187</v>
      </c>
      <c r="I91" s="150">
        <v>9.685230024213075</v>
      </c>
      <c r="J91" s="150">
        <v>8.240658362989324</v>
      </c>
      <c r="K91" s="150">
        <v>11.38211382113821</v>
      </c>
      <c r="L91" s="150">
        <v>8.920483140412683</v>
      </c>
      <c r="M91" s="150">
        <f t="shared" si="8"/>
        <v>9.482758620689655</v>
      </c>
      <c r="N91" s="150">
        <f t="shared" si="9"/>
        <v>8.197343453510436</v>
      </c>
      <c r="O91" s="150">
        <f t="shared" si="10"/>
        <v>7.179487179487179</v>
      </c>
      <c r="P91" s="150">
        <f t="shared" si="11"/>
        <v>8.870326173428799</v>
      </c>
      <c r="Q91" s="150">
        <v>7.386363636363637</v>
      </c>
      <c r="R91" s="150">
        <v>8.402877697841726</v>
      </c>
      <c r="S91" s="150">
        <v>10.135135135135135</v>
      </c>
      <c r="T91" s="150">
        <v>7.980558168704924</v>
      </c>
    </row>
    <row r="92" spans="1:20" s="141" customFormat="1" ht="14.25" customHeight="1">
      <c r="A92" s="785"/>
      <c r="B92" s="304" t="s">
        <v>244</v>
      </c>
      <c r="C92" s="150">
        <v>9.615384615384617</v>
      </c>
      <c r="D92" s="150">
        <v>9.455257399516297</v>
      </c>
      <c r="E92" s="150">
        <v>7.336956521739131</v>
      </c>
      <c r="F92" s="150">
        <v>8.62878610002348</v>
      </c>
      <c r="G92" s="150">
        <v>8.25242718446602</v>
      </c>
      <c r="H92" s="146">
        <v>7.8348580811635</v>
      </c>
      <c r="I92" s="150">
        <v>7.74818401937046</v>
      </c>
      <c r="J92" s="150">
        <v>7.406583629893239</v>
      </c>
      <c r="K92" s="150">
        <v>9.214092140921409</v>
      </c>
      <c r="L92" s="150">
        <v>8.706592853548061</v>
      </c>
      <c r="M92" s="150">
        <f t="shared" si="8"/>
        <v>6.896551724137931</v>
      </c>
      <c r="N92" s="150">
        <f t="shared" si="9"/>
        <v>7.944339025932953</v>
      </c>
      <c r="O92" s="150">
        <f t="shared" si="10"/>
        <v>10.256410256410255</v>
      </c>
      <c r="P92" s="150">
        <f t="shared" si="11"/>
        <v>9.029435163086715</v>
      </c>
      <c r="Q92" s="150">
        <v>7.670454545454546</v>
      </c>
      <c r="R92" s="150">
        <v>8.201438848920864</v>
      </c>
      <c r="S92" s="150">
        <v>8.108108108108109</v>
      </c>
      <c r="T92" s="150">
        <v>8.607714016933206</v>
      </c>
    </row>
    <row r="93" spans="1:20" s="141" customFormat="1" ht="14.25" customHeight="1">
      <c r="A93" s="785"/>
      <c r="B93" s="304" t="s">
        <v>245</v>
      </c>
      <c r="C93" s="150">
        <v>9.89010989010989</v>
      </c>
      <c r="D93" s="150">
        <v>7.578026027870552</v>
      </c>
      <c r="E93" s="150">
        <v>6.521739130434782</v>
      </c>
      <c r="F93" s="150">
        <v>7.548720356891289</v>
      </c>
      <c r="G93" s="150">
        <v>9.951456310679612</v>
      </c>
      <c r="H93" s="146">
        <v>9.805301430917195</v>
      </c>
      <c r="I93" s="150">
        <v>6.5375302663438255</v>
      </c>
      <c r="J93" s="150">
        <v>7.239768683274021</v>
      </c>
      <c r="K93" s="150">
        <v>5.9620596205962055</v>
      </c>
      <c r="L93" s="150">
        <v>7.800704579768496</v>
      </c>
      <c r="M93" s="150">
        <f t="shared" si="8"/>
        <v>8.045977011494253</v>
      </c>
      <c r="N93" s="150">
        <f t="shared" si="9"/>
        <v>7.93168880455408</v>
      </c>
      <c r="O93" s="150">
        <f t="shared" si="10"/>
        <v>8.974358974358974</v>
      </c>
      <c r="P93" s="150">
        <f t="shared" si="11"/>
        <v>8.512330946698489</v>
      </c>
      <c r="Q93" s="150">
        <v>7.1022727272727275</v>
      </c>
      <c r="R93" s="150">
        <v>7.985611510791367</v>
      </c>
      <c r="S93" s="150">
        <v>8.783783783783784</v>
      </c>
      <c r="T93" s="150">
        <v>7.745374725619317</v>
      </c>
    </row>
    <row r="94" spans="1:20" s="141" customFormat="1" ht="14.25" customHeight="1">
      <c r="A94" s="786"/>
      <c r="B94" s="305" t="s">
        <v>246</v>
      </c>
      <c r="C94" s="60">
        <v>9.615384615384617</v>
      </c>
      <c r="D94" s="60">
        <v>7.704710353564437</v>
      </c>
      <c r="E94" s="60">
        <v>8.152173913043478</v>
      </c>
      <c r="F94" s="60">
        <v>7.372622681380606</v>
      </c>
      <c r="G94" s="60">
        <v>8.25242718446602</v>
      </c>
      <c r="H94" s="147">
        <v>8.034248182031433</v>
      </c>
      <c r="I94" s="60">
        <v>6.5375302663438255</v>
      </c>
      <c r="J94" s="60">
        <v>7.239768683274021</v>
      </c>
      <c r="K94" s="60">
        <v>8.401084010840108</v>
      </c>
      <c r="L94" s="60">
        <v>7.398087569199799</v>
      </c>
      <c r="M94" s="60">
        <f t="shared" si="8"/>
        <v>8.333333333333332</v>
      </c>
      <c r="N94" s="60">
        <f t="shared" si="9"/>
        <v>7.362428842504744</v>
      </c>
      <c r="O94" s="60">
        <f t="shared" si="10"/>
        <v>7.6923076923076925</v>
      </c>
      <c r="P94" s="60">
        <f t="shared" si="11"/>
        <v>7.252718111906656</v>
      </c>
      <c r="Q94" s="60">
        <v>9.375</v>
      </c>
      <c r="R94" s="60">
        <v>7.741007194244605</v>
      </c>
      <c r="S94" s="60">
        <v>6.081081081081082</v>
      </c>
      <c r="T94" s="60">
        <v>7.102539981185324</v>
      </c>
    </row>
    <row r="95" spans="2:16" s="141" customFormat="1" ht="7.5" customHeight="1">
      <c r="B95" s="59"/>
      <c r="C95" s="142"/>
      <c r="D95" s="142"/>
      <c r="E95" s="142"/>
      <c r="F95" s="142"/>
      <c r="G95" s="142"/>
      <c r="H95" s="142"/>
      <c r="O95" s="142"/>
      <c r="P95" s="142"/>
    </row>
    <row r="96" ht="13.5">
      <c r="A96" t="s">
        <v>262</v>
      </c>
    </row>
    <row r="97" ht="13.5">
      <c r="A97" t="s">
        <v>266</v>
      </c>
    </row>
    <row r="98" ht="13.5">
      <c r="A98" t="s">
        <v>399</v>
      </c>
    </row>
  </sheetData>
  <sheetProtection/>
  <mergeCells count="30">
    <mergeCell ref="C65:D65"/>
    <mergeCell ref="A37:A63"/>
    <mergeCell ref="E34:F34"/>
    <mergeCell ref="G34:H34"/>
    <mergeCell ref="I3:J3"/>
    <mergeCell ref="E3:F3"/>
    <mergeCell ref="G3:H3"/>
    <mergeCell ref="O34:P34"/>
    <mergeCell ref="A68:A94"/>
    <mergeCell ref="C3:D3"/>
    <mergeCell ref="E65:F65"/>
    <mergeCell ref="G65:H65"/>
    <mergeCell ref="A6:A32"/>
    <mergeCell ref="C34:D34"/>
    <mergeCell ref="O65:P65"/>
    <mergeCell ref="O3:P3"/>
    <mergeCell ref="M34:N34"/>
    <mergeCell ref="M3:N3"/>
    <mergeCell ref="I65:J65"/>
    <mergeCell ref="K65:L65"/>
    <mergeCell ref="M65:N65"/>
    <mergeCell ref="K3:L3"/>
    <mergeCell ref="I34:J34"/>
    <mergeCell ref="K34:L34"/>
    <mergeCell ref="S34:T34"/>
    <mergeCell ref="S65:T65"/>
    <mergeCell ref="S3:T3"/>
    <mergeCell ref="Q34:R34"/>
    <mergeCell ref="Q65:R65"/>
    <mergeCell ref="Q3:R3"/>
  </mergeCells>
  <printOptions/>
  <pageMargins left="0.7480314960629921" right="0.7480314960629921" top="0.7874015748031497" bottom="0.5905511811023623" header="0.5118110236220472" footer="0.31496062992125984"/>
  <pageSetup firstPageNumber="12" useFirstPageNumber="1" fitToHeight="1" fitToWidth="1" horizontalDpi="600" verticalDpi="600" orientation="portrait" paperSize="9" scale="57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3" width="12.25390625" style="0" customWidth="1"/>
  </cols>
  <sheetData>
    <row r="1" ht="21" customHeight="1">
      <c r="A1" s="24" t="s">
        <v>355</v>
      </c>
    </row>
    <row r="2" spans="1:8" s="7" customFormat="1" ht="14.25">
      <c r="A2" s="40"/>
      <c r="B2" s="41"/>
      <c r="C2" s="41"/>
      <c r="D2" s="41"/>
      <c r="E2" s="41"/>
      <c r="F2" s="41"/>
      <c r="G2" s="41"/>
      <c r="H2" s="485"/>
    </row>
    <row r="3" spans="1:13" s="214" customFormat="1" ht="21" customHeight="1">
      <c r="A3" s="229"/>
      <c r="B3" s="792" t="s">
        <v>84</v>
      </c>
      <c r="C3" s="793"/>
      <c r="D3" s="793"/>
      <c r="E3" s="794"/>
      <c r="F3" s="792" t="s">
        <v>85</v>
      </c>
      <c r="G3" s="793"/>
      <c r="H3" s="793"/>
      <c r="I3" s="794"/>
      <c r="J3" s="792" t="s">
        <v>86</v>
      </c>
      <c r="K3" s="793"/>
      <c r="L3" s="793"/>
      <c r="M3" s="794"/>
    </row>
    <row r="4" spans="1:13" s="214" customFormat="1" ht="33.75" customHeight="1">
      <c r="A4" s="230"/>
      <c r="B4" s="789" t="s">
        <v>456</v>
      </c>
      <c r="C4" s="790"/>
      <c r="D4" s="231" t="s">
        <v>296</v>
      </c>
      <c r="E4" s="541" t="s">
        <v>457</v>
      </c>
      <c r="F4" s="789" t="s">
        <v>456</v>
      </c>
      <c r="G4" s="790"/>
      <c r="H4" s="231" t="s">
        <v>296</v>
      </c>
      <c r="I4" s="541" t="s">
        <v>457</v>
      </c>
      <c r="J4" s="789" t="s">
        <v>456</v>
      </c>
      <c r="K4" s="790"/>
      <c r="L4" s="231" t="s">
        <v>296</v>
      </c>
      <c r="M4" s="542" t="s">
        <v>457</v>
      </c>
    </row>
    <row r="5" spans="1:13" s="214" customFormat="1" ht="21" customHeight="1">
      <c r="A5" s="232"/>
      <c r="B5" s="233" t="s">
        <v>467</v>
      </c>
      <c r="C5" s="233" t="s">
        <v>507</v>
      </c>
      <c r="D5" s="233" t="s">
        <v>507</v>
      </c>
      <c r="E5" s="233" t="s">
        <v>507</v>
      </c>
      <c r="F5" s="233" t="s">
        <v>467</v>
      </c>
      <c r="G5" s="233" t="s">
        <v>507</v>
      </c>
      <c r="H5" s="233" t="s">
        <v>507</v>
      </c>
      <c r="I5" s="233" t="s">
        <v>507</v>
      </c>
      <c r="J5" s="233" t="s">
        <v>467</v>
      </c>
      <c r="K5" s="233" t="s">
        <v>507</v>
      </c>
      <c r="L5" s="233" t="s">
        <v>507</v>
      </c>
      <c r="M5" s="233" t="s">
        <v>507</v>
      </c>
    </row>
    <row r="6" spans="1:13" s="7" customFormat="1" ht="21" customHeight="1">
      <c r="A6" s="230" t="s">
        <v>265</v>
      </c>
      <c r="B6" s="511">
        <v>17.815164770349497</v>
      </c>
      <c r="C6" s="506">
        <v>16.73816014319118</v>
      </c>
      <c r="D6" s="407">
        <v>100</v>
      </c>
      <c r="E6" s="528">
        <v>100</v>
      </c>
      <c r="F6" s="524">
        <v>25.571449231885147</v>
      </c>
      <c r="G6" s="408">
        <v>24.125415424773536</v>
      </c>
      <c r="H6" s="407">
        <v>100</v>
      </c>
      <c r="I6" s="528">
        <v>100</v>
      </c>
      <c r="J6" s="408">
        <v>10.148309163892385</v>
      </c>
      <c r="K6" s="408">
        <v>9.41838937348322</v>
      </c>
      <c r="L6" s="408">
        <v>100</v>
      </c>
      <c r="M6" s="511">
        <v>100</v>
      </c>
    </row>
    <row r="7" spans="1:13" ht="21" customHeight="1">
      <c r="A7" s="230" t="s">
        <v>107</v>
      </c>
      <c r="B7" s="235">
        <v>17.222624564064635</v>
      </c>
      <c r="C7" s="506">
        <v>16.22508590504979</v>
      </c>
      <c r="D7" s="407">
        <v>97.76090641376484</v>
      </c>
      <c r="E7" s="529" t="s">
        <v>332</v>
      </c>
      <c r="F7" s="525">
        <v>24.232873118085713</v>
      </c>
      <c r="G7" s="234">
        <v>22.955171650230096</v>
      </c>
      <c r="H7" s="407">
        <v>95.57056527781029</v>
      </c>
      <c r="I7" s="529" t="s">
        <v>468</v>
      </c>
      <c r="J7" s="234">
        <v>10.015933039281162</v>
      </c>
      <c r="K7" s="234">
        <v>9.293022860279965</v>
      </c>
      <c r="L7" s="317">
        <v>100.02121852466854</v>
      </c>
      <c r="M7" s="530" t="s">
        <v>332</v>
      </c>
    </row>
    <row r="8" spans="1:13" ht="21" customHeight="1">
      <c r="A8" s="230" t="s">
        <v>123</v>
      </c>
      <c r="B8" s="234">
        <v>16.502550833572304</v>
      </c>
      <c r="C8" s="507">
        <v>14.888567543214018</v>
      </c>
      <c r="D8" s="407">
        <v>91.30673804445992</v>
      </c>
      <c r="E8" s="317">
        <v>93.142242</v>
      </c>
      <c r="F8" s="525">
        <v>22.17344543181311</v>
      </c>
      <c r="G8" s="234">
        <v>20.652408529827657</v>
      </c>
      <c r="H8" s="236">
        <v>86.02517168185338</v>
      </c>
      <c r="I8" s="234">
        <v>88.218578</v>
      </c>
      <c r="J8" s="236">
        <v>10.739811321897553</v>
      </c>
      <c r="K8" s="236">
        <v>9.030519932892133</v>
      </c>
      <c r="L8" s="317">
        <v>102.29857478804706</v>
      </c>
      <c r="M8" s="317">
        <v>101.84109</v>
      </c>
    </row>
    <row r="9" spans="1:13" ht="21" customHeight="1">
      <c r="A9" s="230" t="s">
        <v>124</v>
      </c>
      <c r="B9" s="234">
        <v>15.173486343757181</v>
      </c>
      <c r="C9" s="507">
        <v>14.50119719303135</v>
      </c>
      <c r="D9" s="407">
        <v>88.27093868435969</v>
      </c>
      <c r="E9" s="317">
        <v>89.994994</v>
      </c>
      <c r="F9" s="525">
        <v>20.880153853667956</v>
      </c>
      <c r="G9" s="234">
        <v>19.944056000988645</v>
      </c>
      <c r="H9" s="236">
        <v>83.35353752907876</v>
      </c>
      <c r="I9" s="234">
        <v>85.222231</v>
      </c>
      <c r="J9" s="234">
        <v>9.206129840404445</v>
      </c>
      <c r="K9" s="234">
        <v>8.814795900486985</v>
      </c>
      <c r="L9" s="317">
        <v>97.16368060786519</v>
      </c>
      <c r="M9" s="317">
        <v>98.293591</v>
      </c>
    </row>
    <row r="10" spans="1:13" ht="21" customHeight="1">
      <c r="A10" s="230" t="s">
        <v>125</v>
      </c>
      <c r="B10" s="317">
        <v>16.49759299121786</v>
      </c>
      <c r="C10" s="407">
        <v>15.583162291351934</v>
      </c>
      <c r="D10" s="512">
        <v>93.7051689820166</v>
      </c>
      <c r="E10" s="317">
        <v>94.637218</v>
      </c>
      <c r="F10" s="407">
        <v>23.0023335514175</v>
      </c>
      <c r="G10" s="317">
        <v>21.609884341454453</v>
      </c>
      <c r="H10" s="236">
        <v>91.35358480727413</v>
      </c>
      <c r="I10" s="234">
        <v>92.315162</v>
      </c>
      <c r="J10" s="234">
        <v>9.913666443643727</v>
      </c>
      <c r="K10" s="234">
        <v>9.534648720491434</v>
      </c>
      <c r="L10" s="317">
        <v>97.04539515521301</v>
      </c>
      <c r="M10" s="317">
        <v>98.004992</v>
      </c>
    </row>
    <row r="11" spans="1:13" ht="21" customHeight="1">
      <c r="A11" s="230" t="s">
        <v>126</v>
      </c>
      <c r="B11" s="317">
        <v>19.48965074559852</v>
      </c>
      <c r="C11" s="407">
        <v>18.33457259633286</v>
      </c>
      <c r="D11" s="512">
        <v>109.6687546486493</v>
      </c>
      <c r="E11" s="317">
        <v>108.040155</v>
      </c>
      <c r="F11" s="407">
        <v>27.51848025096702</v>
      </c>
      <c r="G11" s="317">
        <v>25.49385264626781</v>
      </c>
      <c r="H11" s="236">
        <v>106.12998117339785</v>
      </c>
      <c r="I11" s="234">
        <v>105.750044</v>
      </c>
      <c r="J11" s="234">
        <v>11.213082424822172</v>
      </c>
      <c r="K11" s="234">
        <v>10.912303691755477</v>
      </c>
      <c r="L11" s="317">
        <v>114.14413073136708</v>
      </c>
      <c r="M11" s="317">
        <v>106.01069</v>
      </c>
    </row>
    <row r="12" spans="1:13" ht="21" customHeight="1">
      <c r="A12" s="230" t="s">
        <v>127</v>
      </c>
      <c r="B12" s="317">
        <v>17.83538535617521</v>
      </c>
      <c r="C12" s="508">
        <v>16.03627246571855</v>
      </c>
      <c r="D12" s="512">
        <v>96.58946118202132</v>
      </c>
      <c r="E12" s="317">
        <v>97.337306</v>
      </c>
      <c r="F12" s="521">
        <v>25.22126697871414</v>
      </c>
      <c r="G12" s="317">
        <v>22.14936685053528</v>
      </c>
      <c r="H12" s="236">
        <v>92.4400075030778</v>
      </c>
      <c r="I12" s="234">
        <v>93.404078</v>
      </c>
      <c r="J12" s="234">
        <v>10.394580149404348</v>
      </c>
      <c r="K12" s="234">
        <v>9.835902897882203</v>
      </c>
      <c r="L12" s="317">
        <v>104.38652757696893</v>
      </c>
      <c r="M12" s="317">
        <v>103.50288</v>
      </c>
    </row>
    <row r="13" spans="1:13" ht="21" customHeight="1">
      <c r="A13" s="230" t="s">
        <v>128</v>
      </c>
      <c r="B13" s="317">
        <v>18.25106390183441</v>
      </c>
      <c r="C13" s="508">
        <v>17.89637165834008</v>
      </c>
      <c r="D13" s="512">
        <v>110.5821019878934</v>
      </c>
      <c r="E13" s="317">
        <v>108.344321</v>
      </c>
      <c r="F13" s="521">
        <v>25.824865658097668</v>
      </c>
      <c r="G13" s="317">
        <v>25.72858254805355</v>
      </c>
      <c r="H13" s="236">
        <v>111.27463314038894</v>
      </c>
      <c r="I13" s="234">
        <v>109.12425</v>
      </c>
      <c r="J13" s="234">
        <v>10.225905988188432</v>
      </c>
      <c r="K13" s="234">
        <v>9.558234371893896</v>
      </c>
      <c r="L13" s="317">
        <v>103.85177355267925</v>
      </c>
      <c r="M13" s="317">
        <v>101.954916</v>
      </c>
    </row>
    <row r="14" spans="1:13" ht="21" customHeight="1">
      <c r="A14" s="230" t="s">
        <v>129</v>
      </c>
      <c r="B14" s="317">
        <v>16.063321192935213</v>
      </c>
      <c r="C14" s="407">
        <v>17.17178557711438</v>
      </c>
      <c r="D14" s="512">
        <v>108.09235601654711</v>
      </c>
      <c r="E14" s="317">
        <v>107.078495</v>
      </c>
      <c r="F14" s="521">
        <v>24.29220360340336</v>
      </c>
      <c r="G14" s="317">
        <v>26.81268657438902</v>
      </c>
      <c r="H14" s="236">
        <v>111.56814499735697</v>
      </c>
      <c r="I14" s="234">
        <v>109.825118</v>
      </c>
      <c r="J14" s="234">
        <v>7.469305482971031</v>
      </c>
      <c r="K14" s="234">
        <v>6.984246109055902</v>
      </c>
      <c r="L14" s="317">
        <v>98.49612593087548</v>
      </c>
      <c r="M14" s="317">
        <v>99.936915</v>
      </c>
    </row>
    <row r="15" spans="1:13" ht="21" customHeight="1">
      <c r="A15" s="230" t="s">
        <v>139</v>
      </c>
      <c r="B15" s="317">
        <v>21.127008050005024</v>
      </c>
      <c r="C15" s="407">
        <v>19.357270108869965</v>
      </c>
      <c r="D15" s="513">
        <v>110.41861362239362</v>
      </c>
      <c r="E15" s="486">
        <v>108.97064</v>
      </c>
      <c r="F15" s="526">
        <v>31.11395556560863</v>
      </c>
      <c r="G15" s="486">
        <v>29.14884804478141</v>
      </c>
      <c r="H15" s="522">
        <v>117.14813463457261</v>
      </c>
      <c r="I15" s="487">
        <v>114.481016</v>
      </c>
      <c r="J15" s="487">
        <v>10.834412970558615</v>
      </c>
      <c r="K15" s="487">
        <v>9.254881103573187</v>
      </c>
      <c r="L15" s="486">
        <v>91.07768559680606</v>
      </c>
      <c r="M15" s="317">
        <v>96.317659</v>
      </c>
    </row>
    <row r="16" spans="1:13" ht="21" customHeight="1">
      <c r="A16" s="230" t="s">
        <v>140</v>
      </c>
      <c r="B16" s="317">
        <v>19.418990292337654</v>
      </c>
      <c r="C16" s="407">
        <v>18.98256365295796</v>
      </c>
      <c r="D16" s="512">
        <v>113.86786623853591</v>
      </c>
      <c r="E16" s="317">
        <v>110.944206</v>
      </c>
      <c r="F16" s="521">
        <v>30.089175795737685</v>
      </c>
      <c r="G16" s="317">
        <v>30.735548964365634</v>
      </c>
      <c r="H16" s="236">
        <v>125.2561290095425</v>
      </c>
      <c r="I16" s="234">
        <v>119.568077</v>
      </c>
      <c r="J16" s="234">
        <v>8.554505615152928</v>
      </c>
      <c r="K16" s="234">
        <v>6.971168176256929</v>
      </c>
      <c r="L16" s="317">
        <v>84.26974911244801</v>
      </c>
      <c r="M16" s="317">
        <v>94.411639</v>
      </c>
    </row>
    <row r="17" spans="1:13" ht="21" customHeight="1">
      <c r="A17" s="230" t="s">
        <v>141</v>
      </c>
      <c r="B17" s="317">
        <v>22.862180967499704</v>
      </c>
      <c r="C17" s="508">
        <v>22.59646089576172</v>
      </c>
      <c r="D17" s="512">
        <v>141.37093156745155</v>
      </c>
      <c r="E17" s="317">
        <v>124.092872</v>
      </c>
      <c r="F17" s="521">
        <v>34.72119574224538</v>
      </c>
      <c r="G17" s="317">
        <v>33.39298233847395</v>
      </c>
      <c r="H17" s="236">
        <v>143.25865774727706</v>
      </c>
      <c r="I17" s="234">
        <v>126.9132</v>
      </c>
      <c r="J17" s="234">
        <v>10.607798727451126</v>
      </c>
      <c r="K17" s="234">
        <v>11.306596703408319</v>
      </c>
      <c r="L17" s="317">
        <v>130.23679729401695</v>
      </c>
      <c r="M17" s="317">
        <v>108.5064</v>
      </c>
    </row>
    <row r="18" spans="1:13" ht="21" customHeight="1">
      <c r="A18" s="230" t="s">
        <v>142</v>
      </c>
      <c r="B18" s="317">
        <v>19.03102764805765</v>
      </c>
      <c r="C18" s="508">
        <v>19.472199359391468</v>
      </c>
      <c r="D18" s="512">
        <v>116.18865323551782</v>
      </c>
      <c r="E18" s="317">
        <v>112.203162</v>
      </c>
      <c r="F18" s="521">
        <v>30.292803838732073</v>
      </c>
      <c r="G18" s="317">
        <v>31.29815640236507</v>
      </c>
      <c r="H18" s="236">
        <v>129.1573090766804</v>
      </c>
      <c r="I18" s="234">
        <v>121.598065</v>
      </c>
      <c r="J18" s="234">
        <v>7.7746629278790325</v>
      </c>
      <c r="K18" s="234">
        <v>7.617064762384443</v>
      </c>
      <c r="L18" s="317">
        <v>86.7971573284619</v>
      </c>
      <c r="M18" s="317">
        <v>95.683713</v>
      </c>
    </row>
    <row r="19" spans="1:13" ht="21" customHeight="1">
      <c r="A19" s="230" t="s">
        <v>143</v>
      </c>
      <c r="B19" s="317">
        <v>19.10524354641952</v>
      </c>
      <c r="C19" s="508">
        <v>18.880212040546237</v>
      </c>
      <c r="D19" s="512">
        <v>114.84361059423935</v>
      </c>
      <c r="E19" s="317">
        <v>112.976685</v>
      </c>
      <c r="F19" s="521">
        <v>27.38809166104121</v>
      </c>
      <c r="G19" s="317">
        <v>26.982229465639126</v>
      </c>
      <c r="H19" s="236">
        <v>110.39362873190075</v>
      </c>
      <c r="I19" s="234">
        <v>109.53043</v>
      </c>
      <c r="J19" s="234">
        <v>10.241792436661255</v>
      </c>
      <c r="K19" s="234">
        <v>10.130128199857989</v>
      </c>
      <c r="L19" s="317">
        <v>119.57708667738022</v>
      </c>
      <c r="M19" s="317">
        <v>111.516782</v>
      </c>
    </row>
    <row r="20" spans="1:13" ht="21" customHeight="1">
      <c r="A20" s="230" t="s">
        <v>144</v>
      </c>
      <c r="B20" s="486">
        <v>18.725200845831274</v>
      </c>
      <c r="C20" s="509">
        <v>17.850377229198983</v>
      </c>
      <c r="D20" s="513">
        <v>103.51132377059027</v>
      </c>
      <c r="E20" s="486">
        <v>103.737994</v>
      </c>
      <c r="F20" s="526">
        <v>26.58798347159305</v>
      </c>
      <c r="G20" s="486">
        <v>25.964019351458262</v>
      </c>
      <c r="H20" s="522">
        <v>104.56127650143945</v>
      </c>
      <c r="I20" s="487">
        <v>104.597736</v>
      </c>
      <c r="J20" s="487">
        <v>10.1496396347528</v>
      </c>
      <c r="K20" s="487">
        <v>8.89179615958946</v>
      </c>
      <c r="L20" s="486">
        <v>92.43660425166425</v>
      </c>
      <c r="M20" s="317">
        <v>96.558146</v>
      </c>
    </row>
    <row r="21" spans="1:13" ht="21" customHeight="1">
      <c r="A21" s="230" t="s">
        <v>145</v>
      </c>
      <c r="B21" s="317">
        <v>16.584706401244542</v>
      </c>
      <c r="C21" s="508">
        <v>15.471770245388154</v>
      </c>
      <c r="D21" s="512">
        <v>92.81091776508431</v>
      </c>
      <c r="E21" s="317">
        <v>93.659657</v>
      </c>
      <c r="F21" s="521">
        <v>23.028857339796573</v>
      </c>
      <c r="G21" s="317">
        <v>21.42835971301684</v>
      </c>
      <c r="H21" s="236">
        <v>89.43059791922795</v>
      </c>
      <c r="I21" s="234">
        <v>90.352331</v>
      </c>
      <c r="J21" s="317">
        <v>10.035413102477166</v>
      </c>
      <c r="K21" s="317">
        <v>9.416661087959573</v>
      </c>
      <c r="L21" s="317">
        <v>98.6540813375391</v>
      </c>
      <c r="M21" s="317">
        <v>99.148142</v>
      </c>
    </row>
    <row r="22" spans="1:13" ht="21" customHeight="1">
      <c r="A22" s="230" t="s">
        <v>146</v>
      </c>
      <c r="B22" s="317">
        <v>16.799348733424143</v>
      </c>
      <c r="C22" s="508">
        <v>15.478813401254488</v>
      </c>
      <c r="D22" s="512">
        <v>91.65364713962018</v>
      </c>
      <c r="E22" s="317">
        <v>93.04853</v>
      </c>
      <c r="F22" s="521">
        <v>22.483801406116573</v>
      </c>
      <c r="G22" s="317">
        <v>21.11859334887759</v>
      </c>
      <c r="H22" s="236">
        <v>86.61361246012746</v>
      </c>
      <c r="I22" s="234">
        <v>88.246084</v>
      </c>
      <c r="J22" s="317">
        <v>10.945014419172612</v>
      </c>
      <c r="K22" s="317">
        <v>9.625334750555385</v>
      </c>
      <c r="L22" s="317">
        <v>100.89447540565477</v>
      </c>
      <c r="M22" s="317">
        <v>100.927182</v>
      </c>
    </row>
    <row r="23" spans="1:13" ht="21" customHeight="1">
      <c r="A23" s="406" t="s">
        <v>297</v>
      </c>
      <c r="B23" s="316">
        <v>16.370775725765508</v>
      </c>
      <c r="C23" s="510">
        <v>15.83275347515933</v>
      </c>
      <c r="D23" s="514">
        <v>90.77121455278906</v>
      </c>
      <c r="E23" s="316">
        <v>92.923782</v>
      </c>
      <c r="F23" s="527">
        <v>22.768386170374175</v>
      </c>
      <c r="G23" s="316">
        <v>22.232942531282667</v>
      </c>
      <c r="H23" s="523">
        <v>88.39284042403733</v>
      </c>
      <c r="I23" s="237">
        <v>90.559751</v>
      </c>
      <c r="J23" s="316">
        <v>9.736629092171718</v>
      </c>
      <c r="K23" s="316">
        <v>9.217783884590505</v>
      </c>
      <c r="L23" s="316">
        <v>94.75833780425683</v>
      </c>
      <c r="M23" s="316">
        <v>97.173791</v>
      </c>
    </row>
    <row r="24" spans="1:13" ht="21" customHeight="1">
      <c r="A24" s="531"/>
      <c r="B24" s="521"/>
      <c r="C24" s="521"/>
      <c r="D24" s="521"/>
      <c r="E24" s="521"/>
      <c r="F24" s="521"/>
      <c r="G24" s="521"/>
      <c r="H24" s="525"/>
      <c r="I24" s="525"/>
      <c r="J24" s="521"/>
      <c r="K24" s="521"/>
      <c r="L24" s="521"/>
      <c r="M24" s="521"/>
    </row>
    <row r="25" spans="1:13" ht="74.25" customHeight="1">
      <c r="A25" s="791"/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</row>
    <row r="26" ht="14.25">
      <c r="A26" s="532"/>
    </row>
    <row r="27" spans="1:13" ht="13.5">
      <c r="A27" s="45"/>
      <c r="I27" s="45"/>
      <c r="K27" s="151"/>
      <c r="L27" s="151"/>
      <c r="M27" s="151"/>
    </row>
    <row r="28" spans="1:13" ht="13.5">
      <c r="A28" s="45"/>
      <c r="I28" s="45"/>
      <c r="K28" s="151"/>
      <c r="L28" s="151"/>
      <c r="M28" s="151"/>
    </row>
    <row r="29" spans="1:13" ht="13.5">
      <c r="A29" s="45"/>
      <c r="I29" s="45"/>
      <c r="K29" s="151"/>
      <c r="L29" s="151"/>
      <c r="M29" s="151"/>
    </row>
    <row r="30" spans="1:13" ht="13.5">
      <c r="A30" s="45"/>
      <c r="I30" s="45"/>
      <c r="K30" s="151"/>
      <c r="L30" s="151"/>
      <c r="M30" s="151"/>
    </row>
    <row r="31" spans="1:13" ht="13.5">
      <c r="A31" s="45"/>
      <c r="I31" s="45"/>
      <c r="K31" s="151"/>
      <c r="L31" s="151"/>
      <c r="M31" s="151"/>
    </row>
    <row r="32" spans="1:13" ht="13.5">
      <c r="A32" s="45"/>
      <c r="I32" s="45"/>
      <c r="K32" s="151"/>
      <c r="L32" s="151"/>
      <c r="M32" s="151"/>
    </row>
    <row r="33" spans="1:13" ht="13.5">
      <c r="A33" s="45"/>
      <c r="I33" s="45"/>
      <c r="K33" s="151"/>
      <c r="L33" s="151"/>
      <c r="M33" s="151"/>
    </row>
    <row r="35" spans="9:13" ht="13.5">
      <c r="I35" s="45"/>
      <c r="K35" s="45"/>
      <c r="L35" s="45"/>
      <c r="M35" s="45"/>
    </row>
    <row r="37" spans="9:13" ht="13.5">
      <c r="I37" s="45"/>
      <c r="K37" s="45"/>
      <c r="L37" s="45"/>
      <c r="M37" s="45"/>
    </row>
    <row r="39" spans="9:13" ht="13.5">
      <c r="I39" s="45"/>
      <c r="K39" s="45"/>
      <c r="L39" s="45"/>
      <c r="M39" s="45"/>
    </row>
  </sheetData>
  <sheetProtection/>
  <mergeCells count="7">
    <mergeCell ref="J4:K4"/>
    <mergeCell ref="A25:M25"/>
    <mergeCell ref="B4:C4"/>
    <mergeCell ref="B3:E3"/>
    <mergeCell ref="F4:G4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1" fitToWidth="1" horizontalDpi="600" verticalDpi="600" orientation="landscape" paperSize="9" scale="83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1"/>
  <sheetViews>
    <sheetView view="pageBreakPreview" zoomScale="80" zoomScaleSheetLayoutView="80" zoomScalePageLayoutView="0" workbookViewId="0" topLeftCell="A1">
      <pane xSplit="2" ySplit="4" topLeftCell="C5" activePane="bottomRight" state="frozen"/>
      <selection pane="topLeft" activeCell="A214" sqref="A214"/>
      <selection pane="topRight" activeCell="A214" sqref="A214"/>
      <selection pane="bottomLeft" activeCell="A214" sqref="A214"/>
      <selection pane="bottomRight" activeCell="A1" sqref="A1"/>
    </sheetView>
  </sheetViews>
  <sheetFormatPr defaultColWidth="9.00390625" defaultRowHeight="13.5"/>
  <cols>
    <col min="1" max="1" width="9.25390625" style="131" customWidth="1"/>
    <col min="2" max="2" width="5.75390625" style="131" customWidth="1"/>
    <col min="3" max="4" width="6.25390625" style="155" customWidth="1"/>
    <col min="5" max="5" width="6.25390625" style="156" customWidth="1"/>
    <col min="6" max="7" width="6.25390625" style="155" customWidth="1"/>
    <col min="8" max="8" width="6.25390625" style="156" customWidth="1"/>
    <col min="9" max="10" width="6.25390625" style="155" customWidth="1"/>
    <col min="11" max="11" width="6.25390625" style="156" customWidth="1"/>
    <col min="12" max="13" width="6.25390625" style="155" customWidth="1"/>
    <col min="14" max="14" width="6.25390625" style="156" customWidth="1"/>
    <col min="15" max="16" width="6.25390625" style="155" customWidth="1"/>
    <col min="17" max="17" width="6.25390625" style="156" customWidth="1"/>
    <col min="18" max="19" width="6.25390625" style="155" customWidth="1"/>
    <col min="20" max="20" width="6.25390625" style="156" customWidth="1"/>
    <col min="21" max="22" width="6.25390625" style="155" customWidth="1"/>
    <col min="23" max="23" width="6.25390625" style="156" customWidth="1"/>
    <col min="24" max="25" width="6.25390625" style="155" customWidth="1"/>
    <col min="26" max="26" width="6.25390625" style="156" customWidth="1"/>
    <col min="27" max="28" width="6.25390625" style="155" customWidth="1"/>
    <col min="29" max="29" width="6.25390625" style="156" customWidth="1"/>
    <col min="30" max="31" width="6.25390625" style="155" customWidth="1"/>
    <col min="32" max="32" width="6.25390625" style="156" customWidth="1"/>
    <col min="33" max="34" width="6.25390625" style="155" customWidth="1"/>
    <col min="35" max="44" width="6.25390625" style="156" customWidth="1"/>
    <col min="45" max="56" width="6.25390625" style="132" customWidth="1"/>
    <col min="57" max="62" width="6.25390625" style="131" customWidth="1"/>
    <col min="63" max="16384" width="9.00390625" style="131" customWidth="1"/>
  </cols>
  <sheetData>
    <row r="1" spans="2:10" ht="24" customHeight="1">
      <c r="B1" s="260"/>
      <c r="C1" s="260" t="s">
        <v>356</v>
      </c>
      <c r="D1" s="260"/>
      <c r="E1" s="261"/>
      <c r="F1" s="261"/>
      <c r="G1" s="262"/>
      <c r="H1" s="261"/>
      <c r="I1" s="261"/>
      <c r="J1" s="262"/>
    </row>
    <row r="2" ht="6" customHeight="1"/>
    <row r="3" spans="1:61" ht="15" customHeight="1">
      <c r="A3" s="798" t="s">
        <v>148</v>
      </c>
      <c r="B3" s="800" t="s">
        <v>147</v>
      </c>
      <c r="C3" s="796" t="s">
        <v>130</v>
      </c>
      <c r="D3" s="796"/>
      <c r="E3" s="796"/>
      <c r="F3" s="795" t="s">
        <v>131</v>
      </c>
      <c r="G3" s="796"/>
      <c r="H3" s="797"/>
      <c r="I3" s="796" t="s">
        <v>132</v>
      </c>
      <c r="J3" s="796"/>
      <c r="K3" s="796"/>
      <c r="L3" s="795" t="s">
        <v>133</v>
      </c>
      <c r="M3" s="796"/>
      <c r="N3" s="797"/>
      <c r="O3" s="796" t="s">
        <v>134</v>
      </c>
      <c r="P3" s="796"/>
      <c r="Q3" s="796"/>
      <c r="R3" s="795" t="s">
        <v>135</v>
      </c>
      <c r="S3" s="796"/>
      <c r="T3" s="797"/>
      <c r="U3" s="795" t="s">
        <v>136</v>
      </c>
      <c r="V3" s="796"/>
      <c r="W3" s="797"/>
      <c r="X3" s="795" t="s">
        <v>137</v>
      </c>
      <c r="Y3" s="796"/>
      <c r="Z3" s="797"/>
      <c r="AA3" s="795" t="s">
        <v>138</v>
      </c>
      <c r="AB3" s="796"/>
      <c r="AC3" s="797"/>
      <c r="AD3" s="795" t="s">
        <v>173</v>
      </c>
      <c r="AE3" s="796"/>
      <c r="AF3" s="797"/>
      <c r="AG3" s="796" t="s">
        <v>267</v>
      </c>
      <c r="AH3" s="796"/>
      <c r="AI3" s="796"/>
      <c r="AJ3" s="795" t="s">
        <v>268</v>
      </c>
      <c r="AK3" s="796"/>
      <c r="AL3" s="797"/>
      <c r="AM3" s="795" t="s">
        <v>338</v>
      </c>
      <c r="AN3" s="796"/>
      <c r="AO3" s="797"/>
      <c r="AP3" s="796" t="s">
        <v>363</v>
      </c>
      <c r="AQ3" s="796"/>
      <c r="AR3" s="797"/>
      <c r="AS3" s="796" t="s">
        <v>384</v>
      </c>
      <c r="AT3" s="796"/>
      <c r="AU3" s="797"/>
      <c r="AV3" s="796" t="s">
        <v>388</v>
      </c>
      <c r="AW3" s="796"/>
      <c r="AX3" s="797"/>
      <c r="AY3" s="796" t="s">
        <v>451</v>
      </c>
      <c r="AZ3" s="796"/>
      <c r="BA3" s="797"/>
      <c r="BB3" s="796" t="s">
        <v>469</v>
      </c>
      <c r="BC3" s="796"/>
      <c r="BD3" s="797"/>
      <c r="BE3" s="796" t="s">
        <v>508</v>
      </c>
      <c r="BF3" s="796"/>
      <c r="BG3" s="797"/>
      <c r="BH3" s="132"/>
      <c r="BI3" s="132"/>
    </row>
    <row r="4" spans="1:256" s="157" customFormat="1" ht="15" customHeight="1" thickBot="1">
      <c r="A4" s="799"/>
      <c r="B4" s="801"/>
      <c r="C4" s="568" t="s">
        <v>533</v>
      </c>
      <c r="D4" s="159" t="s">
        <v>87</v>
      </c>
      <c r="E4" s="160" t="s">
        <v>149</v>
      </c>
      <c r="F4" s="568" t="s">
        <v>533</v>
      </c>
      <c r="G4" s="159" t="s">
        <v>87</v>
      </c>
      <c r="H4" s="160" t="s">
        <v>149</v>
      </c>
      <c r="I4" s="568" t="s">
        <v>533</v>
      </c>
      <c r="J4" s="159" t="s">
        <v>87</v>
      </c>
      <c r="K4" s="160" t="s">
        <v>149</v>
      </c>
      <c r="L4" s="568" t="s">
        <v>533</v>
      </c>
      <c r="M4" s="159" t="s">
        <v>87</v>
      </c>
      <c r="N4" s="160" t="s">
        <v>149</v>
      </c>
      <c r="O4" s="568" t="s">
        <v>533</v>
      </c>
      <c r="P4" s="159" t="s">
        <v>87</v>
      </c>
      <c r="Q4" s="160" t="s">
        <v>149</v>
      </c>
      <c r="R4" s="568" t="s">
        <v>533</v>
      </c>
      <c r="S4" s="159" t="s">
        <v>87</v>
      </c>
      <c r="T4" s="160" t="s">
        <v>149</v>
      </c>
      <c r="U4" s="568" t="s">
        <v>533</v>
      </c>
      <c r="V4" s="159" t="s">
        <v>87</v>
      </c>
      <c r="W4" s="160" t="s">
        <v>149</v>
      </c>
      <c r="X4" s="568" t="s">
        <v>533</v>
      </c>
      <c r="Y4" s="159" t="s">
        <v>87</v>
      </c>
      <c r="Z4" s="160" t="s">
        <v>149</v>
      </c>
      <c r="AA4" s="568" t="s">
        <v>533</v>
      </c>
      <c r="AB4" s="159" t="s">
        <v>87</v>
      </c>
      <c r="AC4" s="160" t="s">
        <v>149</v>
      </c>
      <c r="AD4" s="568" t="s">
        <v>533</v>
      </c>
      <c r="AE4" s="159" t="s">
        <v>87</v>
      </c>
      <c r="AF4" s="160" t="s">
        <v>149</v>
      </c>
      <c r="AG4" s="568" t="s">
        <v>533</v>
      </c>
      <c r="AH4" s="159" t="s">
        <v>87</v>
      </c>
      <c r="AI4" s="160" t="s">
        <v>149</v>
      </c>
      <c r="AJ4" s="568" t="s">
        <v>533</v>
      </c>
      <c r="AK4" s="159" t="s">
        <v>87</v>
      </c>
      <c r="AL4" s="160" t="s">
        <v>149</v>
      </c>
      <c r="AM4" s="568" t="s">
        <v>533</v>
      </c>
      <c r="AN4" s="159" t="s">
        <v>87</v>
      </c>
      <c r="AO4" s="160" t="s">
        <v>149</v>
      </c>
      <c r="AP4" s="568" t="s">
        <v>533</v>
      </c>
      <c r="AQ4" s="159" t="s">
        <v>87</v>
      </c>
      <c r="AR4" s="158" t="s">
        <v>149</v>
      </c>
      <c r="AS4" s="568" t="s">
        <v>533</v>
      </c>
      <c r="AT4" s="159" t="s">
        <v>87</v>
      </c>
      <c r="AU4" s="158" t="s">
        <v>149</v>
      </c>
      <c r="AV4" s="568" t="s">
        <v>533</v>
      </c>
      <c r="AW4" s="159" t="s">
        <v>87</v>
      </c>
      <c r="AX4" s="158" t="s">
        <v>149</v>
      </c>
      <c r="AY4" s="568" t="s">
        <v>533</v>
      </c>
      <c r="AZ4" s="159" t="s">
        <v>87</v>
      </c>
      <c r="BA4" s="158" t="s">
        <v>149</v>
      </c>
      <c r="BB4" s="568" t="s">
        <v>533</v>
      </c>
      <c r="BC4" s="159" t="s">
        <v>87</v>
      </c>
      <c r="BD4" s="158" t="s">
        <v>149</v>
      </c>
      <c r="BE4" s="568" t="s">
        <v>533</v>
      </c>
      <c r="BF4" s="159" t="s">
        <v>87</v>
      </c>
      <c r="BG4" s="158" t="s">
        <v>149</v>
      </c>
      <c r="BH4" s="323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61" s="66" customFormat="1" ht="15" customHeight="1" thickTop="1">
      <c r="A5" s="376" t="s">
        <v>91</v>
      </c>
      <c r="B5" s="174" t="s">
        <v>83</v>
      </c>
      <c r="C5" s="379">
        <v>36370</v>
      </c>
      <c r="D5" s="379">
        <v>1223</v>
      </c>
      <c r="E5" s="161">
        <v>3.362661534231509</v>
      </c>
      <c r="F5" s="379">
        <v>38278</v>
      </c>
      <c r="G5" s="379">
        <v>1229</v>
      </c>
      <c r="H5" s="161">
        <v>3.2107215633000683</v>
      </c>
      <c r="I5" s="379">
        <v>37238</v>
      </c>
      <c r="J5" s="379">
        <v>1269</v>
      </c>
      <c r="K5" s="161">
        <v>3.4078092271335727</v>
      </c>
      <c r="L5" s="379">
        <v>37810</v>
      </c>
      <c r="M5" s="379">
        <v>1160</v>
      </c>
      <c r="N5" s="161">
        <v>3.0679714361280084</v>
      </c>
      <c r="O5" s="379">
        <v>39748</v>
      </c>
      <c r="P5" s="379">
        <v>1212</v>
      </c>
      <c r="Q5" s="161">
        <v>3.0492100231458186</v>
      </c>
      <c r="R5" s="379">
        <v>40579</v>
      </c>
      <c r="S5" s="379">
        <v>1326</v>
      </c>
      <c r="T5" s="161">
        <v>3.2677000418935904</v>
      </c>
      <c r="U5" s="379">
        <v>41641</v>
      </c>
      <c r="V5" s="379">
        <v>1231</v>
      </c>
      <c r="W5" s="161">
        <v>2.956221032155808</v>
      </c>
      <c r="X5" s="379">
        <v>44021</v>
      </c>
      <c r="Y5" s="379">
        <v>1318</v>
      </c>
      <c r="Z5" s="161">
        <v>2.9940255787010743</v>
      </c>
      <c r="AA5" s="388">
        <v>44778</v>
      </c>
      <c r="AB5" s="388">
        <v>1290</v>
      </c>
      <c r="AC5" s="161">
        <v>2.8808790030818705</v>
      </c>
      <c r="AD5" s="397">
        <v>45473</v>
      </c>
      <c r="AE5" s="398">
        <v>1294</v>
      </c>
      <c r="AF5" s="162">
        <v>2.8456446682646845</v>
      </c>
      <c r="AG5" s="398">
        <v>47149</v>
      </c>
      <c r="AH5" s="398">
        <v>1258</v>
      </c>
      <c r="AI5" s="162">
        <v>2.6681371821247533</v>
      </c>
      <c r="AJ5" s="398">
        <v>47819</v>
      </c>
      <c r="AK5" s="398">
        <v>1326</v>
      </c>
      <c r="AL5" s="162">
        <v>2.772956356260064</v>
      </c>
      <c r="AM5" s="398">
        <v>50014</v>
      </c>
      <c r="AN5" s="398">
        <v>1329</v>
      </c>
      <c r="AO5" s="162">
        <v>2.657255968328868</v>
      </c>
      <c r="AP5" s="398">
        <v>51689</v>
      </c>
      <c r="AQ5" s="397">
        <v>1370</v>
      </c>
      <c r="AR5" s="162">
        <f aca="true" t="shared" si="0" ref="AR5:AR11">AQ5/AP5*100</f>
        <v>2.6504672173963515</v>
      </c>
      <c r="AS5" s="398">
        <v>53206</v>
      </c>
      <c r="AT5" s="397">
        <v>1215</v>
      </c>
      <c r="AU5" s="162">
        <f aca="true" t="shared" si="1" ref="AU5:AU11">AT5/AS5*100</f>
        <v>2.283577040183438</v>
      </c>
      <c r="AV5" s="398">
        <v>53603</v>
      </c>
      <c r="AW5" s="397">
        <v>1217</v>
      </c>
      <c r="AX5" s="162">
        <f aca="true" t="shared" si="2" ref="AX5:AX11">AW5/AV5*100</f>
        <v>2.270395313695129</v>
      </c>
      <c r="AY5" s="398">
        <v>53975</v>
      </c>
      <c r="AZ5" s="397">
        <v>1215</v>
      </c>
      <c r="BA5" s="162">
        <f aca="true" t="shared" si="3" ref="BA5:BA55">AZ5/AY5*100</f>
        <v>2.251042149143122</v>
      </c>
      <c r="BB5" s="398">
        <v>56079</v>
      </c>
      <c r="BC5" s="397">
        <v>1182</v>
      </c>
      <c r="BD5" s="162">
        <f>BC5/BB5*100</f>
        <v>2.10774086556465</v>
      </c>
      <c r="BE5" s="398">
        <v>56396</v>
      </c>
      <c r="BF5" s="397">
        <v>1026</v>
      </c>
      <c r="BG5" s="162">
        <f>BF5/BE5*100</f>
        <v>1.8192779629760976</v>
      </c>
      <c r="BH5" s="323"/>
      <c r="BI5" s="559"/>
    </row>
    <row r="6" spans="1:61" s="152" customFormat="1" ht="15" customHeight="1">
      <c r="A6" s="377"/>
      <c r="B6" s="175" t="s">
        <v>16</v>
      </c>
      <c r="C6" s="380">
        <v>20155</v>
      </c>
      <c r="D6" s="380">
        <v>869</v>
      </c>
      <c r="E6" s="163">
        <v>4.311585214586952</v>
      </c>
      <c r="F6" s="380">
        <v>21268</v>
      </c>
      <c r="G6" s="380">
        <v>883</v>
      </c>
      <c r="H6" s="163">
        <v>4.151777318036487</v>
      </c>
      <c r="I6" s="380">
        <v>20846</v>
      </c>
      <c r="J6" s="380">
        <v>937</v>
      </c>
      <c r="K6" s="163">
        <v>4.494867120790559</v>
      </c>
      <c r="L6" s="380">
        <v>20983</v>
      </c>
      <c r="M6" s="380">
        <v>855</v>
      </c>
      <c r="N6" s="163">
        <v>4.074727160081971</v>
      </c>
      <c r="O6" s="380">
        <v>22071</v>
      </c>
      <c r="P6" s="380">
        <v>876</v>
      </c>
      <c r="Q6" s="163">
        <v>3.969009106972951</v>
      </c>
      <c r="R6" s="380">
        <v>22783</v>
      </c>
      <c r="S6" s="380">
        <v>970</v>
      </c>
      <c r="T6" s="163">
        <v>4.2575604617477945</v>
      </c>
      <c r="U6" s="380">
        <v>23304</v>
      </c>
      <c r="V6" s="380">
        <v>886</v>
      </c>
      <c r="W6" s="163">
        <v>3.8019224167524888</v>
      </c>
      <c r="X6" s="380">
        <v>24425</v>
      </c>
      <c r="Y6" s="380">
        <v>941</v>
      </c>
      <c r="Z6" s="163">
        <v>3.852610030706244</v>
      </c>
      <c r="AA6" s="389">
        <v>24628</v>
      </c>
      <c r="AB6" s="389">
        <v>905</v>
      </c>
      <c r="AC6" s="163">
        <v>3.674679226896216</v>
      </c>
      <c r="AD6" s="399">
        <v>25197</v>
      </c>
      <c r="AE6" s="400">
        <v>929</v>
      </c>
      <c r="AF6" s="164">
        <v>3.6869468587530263</v>
      </c>
      <c r="AG6" s="403">
        <v>25811</v>
      </c>
      <c r="AH6" s="400">
        <v>894</v>
      </c>
      <c r="AI6" s="164">
        <v>3.4636395335322154</v>
      </c>
      <c r="AJ6" s="400">
        <v>26517</v>
      </c>
      <c r="AK6" s="400">
        <v>958</v>
      </c>
      <c r="AL6" s="164">
        <v>3.6127767092808383</v>
      </c>
      <c r="AM6" s="400">
        <v>27319</v>
      </c>
      <c r="AN6" s="400">
        <v>917</v>
      </c>
      <c r="AO6" s="164">
        <v>3.3566382371243457</v>
      </c>
      <c r="AP6" s="400">
        <v>28008</v>
      </c>
      <c r="AQ6" s="399">
        <v>957</v>
      </c>
      <c r="AR6" s="164">
        <f t="shared" si="0"/>
        <v>3.4168808911739506</v>
      </c>
      <c r="AS6" s="400">
        <v>28934</v>
      </c>
      <c r="AT6" s="399">
        <v>846</v>
      </c>
      <c r="AU6" s="164">
        <f t="shared" si="1"/>
        <v>2.923895762770443</v>
      </c>
      <c r="AV6" s="400">
        <v>29062</v>
      </c>
      <c r="AW6" s="399">
        <v>869</v>
      </c>
      <c r="AX6" s="164">
        <f t="shared" si="2"/>
        <v>2.9901589704769114</v>
      </c>
      <c r="AY6" s="400">
        <v>28943</v>
      </c>
      <c r="AZ6" s="399">
        <v>825</v>
      </c>
      <c r="BA6" s="164">
        <f t="shared" si="3"/>
        <v>2.850430155823515</v>
      </c>
      <c r="BB6" s="400">
        <v>30309</v>
      </c>
      <c r="BC6" s="399">
        <v>830</v>
      </c>
      <c r="BD6" s="164">
        <f aca="true" t="shared" si="4" ref="BD6:BD55">BC6/BB6*100</f>
        <v>2.738460523276914</v>
      </c>
      <c r="BE6" s="400">
        <v>30736</v>
      </c>
      <c r="BF6" s="399">
        <v>730</v>
      </c>
      <c r="BG6" s="164">
        <f aca="true" t="shared" si="5" ref="BG6:BG55">BF6/BE6*100</f>
        <v>2.375065070275898</v>
      </c>
      <c r="BH6" s="323"/>
      <c r="BI6" s="559"/>
    </row>
    <row r="7" spans="1:61" s="152" customFormat="1" ht="15" customHeight="1">
      <c r="A7" s="378"/>
      <c r="B7" s="173" t="s">
        <v>17</v>
      </c>
      <c r="C7" s="381">
        <v>16215</v>
      </c>
      <c r="D7" s="381">
        <v>354</v>
      </c>
      <c r="E7" s="165">
        <v>2.183163737280296</v>
      </c>
      <c r="F7" s="381">
        <v>17010</v>
      </c>
      <c r="G7" s="381">
        <v>346</v>
      </c>
      <c r="H7" s="165">
        <v>2.034097589653145</v>
      </c>
      <c r="I7" s="381">
        <v>16392</v>
      </c>
      <c r="J7" s="381">
        <v>332</v>
      </c>
      <c r="K7" s="165">
        <v>2.025378233284529</v>
      </c>
      <c r="L7" s="381">
        <v>16827</v>
      </c>
      <c r="M7" s="381">
        <v>305</v>
      </c>
      <c r="N7" s="165">
        <v>1.8125631425684912</v>
      </c>
      <c r="O7" s="381">
        <v>17677</v>
      </c>
      <c r="P7" s="381">
        <v>336</v>
      </c>
      <c r="Q7" s="165">
        <v>1.9007750183854726</v>
      </c>
      <c r="R7" s="381">
        <v>17796</v>
      </c>
      <c r="S7" s="381">
        <v>356</v>
      </c>
      <c r="T7" s="165">
        <v>2.000449539222297</v>
      </c>
      <c r="U7" s="381">
        <v>18337</v>
      </c>
      <c r="V7" s="381">
        <v>345</v>
      </c>
      <c r="W7" s="165">
        <v>1.8814418934394939</v>
      </c>
      <c r="X7" s="381">
        <v>19596</v>
      </c>
      <c r="Y7" s="381">
        <v>377</v>
      </c>
      <c r="Z7" s="165">
        <v>1.923862012655644</v>
      </c>
      <c r="AA7" s="390">
        <v>20150</v>
      </c>
      <c r="AB7" s="390">
        <v>385</v>
      </c>
      <c r="AC7" s="165">
        <v>1.9106699751861043</v>
      </c>
      <c r="AD7" s="401">
        <v>20276</v>
      </c>
      <c r="AE7" s="402">
        <v>365</v>
      </c>
      <c r="AF7" s="166">
        <v>1.8001578220556325</v>
      </c>
      <c r="AG7" s="404">
        <v>21338</v>
      </c>
      <c r="AH7" s="402">
        <v>364</v>
      </c>
      <c r="AI7" s="166">
        <v>1.7058768394413721</v>
      </c>
      <c r="AJ7" s="402">
        <v>21302</v>
      </c>
      <c r="AK7" s="402">
        <v>368</v>
      </c>
      <c r="AL7" s="166">
        <v>1.7275373204393953</v>
      </c>
      <c r="AM7" s="402">
        <v>22695</v>
      </c>
      <c r="AN7" s="402">
        <v>412</v>
      </c>
      <c r="AO7" s="166">
        <v>1.8153778365278694</v>
      </c>
      <c r="AP7" s="402">
        <v>23681</v>
      </c>
      <c r="AQ7" s="401">
        <v>413</v>
      </c>
      <c r="AR7" s="166">
        <f t="shared" si="0"/>
        <v>1.744014188590009</v>
      </c>
      <c r="AS7" s="402">
        <v>24272</v>
      </c>
      <c r="AT7" s="401">
        <v>369</v>
      </c>
      <c r="AU7" s="166">
        <f t="shared" si="1"/>
        <v>1.5202702702702704</v>
      </c>
      <c r="AV7" s="402">
        <v>24541</v>
      </c>
      <c r="AW7" s="401">
        <v>348</v>
      </c>
      <c r="AX7" s="166">
        <f t="shared" si="2"/>
        <v>1.418035124893036</v>
      </c>
      <c r="AY7" s="402">
        <v>25032</v>
      </c>
      <c r="AZ7" s="401">
        <v>390</v>
      </c>
      <c r="BA7" s="166">
        <f t="shared" si="3"/>
        <v>1.558005752636625</v>
      </c>
      <c r="BB7" s="402">
        <v>25770</v>
      </c>
      <c r="BC7" s="401">
        <v>352</v>
      </c>
      <c r="BD7" s="166">
        <f t="shared" si="4"/>
        <v>1.36592937524253</v>
      </c>
      <c r="BE7" s="402">
        <v>25660</v>
      </c>
      <c r="BF7" s="401">
        <v>296</v>
      </c>
      <c r="BG7" s="166">
        <f t="shared" si="5"/>
        <v>1.1535463756819953</v>
      </c>
      <c r="BH7" s="323"/>
      <c r="BI7" s="559"/>
    </row>
    <row r="8" spans="1:61" s="152" customFormat="1" ht="15" customHeight="1">
      <c r="A8" s="321" t="s">
        <v>123</v>
      </c>
      <c r="B8" s="174" t="s">
        <v>83</v>
      </c>
      <c r="C8" s="383">
        <v>2139</v>
      </c>
      <c r="D8" s="383">
        <v>94</v>
      </c>
      <c r="E8" s="168">
        <v>4.394576905095839</v>
      </c>
      <c r="F8" s="383">
        <v>2206</v>
      </c>
      <c r="G8" s="383">
        <v>79</v>
      </c>
      <c r="H8" s="168">
        <v>3.5811423390752495</v>
      </c>
      <c r="I8" s="383">
        <v>2195</v>
      </c>
      <c r="J8" s="383">
        <v>83</v>
      </c>
      <c r="K8" s="168">
        <v>3.781321184510251</v>
      </c>
      <c r="L8" s="383">
        <v>2265</v>
      </c>
      <c r="M8" s="383">
        <v>79</v>
      </c>
      <c r="N8" s="168">
        <v>3.487858719646799</v>
      </c>
      <c r="O8" s="383">
        <v>2392</v>
      </c>
      <c r="P8" s="383">
        <v>106</v>
      </c>
      <c r="Q8" s="168">
        <v>4.431438127090301</v>
      </c>
      <c r="R8" s="383">
        <v>2525</v>
      </c>
      <c r="S8" s="383">
        <v>97</v>
      </c>
      <c r="T8" s="168">
        <v>3.8415841584158414</v>
      </c>
      <c r="U8" s="383">
        <v>2560</v>
      </c>
      <c r="V8" s="383">
        <v>75</v>
      </c>
      <c r="W8" s="168">
        <v>2.9296875</v>
      </c>
      <c r="X8" s="383">
        <v>2777</v>
      </c>
      <c r="Y8" s="383">
        <v>84</v>
      </c>
      <c r="Z8" s="168">
        <v>3.0248469571480014</v>
      </c>
      <c r="AA8" s="392">
        <v>2800</v>
      </c>
      <c r="AB8" s="392">
        <v>83</v>
      </c>
      <c r="AC8" s="168">
        <v>2.9642857142857144</v>
      </c>
      <c r="AD8" s="397">
        <v>2803</v>
      </c>
      <c r="AE8" s="392">
        <v>89</v>
      </c>
      <c r="AF8" s="162">
        <v>3.175169461291474</v>
      </c>
      <c r="AG8" s="398">
        <v>2909</v>
      </c>
      <c r="AH8" s="398">
        <v>79</v>
      </c>
      <c r="AI8" s="162">
        <v>2.7</v>
      </c>
      <c r="AJ8" s="405">
        <v>3025</v>
      </c>
      <c r="AK8" s="398">
        <v>93</v>
      </c>
      <c r="AL8" s="162">
        <v>3.1</v>
      </c>
      <c r="AM8" s="405">
        <v>3134</v>
      </c>
      <c r="AN8" s="398">
        <v>80</v>
      </c>
      <c r="AO8" s="162">
        <v>2.5526483726866624</v>
      </c>
      <c r="AP8" s="397">
        <v>3412</v>
      </c>
      <c r="AQ8" s="397">
        <v>108</v>
      </c>
      <c r="AR8" s="162">
        <f t="shared" si="0"/>
        <v>3.1652989449003512</v>
      </c>
      <c r="AS8" s="397">
        <v>3449</v>
      </c>
      <c r="AT8" s="397">
        <v>86</v>
      </c>
      <c r="AU8" s="162">
        <f t="shared" si="1"/>
        <v>2.493476369962308</v>
      </c>
      <c r="AV8" s="397">
        <v>3524</v>
      </c>
      <c r="AW8" s="397">
        <v>71</v>
      </c>
      <c r="AX8" s="162">
        <f t="shared" si="2"/>
        <v>2.014755959137344</v>
      </c>
      <c r="AY8" s="397">
        <v>3576</v>
      </c>
      <c r="AZ8" s="397">
        <v>95</v>
      </c>
      <c r="BA8" s="162">
        <f t="shared" si="3"/>
        <v>2.6565995525727066</v>
      </c>
      <c r="BB8" s="398">
        <v>3683</v>
      </c>
      <c r="BC8" s="397">
        <v>81</v>
      </c>
      <c r="BD8" s="162">
        <f t="shared" si="4"/>
        <v>2.1992940537605215</v>
      </c>
      <c r="BE8" s="398">
        <v>3741</v>
      </c>
      <c r="BF8" s="397">
        <v>73</v>
      </c>
      <c r="BG8" s="162">
        <f t="shared" si="5"/>
        <v>1.9513499064421278</v>
      </c>
      <c r="BH8" s="66"/>
      <c r="BI8" s="559"/>
    </row>
    <row r="9" spans="1:61" s="152" customFormat="1" ht="15" customHeight="1">
      <c r="A9" s="322"/>
      <c r="B9" s="175" t="s">
        <v>16</v>
      </c>
      <c r="C9" s="382">
        <v>1178</v>
      </c>
      <c r="D9" s="382">
        <v>62</v>
      </c>
      <c r="E9" s="167">
        <v>5.263157894736842</v>
      </c>
      <c r="F9" s="382">
        <v>1248</v>
      </c>
      <c r="G9" s="382">
        <v>61</v>
      </c>
      <c r="H9" s="167">
        <v>4.887820512820513</v>
      </c>
      <c r="I9" s="382">
        <v>1309</v>
      </c>
      <c r="J9" s="382">
        <v>68</v>
      </c>
      <c r="K9" s="167">
        <v>5.194805194805195</v>
      </c>
      <c r="L9" s="382">
        <v>1318</v>
      </c>
      <c r="M9" s="382">
        <v>57</v>
      </c>
      <c r="N9" s="167">
        <v>4.324734446130501</v>
      </c>
      <c r="O9" s="382">
        <v>1389</v>
      </c>
      <c r="P9" s="382">
        <v>79</v>
      </c>
      <c r="Q9" s="167">
        <v>5.6875449964002875</v>
      </c>
      <c r="R9" s="382">
        <v>1466</v>
      </c>
      <c r="S9" s="382">
        <v>77</v>
      </c>
      <c r="T9" s="167">
        <v>5.252387448840382</v>
      </c>
      <c r="U9" s="382">
        <v>1475</v>
      </c>
      <c r="V9" s="382">
        <v>53</v>
      </c>
      <c r="W9" s="167">
        <v>3.593220338983051</v>
      </c>
      <c r="X9" s="382">
        <v>1535</v>
      </c>
      <c r="Y9" s="382">
        <v>65</v>
      </c>
      <c r="Z9" s="167">
        <v>4.234527687296417</v>
      </c>
      <c r="AA9" s="391">
        <v>1594</v>
      </c>
      <c r="AB9" s="391">
        <v>55</v>
      </c>
      <c r="AC9" s="167">
        <v>3.450439146800502</v>
      </c>
      <c r="AD9" s="399">
        <v>1586</v>
      </c>
      <c r="AE9" s="391">
        <v>62</v>
      </c>
      <c r="AF9" s="164">
        <v>3.909205548549811</v>
      </c>
      <c r="AG9" s="403">
        <v>1589</v>
      </c>
      <c r="AH9" s="400">
        <v>54</v>
      </c>
      <c r="AI9" s="164">
        <v>3.4</v>
      </c>
      <c r="AJ9" s="403">
        <v>1689</v>
      </c>
      <c r="AK9" s="400">
        <v>67</v>
      </c>
      <c r="AL9" s="164">
        <v>4</v>
      </c>
      <c r="AM9" s="403">
        <v>1748</v>
      </c>
      <c r="AN9" s="400">
        <v>50</v>
      </c>
      <c r="AO9" s="164">
        <v>2.8604118993135015</v>
      </c>
      <c r="AP9" s="399">
        <v>1865</v>
      </c>
      <c r="AQ9" s="399">
        <v>68</v>
      </c>
      <c r="AR9" s="164">
        <f t="shared" si="0"/>
        <v>3.646112600536193</v>
      </c>
      <c r="AS9" s="399">
        <v>1980</v>
      </c>
      <c r="AT9" s="399">
        <v>60</v>
      </c>
      <c r="AU9" s="164">
        <f t="shared" si="1"/>
        <v>3.0303030303030303</v>
      </c>
      <c r="AV9" s="399">
        <v>1981</v>
      </c>
      <c r="AW9" s="399">
        <v>50</v>
      </c>
      <c r="AX9" s="164">
        <f t="shared" si="2"/>
        <v>2.523977788995457</v>
      </c>
      <c r="AY9" s="399">
        <v>1992</v>
      </c>
      <c r="AZ9" s="399">
        <v>58</v>
      </c>
      <c r="BA9" s="164">
        <f t="shared" si="3"/>
        <v>2.9116465863453818</v>
      </c>
      <c r="BB9" s="400">
        <v>2052</v>
      </c>
      <c r="BC9" s="399">
        <v>54</v>
      </c>
      <c r="BD9" s="164">
        <f t="shared" si="4"/>
        <v>2.631578947368421</v>
      </c>
      <c r="BE9" s="400">
        <v>2126</v>
      </c>
      <c r="BF9" s="399">
        <v>51</v>
      </c>
      <c r="BG9" s="164">
        <f t="shared" si="5"/>
        <v>2.398871119473189</v>
      </c>
      <c r="BH9" s="66"/>
      <c r="BI9" s="559"/>
    </row>
    <row r="10" spans="1:61" s="152" customFormat="1" ht="15" customHeight="1">
      <c r="A10" s="378"/>
      <c r="B10" s="173" t="s">
        <v>17</v>
      </c>
      <c r="C10" s="384">
        <v>961</v>
      </c>
      <c r="D10" s="384">
        <v>32</v>
      </c>
      <c r="E10" s="169">
        <v>3.329864724245578</v>
      </c>
      <c r="F10" s="384">
        <v>958</v>
      </c>
      <c r="G10" s="384">
        <v>18</v>
      </c>
      <c r="H10" s="169">
        <v>1.8789144050104383</v>
      </c>
      <c r="I10" s="384">
        <v>886</v>
      </c>
      <c r="J10" s="384">
        <v>15</v>
      </c>
      <c r="K10" s="169">
        <v>1.6930022573363432</v>
      </c>
      <c r="L10" s="384">
        <v>947</v>
      </c>
      <c r="M10" s="384">
        <v>22</v>
      </c>
      <c r="N10" s="169">
        <v>2.3231256599788805</v>
      </c>
      <c r="O10" s="384">
        <v>1003</v>
      </c>
      <c r="P10" s="384">
        <v>27</v>
      </c>
      <c r="Q10" s="169">
        <v>2.6919242273180455</v>
      </c>
      <c r="R10" s="384">
        <v>1059</v>
      </c>
      <c r="S10" s="384">
        <v>20</v>
      </c>
      <c r="T10" s="169">
        <v>1.8885741265344664</v>
      </c>
      <c r="U10" s="384">
        <v>1085</v>
      </c>
      <c r="V10" s="384">
        <v>22</v>
      </c>
      <c r="W10" s="169">
        <v>2.0276497695852536</v>
      </c>
      <c r="X10" s="384">
        <v>1242</v>
      </c>
      <c r="Y10" s="384">
        <v>19</v>
      </c>
      <c r="Z10" s="169">
        <v>1.529790660225443</v>
      </c>
      <c r="AA10" s="393">
        <v>1206</v>
      </c>
      <c r="AB10" s="393">
        <v>28</v>
      </c>
      <c r="AC10" s="169">
        <v>2.321724709784411</v>
      </c>
      <c r="AD10" s="401">
        <v>1217</v>
      </c>
      <c r="AE10" s="393">
        <v>27</v>
      </c>
      <c r="AF10" s="166">
        <v>2.218570254724733</v>
      </c>
      <c r="AG10" s="404">
        <v>1320</v>
      </c>
      <c r="AH10" s="402">
        <v>25</v>
      </c>
      <c r="AI10" s="166">
        <v>1.9</v>
      </c>
      <c r="AJ10" s="402">
        <v>1336</v>
      </c>
      <c r="AK10" s="402">
        <v>26</v>
      </c>
      <c r="AL10" s="166">
        <v>1.9</v>
      </c>
      <c r="AM10" s="402">
        <v>1386</v>
      </c>
      <c r="AN10" s="402">
        <v>30</v>
      </c>
      <c r="AO10" s="166">
        <v>2.1645021645021645</v>
      </c>
      <c r="AP10" s="401">
        <v>1547</v>
      </c>
      <c r="AQ10" s="401">
        <v>40</v>
      </c>
      <c r="AR10" s="166">
        <f t="shared" si="0"/>
        <v>2.5856496444731736</v>
      </c>
      <c r="AS10" s="401">
        <v>1469</v>
      </c>
      <c r="AT10" s="401">
        <v>26</v>
      </c>
      <c r="AU10" s="166">
        <f t="shared" si="1"/>
        <v>1.7699115044247788</v>
      </c>
      <c r="AV10" s="401">
        <v>1543</v>
      </c>
      <c r="AW10" s="401">
        <v>21</v>
      </c>
      <c r="AX10" s="166">
        <f t="shared" si="2"/>
        <v>1.3609850939727801</v>
      </c>
      <c r="AY10" s="401">
        <v>1584</v>
      </c>
      <c r="AZ10" s="401">
        <v>37</v>
      </c>
      <c r="BA10" s="166">
        <f t="shared" si="3"/>
        <v>2.335858585858586</v>
      </c>
      <c r="BB10" s="402">
        <v>1631</v>
      </c>
      <c r="BC10" s="401">
        <v>27</v>
      </c>
      <c r="BD10" s="166">
        <f t="shared" si="4"/>
        <v>1.655426118945432</v>
      </c>
      <c r="BE10" s="402">
        <v>1615</v>
      </c>
      <c r="BF10" s="401">
        <v>22</v>
      </c>
      <c r="BG10" s="166">
        <f t="shared" si="5"/>
        <v>1.3622291021671828</v>
      </c>
      <c r="BH10" s="66"/>
      <c r="BI10" s="559"/>
    </row>
    <row r="11" spans="1:61" s="105" customFormat="1" ht="15" customHeight="1">
      <c r="A11" s="376" t="s">
        <v>124</v>
      </c>
      <c r="B11" s="174" t="s">
        <v>83</v>
      </c>
      <c r="C11" s="383">
        <v>2739</v>
      </c>
      <c r="D11" s="383">
        <v>98</v>
      </c>
      <c r="E11" s="168">
        <v>3.5779481562614097</v>
      </c>
      <c r="F11" s="383">
        <v>2818</v>
      </c>
      <c r="G11" s="383">
        <v>85</v>
      </c>
      <c r="H11" s="168">
        <v>3.0163236337828248</v>
      </c>
      <c r="I11" s="383">
        <v>2746</v>
      </c>
      <c r="J11" s="383">
        <v>101</v>
      </c>
      <c r="K11" s="168">
        <v>3.678077203204661</v>
      </c>
      <c r="L11" s="383">
        <v>2740</v>
      </c>
      <c r="M11" s="383">
        <v>103</v>
      </c>
      <c r="N11" s="168">
        <v>3.759124087591241</v>
      </c>
      <c r="O11" s="383">
        <v>2974</v>
      </c>
      <c r="P11" s="383">
        <v>99</v>
      </c>
      <c r="Q11" s="168">
        <v>3.328850033624748</v>
      </c>
      <c r="R11" s="383">
        <v>3115</v>
      </c>
      <c r="S11" s="383">
        <v>106</v>
      </c>
      <c r="T11" s="168">
        <v>3.4028892455858744</v>
      </c>
      <c r="U11" s="383">
        <v>3212</v>
      </c>
      <c r="V11" s="383">
        <v>98</v>
      </c>
      <c r="W11" s="168">
        <v>3.0510585305105855</v>
      </c>
      <c r="X11" s="383">
        <v>3345</v>
      </c>
      <c r="Y11" s="383">
        <v>112</v>
      </c>
      <c r="Z11" s="168">
        <v>3.348281016442452</v>
      </c>
      <c r="AA11" s="392">
        <v>3414</v>
      </c>
      <c r="AB11" s="392">
        <v>115</v>
      </c>
      <c r="AC11" s="168">
        <v>3.3684827182190977</v>
      </c>
      <c r="AD11" s="397">
        <v>3279</v>
      </c>
      <c r="AE11" s="392">
        <v>112</v>
      </c>
      <c r="AF11" s="162">
        <v>3.415675510826471</v>
      </c>
      <c r="AG11" s="398">
        <v>3571</v>
      </c>
      <c r="AH11" s="398">
        <v>121</v>
      </c>
      <c r="AI11" s="162">
        <v>3.4</v>
      </c>
      <c r="AJ11" s="405">
        <v>3713</v>
      </c>
      <c r="AK11" s="398">
        <v>130</v>
      </c>
      <c r="AL11" s="162">
        <v>3.5</v>
      </c>
      <c r="AM11" s="405">
        <v>3849</v>
      </c>
      <c r="AN11" s="398">
        <v>116</v>
      </c>
      <c r="AO11" s="162">
        <v>3.013769810340348</v>
      </c>
      <c r="AP11" s="397">
        <v>3874</v>
      </c>
      <c r="AQ11" s="397">
        <v>131</v>
      </c>
      <c r="AR11" s="162">
        <f t="shared" si="0"/>
        <v>3.3815178110480124</v>
      </c>
      <c r="AS11" s="397">
        <v>3918</v>
      </c>
      <c r="AT11" s="397">
        <v>104</v>
      </c>
      <c r="AU11" s="162">
        <f t="shared" si="1"/>
        <v>2.6544155181214903</v>
      </c>
      <c r="AV11" s="397">
        <v>3988</v>
      </c>
      <c r="AW11" s="397">
        <v>105</v>
      </c>
      <c r="AX11" s="162">
        <f t="shared" si="2"/>
        <v>2.6328986960882648</v>
      </c>
      <c r="AY11" s="397">
        <v>4113</v>
      </c>
      <c r="AZ11" s="397">
        <v>116</v>
      </c>
      <c r="BA11" s="162">
        <f t="shared" si="3"/>
        <v>2.8203257962557746</v>
      </c>
      <c r="BB11" s="398">
        <v>4310</v>
      </c>
      <c r="BC11" s="397">
        <v>99</v>
      </c>
      <c r="BD11" s="162">
        <f t="shared" si="4"/>
        <v>2.296983758700696</v>
      </c>
      <c r="BE11" s="398">
        <v>4301</v>
      </c>
      <c r="BF11" s="397">
        <v>106</v>
      </c>
      <c r="BG11" s="162">
        <f t="shared" si="5"/>
        <v>2.4645431295047664</v>
      </c>
      <c r="BI11" s="559"/>
    </row>
    <row r="12" spans="1:61" s="105" customFormat="1" ht="15" customHeight="1">
      <c r="A12" s="377"/>
      <c r="B12" s="175" t="s">
        <v>16</v>
      </c>
      <c r="C12" s="382">
        <v>1573</v>
      </c>
      <c r="D12" s="382">
        <v>67</v>
      </c>
      <c r="E12" s="167">
        <v>4.259376986649714</v>
      </c>
      <c r="F12" s="382">
        <v>1559</v>
      </c>
      <c r="G12" s="382">
        <v>61</v>
      </c>
      <c r="H12" s="167">
        <v>3.9127645926876204</v>
      </c>
      <c r="I12" s="382">
        <v>1594</v>
      </c>
      <c r="J12" s="382">
        <v>73</v>
      </c>
      <c r="K12" s="167">
        <v>4.579673776662484</v>
      </c>
      <c r="L12" s="382">
        <v>1521</v>
      </c>
      <c r="M12" s="382">
        <v>76</v>
      </c>
      <c r="N12" s="167">
        <v>4.996712689020382</v>
      </c>
      <c r="O12" s="382">
        <v>1738</v>
      </c>
      <c r="P12" s="382">
        <v>81</v>
      </c>
      <c r="Q12" s="167">
        <v>4.660529344073648</v>
      </c>
      <c r="R12" s="382">
        <v>1793</v>
      </c>
      <c r="S12" s="382">
        <v>73</v>
      </c>
      <c r="T12" s="167">
        <v>4.071388733965422</v>
      </c>
      <c r="U12" s="382">
        <v>1811</v>
      </c>
      <c r="V12" s="382">
        <v>68</v>
      </c>
      <c r="W12" s="167">
        <v>3.7548315847598013</v>
      </c>
      <c r="X12" s="382">
        <v>1846</v>
      </c>
      <c r="Y12" s="382">
        <v>74</v>
      </c>
      <c r="Z12" s="167">
        <v>4.008667388949079</v>
      </c>
      <c r="AA12" s="391">
        <v>1931</v>
      </c>
      <c r="AB12" s="391">
        <v>79</v>
      </c>
      <c r="AC12" s="167">
        <v>4.091144484722942</v>
      </c>
      <c r="AD12" s="399">
        <v>1866</v>
      </c>
      <c r="AE12" s="391">
        <v>76</v>
      </c>
      <c r="AF12" s="164">
        <v>4.072883172561629</v>
      </c>
      <c r="AG12" s="403">
        <v>2045</v>
      </c>
      <c r="AH12" s="400">
        <v>76</v>
      </c>
      <c r="AI12" s="164">
        <v>3.7</v>
      </c>
      <c r="AJ12" s="403">
        <v>2065</v>
      </c>
      <c r="AK12" s="400">
        <v>84</v>
      </c>
      <c r="AL12" s="164">
        <v>4.1</v>
      </c>
      <c r="AM12" s="403">
        <v>2132</v>
      </c>
      <c r="AN12" s="400">
        <v>83</v>
      </c>
      <c r="AO12" s="164">
        <v>3.8930581613508446</v>
      </c>
      <c r="AP12" s="399">
        <v>2178</v>
      </c>
      <c r="AQ12" s="399">
        <v>92</v>
      </c>
      <c r="AR12" s="164">
        <f aca="true" t="shared" si="6" ref="AR12:AR55">AQ12/AP12*100</f>
        <v>4.224058769513315</v>
      </c>
      <c r="AS12" s="399">
        <v>2127</v>
      </c>
      <c r="AT12" s="399">
        <v>69</v>
      </c>
      <c r="AU12" s="164">
        <f aca="true" t="shared" si="7" ref="AU12:AU55">AT12/AS12*100</f>
        <v>3.244005641748942</v>
      </c>
      <c r="AV12" s="399">
        <v>2187</v>
      </c>
      <c r="AW12" s="399">
        <v>78</v>
      </c>
      <c r="AX12" s="164">
        <f aca="true" t="shared" si="8" ref="AX12:AX55">AW12/AV12*100</f>
        <v>3.5665294924554183</v>
      </c>
      <c r="AY12" s="399">
        <v>2248</v>
      </c>
      <c r="AZ12" s="399">
        <v>75</v>
      </c>
      <c r="BA12" s="164">
        <f t="shared" si="3"/>
        <v>3.3362989323843415</v>
      </c>
      <c r="BB12" s="400">
        <v>2362</v>
      </c>
      <c r="BC12" s="399">
        <v>66</v>
      </c>
      <c r="BD12" s="164">
        <f t="shared" si="4"/>
        <v>2.79424216765453</v>
      </c>
      <c r="BE12" s="400">
        <v>2395</v>
      </c>
      <c r="BF12" s="399">
        <v>76</v>
      </c>
      <c r="BG12" s="164">
        <f t="shared" si="5"/>
        <v>3.1732776617954075</v>
      </c>
      <c r="BI12" s="559"/>
    </row>
    <row r="13" spans="1:61" s="105" customFormat="1" ht="15" customHeight="1">
      <c r="A13" s="454"/>
      <c r="B13" s="173" t="s">
        <v>17</v>
      </c>
      <c r="C13" s="384">
        <v>1166</v>
      </c>
      <c r="D13" s="384">
        <v>31</v>
      </c>
      <c r="E13" s="169">
        <v>2.6586620926243567</v>
      </c>
      <c r="F13" s="384">
        <v>1259</v>
      </c>
      <c r="G13" s="384">
        <v>24</v>
      </c>
      <c r="H13" s="169">
        <v>1.9062748212867358</v>
      </c>
      <c r="I13" s="384">
        <v>1152</v>
      </c>
      <c r="J13" s="384">
        <v>28</v>
      </c>
      <c r="K13" s="169">
        <v>2.430555555555556</v>
      </c>
      <c r="L13" s="384">
        <v>1219</v>
      </c>
      <c r="M13" s="384">
        <v>27</v>
      </c>
      <c r="N13" s="169">
        <v>2.2149302707136997</v>
      </c>
      <c r="O13" s="384">
        <v>1236</v>
      </c>
      <c r="P13" s="384">
        <v>18</v>
      </c>
      <c r="Q13" s="169">
        <v>1.4563106796116505</v>
      </c>
      <c r="R13" s="384">
        <v>1322</v>
      </c>
      <c r="S13" s="384">
        <v>33</v>
      </c>
      <c r="T13" s="169">
        <v>2.496217851739788</v>
      </c>
      <c r="U13" s="384">
        <v>1401</v>
      </c>
      <c r="V13" s="384">
        <v>30</v>
      </c>
      <c r="W13" s="169">
        <v>2.141327623126338</v>
      </c>
      <c r="X13" s="384">
        <v>1499</v>
      </c>
      <c r="Y13" s="384">
        <v>38</v>
      </c>
      <c r="Z13" s="169">
        <v>2.535023348899266</v>
      </c>
      <c r="AA13" s="393">
        <v>1483</v>
      </c>
      <c r="AB13" s="393">
        <v>36</v>
      </c>
      <c r="AC13" s="169">
        <v>2.4275118004045853</v>
      </c>
      <c r="AD13" s="401">
        <v>1413</v>
      </c>
      <c r="AE13" s="393">
        <v>36</v>
      </c>
      <c r="AF13" s="166">
        <v>2.547770700636943</v>
      </c>
      <c r="AG13" s="404">
        <v>1526</v>
      </c>
      <c r="AH13" s="402">
        <v>45</v>
      </c>
      <c r="AI13" s="166">
        <v>2.9</v>
      </c>
      <c r="AJ13" s="402">
        <v>1648</v>
      </c>
      <c r="AK13" s="402">
        <v>46</v>
      </c>
      <c r="AL13" s="166">
        <v>2.8</v>
      </c>
      <c r="AM13" s="402">
        <v>1717</v>
      </c>
      <c r="AN13" s="402">
        <v>33</v>
      </c>
      <c r="AO13" s="166">
        <v>1.92195690157251</v>
      </c>
      <c r="AP13" s="401">
        <v>1696</v>
      </c>
      <c r="AQ13" s="401">
        <v>39</v>
      </c>
      <c r="AR13" s="166">
        <f t="shared" si="6"/>
        <v>2.2995283018867925</v>
      </c>
      <c r="AS13" s="401">
        <v>1791</v>
      </c>
      <c r="AT13" s="401">
        <v>35</v>
      </c>
      <c r="AU13" s="166">
        <f t="shared" si="7"/>
        <v>1.954215522054718</v>
      </c>
      <c r="AV13" s="401">
        <v>1801</v>
      </c>
      <c r="AW13" s="401">
        <v>27</v>
      </c>
      <c r="AX13" s="166">
        <f t="shared" si="8"/>
        <v>1.4991671293725708</v>
      </c>
      <c r="AY13" s="401">
        <v>1865</v>
      </c>
      <c r="AZ13" s="401">
        <v>41</v>
      </c>
      <c r="BA13" s="166">
        <f t="shared" si="3"/>
        <v>2.1983914209115283</v>
      </c>
      <c r="BB13" s="402">
        <v>1948</v>
      </c>
      <c r="BC13" s="401">
        <v>33</v>
      </c>
      <c r="BD13" s="166">
        <f t="shared" si="4"/>
        <v>1.6940451745379879</v>
      </c>
      <c r="BE13" s="402">
        <v>1906</v>
      </c>
      <c r="BF13" s="401">
        <v>30</v>
      </c>
      <c r="BG13" s="166">
        <f t="shared" si="5"/>
        <v>1.5739769150052465</v>
      </c>
      <c r="BI13" s="559"/>
    </row>
    <row r="14" spans="1:61" s="105" customFormat="1" ht="15" customHeight="1">
      <c r="A14" s="322" t="s">
        <v>125</v>
      </c>
      <c r="B14" s="175" t="s">
        <v>83</v>
      </c>
      <c r="C14" s="382">
        <v>3800</v>
      </c>
      <c r="D14" s="382">
        <v>143</v>
      </c>
      <c r="E14" s="167">
        <v>3.763157894736842</v>
      </c>
      <c r="F14" s="382">
        <v>4077</v>
      </c>
      <c r="G14" s="382">
        <v>117</v>
      </c>
      <c r="H14" s="167">
        <v>2.869757174392936</v>
      </c>
      <c r="I14" s="382">
        <v>3908</v>
      </c>
      <c r="J14" s="382">
        <v>146</v>
      </c>
      <c r="K14" s="167">
        <v>3.735926305015353</v>
      </c>
      <c r="L14" s="382">
        <v>4075</v>
      </c>
      <c r="M14" s="382">
        <v>121</v>
      </c>
      <c r="N14" s="167">
        <v>2.9693251533742333</v>
      </c>
      <c r="O14" s="382">
        <v>4400</v>
      </c>
      <c r="P14" s="382">
        <v>155</v>
      </c>
      <c r="Q14" s="167">
        <v>3.5227272727272725</v>
      </c>
      <c r="R14" s="382">
        <v>4370</v>
      </c>
      <c r="S14" s="382">
        <v>153</v>
      </c>
      <c r="T14" s="167">
        <v>3.501144164759725</v>
      </c>
      <c r="U14" s="382">
        <v>4445</v>
      </c>
      <c r="V14" s="382">
        <v>142</v>
      </c>
      <c r="W14" s="167">
        <v>3.1946006749156353</v>
      </c>
      <c r="X14" s="382">
        <v>4704</v>
      </c>
      <c r="Y14" s="382">
        <v>157</v>
      </c>
      <c r="Z14" s="167">
        <v>3.3375850340136055</v>
      </c>
      <c r="AA14" s="391">
        <v>5011</v>
      </c>
      <c r="AB14" s="391">
        <v>171</v>
      </c>
      <c r="AC14" s="167">
        <v>3.4124925164637796</v>
      </c>
      <c r="AD14" s="391">
        <v>5088</v>
      </c>
      <c r="AE14" s="391">
        <v>176</v>
      </c>
      <c r="AF14" s="164">
        <v>3.459119496855346</v>
      </c>
      <c r="AG14" s="400">
        <v>5342</v>
      </c>
      <c r="AH14" s="400">
        <v>157</v>
      </c>
      <c r="AI14" s="164">
        <v>2.9389741669786598</v>
      </c>
      <c r="AJ14" s="403">
        <v>5481</v>
      </c>
      <c r="AK14" s="400">
        <v>164</v>
      </c>
      <c r="AL14" s="164">
        <v>2.9921547162926476</v>
      </c>
      <c r="AM14" s="403">
        <v>5735</v>
      </c>
      <c r="AN14" s="400">
        <v>183</v>
      </c>
      <c r="AO14" s="164">
        <v>3.190932868352223</v>
      </c>
      <c r="AP14" s="399">
        <v>5844</v>
      </c>
      <c r="AQ14" s="399">
        <v>167</v>
      </c>
      <c r="AR14" s="164">
        <f t="shared" si="6"/>
        <v>2.8576317590691307</v>
      </c>
      <c r="AS14" s="399">
        <v>6013</v>
      </c>
      <c r="AT14" s="399">
        <v>162</v>
      </c>
      <c r="AU14" s="164">
        <f t="shared" si="7"/>
        <v>2.6941626475968734</v>
      </c>
      <c r="AV14" s="399">
        <v>6059</v>
      </c>
      <c r="AW14" s="399">
        <v>142</v>
      </c>
      <c r="AX14" s="164">
        <f t="shared" si="8"/>
        <v>2.343621059580789</v>
      </c>
      <c r="AY14" s="399">
        <v>6193</v>
      </c>
      <c r="AZ14" s="399">
        <v>137</v>
      </c>
      <c r="BA14" s="164">
        <f t="shared" si="3"/>
        <v>2.212175036331342</v>
      </c>
      <c r="BB14" s="398">
        <v>6396</v>
      </c>
      <c r="BC14" s="397">
        <v>135</v>
      </c>
      <c r="BD14" s="162">
        <f t="shared" si="4"/>
        <v>2.1106941838649154</v>
      </c>
      <c r="BE14" s="398">
        <v>6516</v>
      </c>
      <c r="BF14" s="397">
        <v>134</v>
      </c>
      <c r="BG14" s="162">
        <f t="shared" si="5"/>
        <v>2.056476365868631</v>
      </c>
      <c r="BI14" s="559"/>
    </row>
    <row r="15" spans="1:61" s="105" customFormat="1" ht="15" customHeight="1">
      <c r="A15" s="322"/>
      <c r="B15" s="175" t="s">
        <v>16</v>
      </c>
      <c r="C15" s="382">
        <v>2179</v>
      </c>
      <c r="D15" s="382">
        <v>97</v>
      </c>
      <c r="E15" s="167">
        <v>4.45158329508949</v>
      </c>
      <c r="F15" s="382">
        <v>2301</v>
      </c>
      <c r="G15" s="382">
        <v>80</v>
      </c>
      <c r="H15" s="167">
        <v>3.4767492394611037</v>
      </c>
      <c r="I15" s="382">
        <v>2201</v>
      </c>
      <c r="J15" s="382">
        <v>101</v>
      </c>
      <c r="K15" s="167">
        <v>4.588823262153566</v>
      </c>
      <c r="L15" s="382">
        <v>2292</v>
      </c>
      <c r="M15" s="382">
        <v>90</v>
      </c>
      <c r="N15" s="167">
        <v>3.926701570680628</v>
      </c>
      <c r="O15" s="382">
        <v>2514</v>
      </c>
      <c r="P15" s="382">
        <v>111</v>
      </c>
      <c r="Q15" s="167">
        <v>4.41527446300716</v>
      </c>
      <c r="R15" s="382">
        <v>2492</v>
      </c>
      <c r="S15" s="382">
        <v>109</v>
      </c>
      <c r="T15" s="167">
        <v>4.373996789727127</v>
      </c>
      <c r="U15" s="382">
        <v>2541</v>
      </c>
      <c r="V15" s="382">
        <v>93</v>
      </c>
      <c r="W15" s="167">
        <v>3.659976387249114</v>
      </c>
      <c r="X15" s="382">
        <v>2681</v>
      </c>
      <c r="Y15" s="382">
        <v>112</v>
      </c>
      <c r="Z15" s="167">
        <v>4.177545691906006</v>
      </c>
      <c r="AA15" s="391">
        <v>2758</v>
      </c>
      <c r="AB15" s="391">
        <v>112</v>
      </c>
      <c r="AC15" s="167">
        <v>4.060913705583756</v>
      </c>
      <c r="AD15" s="391">
        <v>2881</v>
      </c>
      <c r="AE15" s="391">
        <v>113</v>
      </c>
      <c r="AF15" s="164">
        <v>3.9222492190211735</v>
      </c>
      <c r="AG15" s="403">
        <v>3003</v>
      </c>
      <c r="AH15" s="400">
        <v>112</v>
      </c>
      <c r="AI15" s="164">
        <v>3.7296037296037294</v>
      </c>
      <c r="AJ15" s="403">
        <v>3082</v>
      </c>
      <c r="AK15" s="400">
        <v>114</v>
      </c>
      <c r="AL15" s="164">
        <v>3.698896820246593</v>
      </c>
      <c r="AM15" s="403">
        <v>3236</v>
      </c>
      <c r="AN15" s="400">
        <v>123</v>
      </c>
      <c r="AO15" s="164">
        <v>3.800988875154512</v>
      </c>
      <c r="AP15" s="399">
        <v>3216</v>
      </c>
      <c r="AQ15" s="399">
        <v>115</v>
      </c>
      <c r="AR15" s="164">
        <f t="shared" si="6"/>
        <v>3.5758706467661687</v>
      </c>
      <c r="AS15" s="399">
        <v>3373</v>
      </c>
      <c r="AT15" s="399">
        <v>111</v>
      </c>
      <c r="AU15" s="164">
        <f t="shared" si="7"/>
        <v>3.290839015713015</v>
      </c>
      <c r="AV15" s="399">
        <v>3367</v>
      </c>
      <c r="AW15" s="399">
        <v>99</v>
      </c>
      <c r="AX15" s="164">
        <f t="shared" si="8"/>
        <v>2.9403029403029404</v>
      </c>
      <c r="AY15" s="399">
        <v>3382</v>
      </c>
      <c r="AZ15" s="399">
        <v>95</v>
      </c>
      <c r="BA15" s="164">
        <f t="shared" si="3"/>
        <v>2.8089887640449436</v>
      </c>
      <c r="BB15" s="400">
        <v>3537</v>
      </c>
      <c r="BC15" s="399">
        <v>95</v>
      </c>
      <c r="BD15" s="164">
        <f t="shared" si="4"/>
        <v>2.6858919988690984</v>
      </c>
      <c r="BE15" s="400">
        <v>3550</v>
      </c>
      <c r="BF15" s="399">
        <v>94</v>
      </c>
      <c r="BG15" s="164">
        <f t="shared" si="5"/>
        <v>2.647887323943662</v>
      </c>
      <c r="BI15" s="559"/>
    </row>
    <row r="16" spans="1:61" s="105" customFormat="1" ht="15" customHeight="1">
      <c r="A16" s="377"/>
      <c r="B16" s="173" t="s">
        <v>17</v>
      </c>
      <c r="C16" s="382">
        <v>1621</v>
      </c>
      <c r="D16" s="382">
        <v>46</v>
      </c>
      <c r="E16" s="167">
        <v>2.83775447254781</v>
      </c>
      <c r="F16" s="382">
        <v>1776</v>
      </c>
      <c r="G16" s="382">
        <v>37</v>
      </c>
      <c r="H16" s="167">
        <v>2.083333333333333</v>
      </c>
      <c r="I16" s="382">
        <v>1707</v>
      </c>
      <c r="J16" s="382">
        <v>45</v>
      </c>
      <c r="K16" s="167">
        <v>2.6362038664323375</v>
      </c>
      <c r="L16" s="382">
        <v>1783</v>
      </c>
      <c r="M16" s="382">
        <v>31</v>
      </c>
      <c r="N16" s="167">
        <v>1.7386427369601793</v>
      </c>
      <c r="O16" s="382">
        <v>1886</v>
      </c>
      <c r="P16" s="382">
        <v>44</v>
      </c>
      <c r="Q16" s="167">
        <v>2.332979851537646</v>
      </c>
      <c r="R16" s="382">
        <v>1878</v>
      </c>
      <c r="S16" s="382">
        <v>44</v>
      </c>
      <c r="T16" s="167">
        <v>2.3429179978700745</v>
      </c>
      <c r="U16" s="382">
        <v>1904</v>
      </c>
      <c r="V16" s="382">
        <v>49</v>
      </c>
      <c r="W16" s="167">
        <v>2.5735294117647056</v>
      </c>
      <c r="X16" s="382">
        <v>2023</v>
      </c>
      <c r="Y16" s="382">
        <v>45</v>
      </c>
      <c r="Z16" s="167">
        <v>2.2244191794364805</v>
      </c>
      <c r="AA16" s="391">
        <v>2253</v>
      </c>
      <c r="AB16" s="391">
        <v>59</v>
      </c>
      <c r="AC16" s="167">
        <v>2.6187305814469597</v>
      </c>
      <c r="AD16" s="391">
        <v>2207</v>
      </c>
      <c r="AE16" s="391">
        <v>63</v>
      </c>
      <c r="AF16" s="164">
        <v>2.8545536927956503</v>
      </c>
      <c r="AG16" s="403">
        <v>2339</v>
      </c>
      <c r="AH16" s="400">
        <v>45</v>
      </c>
      <c r="AI16" s="164">
        <v>1.923899102180419</v>
      </c>
      <c r="AJ16" s="400">
        <v>2399</v>
      </c>
      <c r="AK16" s="400">
        <v>50</v>
      </c>
      <c r="AL16" s="164">
        <v>2.084201750729471</v>
      </c>
      <c r="AM16" s="400">
        <v>2499</v>
      </c>
      <c r="AN16" s="400">
        <v>60</v>
      </c>
      <c r="AO16" s="164">
        <v>2.4009603841536618</v>
      </c>
      <c r="AP16" s="401">
        <v>2628</v>
      </c>
      <c r="AQ16" s="401">
        <v>52</v>
      </c>
      <c r="AR16" s="166">
        <f t="shared" si="6"/>
        <v>1.97869101978691</v>
      </c>
      <c r="AS16" s="401">
        <v>2640</v>
      </c>
      <c r="AT16" s="401">
        <v>51</v>
      </c>
      <c r="AU16" s="166">
        <f t="shared" si="7"/>
        <v>1.9318181818181817</v>
      </c>
      <c r="AV16" s="401">
        <v>2692</v>
      </c>
      <c r="AW16" s="401">
        <v>43</v>
      </c>
      <c r="AX16" s="166">
        <f t="shared" si="8"/>
        <v>1.5973254086181277</v>
      </c>
      <c r="AY16" s="401">
        <v>2811</v>
      </c>
      <c r="AZ16" s="401">
        <v>42</v>
      </c>
      <c r="BA16" s="166">
        <f t="shared" si="3"/>
        <v>1.4941302027748131</v>
      </c>
      <c r="BB16" s="402">
        <v>2859</v>
      </c>
      <c r="BC16" s="401">
        <v>40</v>
      </c>
      <c r="BD16" s="166">
        <f t="shared" si="4"/>
        <v>1.3990905911157747</v>
      </c>
      <c r="BE16" s="402">
        <v>2966</v>
      </c>
      <c r="BF16" s="401">
        <v>40</v>
      </c>
      <c r="BG16" s="166">
        <f t="shared" si="5"/>
        <v>1.3486176668914363</v>
      </c>
      <c r="BI16" s="559"/>
    </row>
    <row r="17" spans="1:61" ht="15" customHeight="1">
      <c r="A17" s="376" t="s">
        <v>126</v>
      </c>
      <c r="B17" s="174" t="s">
        <v>83</v>
      </c>
      <c r="C17" s="385">
        <v>988</v>
      </c>
      <c r="D17" s="385">
        <v>38</v>
      </c>
      <c r="E17" s="170">
        <v>3.8461538461538463</v>
      </c>
      <c r="F17" s="385">
        <v>1066</v>
      </c>
      <c r="G17" s="385">
        <v>41</v>
      </c>
      <c r="H17" s="170">
        <v>3.8461538461538463</v>
      </c>
      <c r="I17" s="385">
        <v>1030</v>
      </c>
      <c r="J17" s="385">
        <v>33</v>
      </c>
      <c r="K17" s="170">
        <v>3.203883495145631</v>
      </c>
      <c r="L17" s="385">
        <v>1003</v>
      </c>
      <c r="M17" s="385">
        <v>33</v>
      </c>
      <c r="N17" s="170">
        <v>3.290129611166501</v>
      </c>
      <c r="O17" s="385">
        <v>1076</v>
      </c>
      <c r="P17" s="385">
        <v>41</v>
      </c>
      <c r="Q17" s="170">
        <v>3.8104089219330852</v>
      </c>
      <c r="R17" s="385">
        <v>1098</v>
      </c>
      <c r="S17" s="385">
        <v>27</v>
      </c>
      <c r="T17" s="170">
        <v>2.459016393442623</v>
      </c>
      <c r="U17" s="385">
        <v>1141</v>
      </c>
      <c r="V17" s="385">
        <v>31</v>
      </c>
      <c r="W17" s="170">
        <v>2.716914986853637</v>
      </c>
      <c r="X17" s="385">
        <v>1202</v>
      </c>
      <c r="Y17" s="385">
        <v>39</v>
      </c>
      <c r="Z17" s="170">
        <v>3.24459234608985</v>
      </c>
      <c r="AA17" s="394">
        <v>1243</v>
      </c>
      <c r="AB17" s="394">
        <v>28</v>
      </c>
      <c r="AC17" s="170">
        <v>2.252614641995173</v>
      </c>
      <c r="AD17" s="397">
        <v>1235</v>
      </c>
      <c r="AE17" s="398">
        <v>33</v>
      </c>
      <c r="AF17" s="162">
        <v>2.6720647773279356</v>
      </c>
      <c r="AG17" s="398">
        <v>1208</v>
      </c>
      <c r="AH17" s="398">
        <v>36</v>
      </c>
      <c r="AI17" s="162">
        <v>2.980132450331126</v>
      </c>
      <c r="AJ17" s="398">
        <v>1196</v>
      </c>
      <c r="AK17" s="398">
        <v>30</v>
      </c>
      <c r="AL17" s="162">
        <v>2.508361204013378</v>
      </c>
      <c r="AM17" s="398">
        <v>1380</v>
      </c>
      <c r="AN17" s="398">
        <v>29</v>
      </c>
      <c r="AO17" s="162">
        <v>2.101449275362319</v>
      </c>
      <c r="AP17" s="397">
        <v>1309</v>
      </c>
      <c r="AQ17" s="397">
        <v>44</v>
      </c>
      <c r="AR17" s="162">
        <f t="shared" si="6"/>
        <v>3.361344537815126</v>
      </c>
      <c r="AS17" s="397">
        <v>1399</v>
      </c>
      <c r="AT17" s="397">
        <v>32</v>
      </c>
      <c r="AU17" s="162">
        <f t="shared" si="7"/>
        <v>2.28734810578985</v>
      </c>
      <c r="AV17" s="397">
        <v>1398</v>
      </c>
      <c r="AW17" s="397">
        <v>40</v>
      </c>
      <c r="AX17" s="162">
        <f t="shared" si="8"/>
        <v>2.8612303290414878</v>
      </c>
      <c r="AY17" s="397">
        <v>1454</v>
      </c>
      <c r="AZ17" s="397">
        <v>33</v>
      </c>
      <c r="BA17" s="162">
        <f t="shared" si="3"/>
        <v>2.269601100412655</v>
      </c>
      <c r="BB17" s="398">
        <v>1576</v>
      </c>
      <c r="BC17" s="397">
        <v>28</v>
      </c>
      <c r="BD17" s="162">
        <f t="shared" si="4"/>
        <v>1.7766497461928936</v>
      </c>
      <c r="BE17" s="398">
        <v>1527</v>
      </c>
      <c r="BF17" s="397">
        <v>31</v>
      </c>
      <c r="BG17" s="162">
        <f t="shared" si="5"/>
        <v>2.030124426981008</v>
      </c>
      <c r="BI17" s="559"/>
    </row>
    <row r="18" spans="1:61" ht="15" customHeight="1">
      <c r="A18" s="377"/>
      <c r="B18" s="175" t="s">
        <v>16</v>
      </c>
      <c r="C18" s="386">
        <v>543</v>
      </c>
      <c r="D18" s="386">
        <v>26</v>
      </c>
      <c r="E18" s="171">
        <v>4.788213627992634</v>
      </c>
      <c r="F18" s="386">
        <v>604</v>
      </c>
      <c r="G18" s="386">
        <v>29</v>
      </c>
      <c r="H18" s="171">
        <v>4.801324503311259</v>
      </c>
      <c r="I18" s="386">
        <v>566</v>
      </c>
      <c r="J18" s="386">
        <v>22</v>
      </c>
      <c r="K18" s="171">
        <v>3.8869257950530036</v>
      </c>
      <c r="L18" s="386">
        <v>549</v>
      </c>
      <c r="M18" s="386">
        <v>20</v>
      </c>
      <c r="N18" s="171">
        <v>3.642987249544627</v>
      </c>
      <c r="O18" s="386">
        <v>558</v>
      </c>
      <c r="P18" s="386">
        <v>32</v>
      </c>
      <c r="Q18" s="171">
        <v>5.734767025089606</v>
      </c>
      <c r="R18" s="386">
        <v>631</v>
      </c>
      <c r="S18" s="386">
        <v>20</v>
      </c>
      <c r="T18" s="171">
        <v>3.1695721077654517</v>
      </c>
      <c r="U18" s="386">
        <v>632</v>
      </c>
      <c r="V18" s="386">
        <v>17</v>
      </c>
      <c r="W18" s="171">
        <v>2.689873417721519</v>
      </c>
      <c r="X18" s="386">
        <v>692</v>
      </c>
      <c r="Y18" s="386">
        <v>30</v>
      </c>
      <c r="Z18" s="171">
        <v>4.335260115606936</v>
      </c>
      <c r="AA18" s="395">
        <v>674</v>
      </c>
      <c r="AB18" s="395">
        <v>15</v>
      </c>
      <c r="AC18" s="171">
        <v>2.225519287833828</v>
      </c>
      <c r="AD18" s="399">
        <v>690</v>
      </c>
      <c r="AE18" s="400">
        <v>23</v>
      </c>
      <c r="AF18" s="164">
        <v>3.3333333333333335</v>
      </c>
      <c r="AG18" s="403">
        <v>676</v>
      </c>
      <c r="AH18" s="400">
        <v>24</v>
      </c>
      <c r="AI18" s="164">
        <v>3.5502958579881656</v>
      </c>
      <c r="AJ18" s="400">
        <v>671</v>
      </c>
      <c r="AK18" s="400">
        <v>17</v>
      </c>
      <c r="AL18" s="164">
        <v>2.533532041728763</v>
      </c>
      <c r="AM18" s="400">
        <v>778</v>
      </c>
      <c r="AN18" s="400">
        <v>24</v>
      </c>
      <c r="AO18" s="164">
        <v>3.0848329048843186</v>
      </c>
      <c r="AP18" s="399">
        <v>698</v>
      </c>
      <c r="AQ18" s="399">
        <v>33</v>
      </c>
      <c r="AR18" s="164">
        <f t="shared" si="6"/>
        <v>4.7277936962750715</v>
      </c>
      <c r="AS18" s="399">
        <v>742</v>
      </c>
      <c r="AT18" s="399">
        <v>23</v>
      </c>
      <c r="AU18" s="164">
        <f t="shared" si="7"/>
        <v>3.0997304582210243</v>
      </c>
      <c r="AV18" s="399">
        <v>755</v>
      </c>
      <c r="AW18" s="399">
        <v>27</v>
      </c>
      <c r="AX18" s="164">
        <f t="shared" si="8"/>
        <v>3.576158940397351</v>
      </c>
      <c r="AY18" s="399">
        <v>820</v>
      </c>
      <c r="AZ18" s="399">
        <v>22</v>
      </c>
      <c r="BA18" s="164">
        <f t="shared" si="3"/>
        <v>2.682926829268293</v>
      </c>
      <c r="BB18" s="400">
        <v>844</v>
      </c>
      <c r="BC18" s="399">
        <v>20</v>
      </c>
      <c r="BD18" s="164">
        <f t="shared" si="4"/>
        <v>2.3696682464454977</v>
      </c>
      <c r="BE18" s="400">
        <v>813</v>
      </c>
      <c r="BF18" s="399">
        <v>22</v>
      </c>
      <c r="BG18" s="164">
        <f t="shared" si="5"/>
        <v>2.706027060270603</v>
      </c>
      <c r="BI18" s="559"/>
    </row>
    <row r="19" spans="1:61" ht="15" customHeight="1">
      <c r="A19" s="378"/>
      <c r="B19" s="173" t="s">
        <v>17</v>
      </c>
      <c r="C19" s="387">
        <v>445</v>
      </c>
      <c r="D19" s="387">
        <v>12</v>
      </c>
      <c r="E19" s="172">
        <v>2.696629213483146</v>
      </c>
      <c r="F19" s="387">
        <v>462</v>
      </c>
      <c r="G19" s="387">
        <v>12</v>
      </c>
      <c r="H19" s="172">
        <v>2.5974025974025974</v>
      </c>
      <c r="I19" s="387">
        <v>464</v>
      </c>
      <c r="J19" s="387">
        <v>11</v>
      </c>
      <c r="K19" s="172">
        <v>2.3706896551724137</v>
      </c>
      <c r="L19" s="387">
        <v>454</v>
      </c>
      <c r="M19" s="387">
        <v>13</v>
      </c>
      <c r="N19" s="172">
        <v>2.8634361233480177</v>
      </c>
      <c r="O19" s="387">
        <v>518</v>
      </c>
      <c r="P19" s="387">
        <v>9</v>
      </c>
      <c r="Q19" s="172">
        <v>1.7374517374517375</v>
      </c>
      <c r="R19" s="387">
        <v>467</v>
      </c>
      <c r="S19" s="387">
        <v>7</v>
      </c>
      <c r="T19" s="172">
        <v>1.4989293361884368</v>
      </c>
      <c r="U19" s="387">
        <v>509</v>
      </c>
      <c r="V19" s="387">
        <v>14</v>
      </c>
      <c r="W19" s="172">
        <v>2.75049115913556</v>
      </c>
      <c r="X19" s="387">
        <v>510</v>
      </c>
      <c r="Y19" s="387">
        <v>9</v>
      </c>
      <c r="Z19" s="172">
        <v>1.7647058823529411</v>
      </c>
      <c r="AA19" s="396">
        <v>569</v>
      </c>
      <c r="AB19" s="396">
        <v>13</v>
      </c>
      <c r="AC19" s="172">
        <v>2.2847100175746924</v>
      </c>
      <c r="AD19" s="401">
        <v>545</v>
      </c>
      <c r="AE19" s="402">
        <v>10</v>
      </c>
      <c r="AF19" s="166">
        <v>1.834862385321101</v>
      </c>
      <c r="AG19" s="404">
        <v>532</v>
      </c>
      <c r="AH19" s="402">
        <v>12</v>
      </c>
      <c r="AI19" s="166">
        <v>2.2556390977443606</v>
      </c>
      <c r="AJ19" s="402">
        <v>525</v>
      </c>
      <c r="AK19" s="402">
        <v>13</v>
      </c>
      <c r="AL19" s="166">
        <v>2.4761904761904763</v>
      </c>
      <c r="AM19" s="402">
        <v>602</v>
      </c>
      <c r="AN19" s="402">
        <v>5</v>
      </c>
      <c r="AO19" s="166">
        <v>0.8305647840531563</v>
      </c>
      <c r="AP19" s="401">
        <v>611</v>
      </c>
      <c r="AQ19" s="401">
        <v>11</v>
      </c>
      <c r="AR19" s="166">
        <f t="shared" si="6"/>
        <v>1.800327332242226</v>
      </c>
      <c r="AS19" s="401">
        <v>657</v>
      </c>
      <c r="AT19" s="401">
        <v>9</v>
      </c>
      <c r="AU19" s="166">
        <f t="shared" si="7"/>
        <v>1.36986301369863</v>
      </c>
      <c r="AV19" s="401">
        <v>643</v>
      </c>
      <c r="AW19" s="401">
        <v>13</v>
      </c>
      <c r="AX19" s="166">
        <f t="shared" si="8"/>
        <v>2.021772939346812</v>
      </c>
      <c r="AY19" s="401">
        <v>634</v>
      </c>
      <c r="AZ19" s="401">
        <v>11</v>
      </c>
      <c r="BA19" s="166">
        <f t="shared" si="3"/>
        <v>1.7350157728706623</v>
      </c>
      <c r="BB19" s="402">
        <v>732</v>
      </c>
      <c r="BC19" s="401">
        <v>8</v>
      </c>
      <c r="BD19" s="166">
        <f t="shared" si="4"/>
        <v>1.092896174863388</v>
      </c>
      <c r="BE19" s="402">
        <v>714</v>
      </c>
      <c r="BF19" s="401">
        <v>9</v>
      </c>
      <c r="BG19" s="166">
        <f t="shared" si="5"/>
        <v>1.2605042016806722</v>
      </c>
      <c r="BI19" s="559"/>
    </row>
    <row r="20" spans="1:61" ht="15" customHeight="1">
      <c r="A20" s="377" t="s">
        <v>127</v>
      </c>
      <c r="B20" s="174" t="s">
        <v>83</v>
      </c>
      <c r="C20" s="386">
        <v>3822</v>
      </c>
      <c r="D20" s="386">
        <v>139</v>
      </c>
      <c r="E20" s="171">
        <v>3.636839351125065</v>
      </c>
      <c r="F20" s="386">
        <v>3954</v>
      </c>
      <c r="G20" s="386">
        <v>160</v>
      </c>
      <c r="H20" s="171">
        <v>4.046535154274153</v>
      </c>
      <c r="I20" s="386">
        <v>3913</v>
      </c>
      <c r="J20" s="386">
        <v>158</v>
      </c>
      <c r="K20" s="171">
        <v>4.037822642473805</v>
      </c>
      <c r="L20" s="386">
        <v>4009</v>
      </c>
      <c r="M20" s="386">
        <v>122</v>
      </c>
      <c r="N20" s="171">
        <v>3.0431529059615863</v>
      </c>
      <c r="O20" s="386">
        <v>4139</v>
      </c>
      <c r="P20" s="386">
        <v>120</v>
      </c>
      <c r="Q20" s="171">
        <v>2.899251026818072</v>
      </c>
      <c r="R20" s="386">
        <v>4436</v>
      </c>
      <c r="S20" s="386">
        <v>143</v>
      </c>
      <c r="T20" s="171">
        <v>3.2236248872858435</v>
      </c>
      <c r="U20" s="386">
        <v>4458</v>
      </c>
      <c r="V20" s="386">
        <v>133</v>
      </c>
      <c r="W20" s="171">
        <v>2.983400628084343</v>
      </c>
      <c r="X20" s="386">
        <v>4602</v>
      </c>
      <c r="Y20" s="386">
        <v>131</v>
      </c>
      <c r="Z20" s="171">
        <v>2.846588439808779</v>
      </c>
      <c r="AA20" s="395">
        <v>4812</v>
      </c>
      <c r="AB20" s="395">
        <v>151</v>
      </c>
      <c r="AC20" s="171">
        <v>3.137988362427265</v>
      </c>
      <c r="AD20" s="399">
        <v>4796</v>
      </c>
      <c r="AE20" s="395">
        <v>147</v>
      </c>
      <c r="AF20" s="164">
        <v>3.065054211843203</v>
      </c>
      <c r="AG20" s="400">
        <v>5055</v>
      </c>
      <c r="AH20" s="400">
        <v>141</v>
      </c>
      <c r="AI20" s="164">
        <v>2.7893175074183976</v>
      </c>
      <c r="AJ20" s="400">
        <v>5067</v>
      </c>
      <c r="AK20" s="400">
        <v>142</v>
      </c>
      <c r="AL20" s="164">
        <v>2.802447207420564</v>
      </c>
      <c r="AM20" s="400">
        <v>5384</v>
      </c>
      <c r="AN20" s="400">
        <v>148</v>
      </c>
      <c r="AO20" s="164">
        <v>2.74888558692422</v>
      </c>
      <c r="AP20" s="397">
        <v>5584</v>
      </c>
      <c r="AQ20" s="397">
        <v>181</v>
      </c>
      <c r="AR20" s="162">
        <f t="shared" si="6"/>
        <v>3.241404011461318</v>
      </c>
      <c r="AS20" s="397">
        <v>5927</v>
      </c>
      <c r="AT20" s="397">
        <v>138</v>
      </c>
      <c r="AU20" s="162">
        <f t="shared" si="7"/>
        <v>2.3283279905517125</v>
      </c>
      <c r="AV20" s="397">
        <v>5908</v>
      </c>
      <c r="AW20" s="397">
        <v>120</v>
      </c>
      <c r="AX20" s="162">
        <f t="shared" si="8"/>
        <v>2.0311442112389977</v>
      </c>
      <c r="AY20" s="397">
        <v>5979</v>
      </c>
      <c r="AZ20" s="397">
        <v>148</v>
      </c>
      <c r="BA20" s="162">
        <f t="shared" si="3"/>
        <v>2.4753303227964545</v>
      </c>
      <c r="BB20" s="398">
        <v>6324</v>
      </c>
      <c r="BC20" s="397">
        <v>148</v>
      </c>
      <c r="BD20" s="162">
        <f t="shared" si="4"/>
        <v>2.340290955091714</v>
      </c>
      <c r="BE20" s="398">
        <v>6217</v>
      </c>
      <c r="BF20" s="397">
        <v>111</v>
      </c>
      <c r="BG20" s="162">
        <f t="shared" si="5"/>
        <v>1.785427054849606</v>
      </c>
      <c r="BI20" s="559"/>
    </row>
    <row r="21" spans="1:61" ht="15" customHeight="1">
      <c r="A21" s="377"/>
      <c r="B21" s="175" t="s">
        <v>16</v>
      </c>
      <c r="C21" s="386">
        <v>2091</v>
      </c>
      <c r="D21" s="386">
        <v>93</v>
      </c>
      <c r="E21" s="171">
        <v>4.447632711621234</v>
      </c>
      <c r="F21" s="386">
        <v>2184</v>
      </c>
      <c r="G21" s="386">
        <v>112</v>
      </c>
      <c r="H21" s="171">
        <v>5.128205128205128</v>
      </c>
      <c r="I21" s="386">
        <v>2203</v>
      </c>
      <c r="J21" s="386">
        <v>120</v>
      </c>
      <c r="K21" s="171">
        <v>5.447117566954153</v>
      </c>
      <c r="L21" s="386">
        <v>2172</v>
      </c>
      <c r="M21" s="386">
        <v>89</v>
      </c>
      <c r="N21" s="171">
        <v>4.097605893186004</v>
      </c>
      <c r="O21" s="386">
        <v>2280</v>
      </c>
      <c r="P21" s="386">
        <v>93</v>
      </c>
      <c r="Q21" s="171">
        <v>4.078947368421053</v>
      </c>
      <c r="R21" s="386">
        <v>2481</v>
      </c>
      <c r="S21" s="386">
        <v>98</v>
      </c>
      <c r="T21" s="171">
        <v>3.9500201531640466</v>
      </c>
      <c r="U21" s="386">
        <v>2460</v>
      </c>
      <c r="V21" s="386">
        <v>102</v>
      </c>
      <c r="W21" s="171">
        <v>4.146341463414634</v>
      </c>
      <c r="X21" s="386">
        <v>2527</v>
      </c>
      <c r="Y21" s="386">
        <v>81</v>
      </c>
      <c r="Z21" s="171">
        <v>3.205381875741987</v>
      </c>
      <c r="AA21" s="395">
        <v>2649</v>
      </c>
      <c r="AB21" s="395">
        <v>107</v>
      </c>
      <c r="AC21" s="171">
        <v>4.039260098150246</v>
      </c>
      <c r="AD21" s="399">
        <v>2588</v>
      </c>
      <c r="AE21" s="395">
        <v>107</v>
      </c>
      <c r="AF21" s="164">
        <v>4.134466769706337</v>
      </c>
      <c r="AG21" s="403">
        <v>2763</v>
      </c>
      <c r="AH21" s="400">
        <v>105</v>
      </c>
      <c r="AI21" s="164">
        <v>3.8002171552660156</v>
      </c>
      <c r="AJ21" s="400">
        <v>2764</v>
      </c>
      <c r="AK21" s="400">
        <v>105</v>
      </c>
      <c r="AL21" s="164">
        <v>3.798842257597684</v>
      </c>
      <c r="AM21" s="400">
        <v>2858</v>
      </c>
      <c r="AN21" s="400">
        <v>105</v>
      </c>
      <c r="AO21" s="164">
        <v>3.6738978306508048</v>
      </c>
      <c r="AP21" s="399">
        <v>3021</v>
      </c>
      <c r="AQ21" s="399">
        <v>137</v>
      </c>
      <c r="AR21" s="164">
        <f t="shared" si="6"/>
        <v>4.5349222111883485</v>
      </c>
      <c r="AS21" s="399">
        <v>3202</v>
      </c>
      <c r="AT21" s="399">
        <v>93</v>
      </c>
      <c r="AU21" s="164">
        <f t="shared" si="7"/>
        <v>2.9044347282948157</v>
      </c>
      <c r="AV21" s="399">
        <v>3157</v>
      </c>
      <c r="AW21" s="399">
        <v>82</v>
      </c>
      <c r="AX21" s="164">
        <f t="shared" si="8"/>
        <v>2.5974025974025974</v>
      </c>
      <c r="AY21" s="399">
        <v>3204</v>
      </c>
      <c r="AZ21" s="399">
        <v>107</v>
      </c>
      <c r="BA21" s="164">
        <f t="shared" si="3"/>
        <v>3.3395755305867665</v>
      </c>
      <c r="BB21" s="400">
        <v>3439</v>
      </c>
      <c r="BC21" s="399">
        <v>100</v>
      </c>
      <c r="BD21" s="164">
        <f t="shared" si="4"/>
        <v>2.9078220412910727</v>
      </c>
      <c r="BE21" s="400">
        <v>3345</v>
      </c>
      <c r="BF21" s="399">
        <v>73</v>
      </c>
      <c r="BG21" s="164">
        <f t="shared" si="5"/>
        <v>2.182361733931241</v>
      </c>
      <c r="BI21" s="559"/>
    </row>
    <row r="22" spans="1:61" ht="15" customHeight="1">
      <c r="A22" s="377"/>
      <c r="B22" s="173" t="s">
        <v>17</v>
      </c>
      <c r="C22" s="386">
        <v>1731</v>
      </c>
      <c r="D22" s="386">
        <v>46</v>
      </c>
      <c r="E22" s="171">
        <v>2.657423454650491</v>
      </c>
      <c r="F22" s="386">
        <v>1770</v>
      </c>
      <c r="G22" s="386">
        <v>48</v>
      </c>
      <c r="H22" s="171">
        <v>2.711864406779661</v>
      </c>
      <c r="I22" s="386">
        <v>1710</v>
      </c>
      <c r="J22" s="386">
        <v>38</v>
      </c>
      <c r="K22" s="171">
        <v>2.2222222222222223</v>
      </c>
      <c r="L22" s="386">
        <v>1837</v>
      </c>
      <c r="M22" s="386">
        <v>33</v>
      </c>
      <c r="N22" s="171">
        <v>1.7964071856287425</v>
      </c>
      <c r="O22" s="386">
        <v>1859</v>
      </c>
      <c r="P22" s="386">
        <v>27</v>
      </c>
      <c r="Q22" s="171">
        <v>1.4523937600860677</v>
      </c>
      <c r="R22" s="386">
        <v>1955</v>
      </c>
      <c r="S22" s="386">
        <v>45</v>
      </c>
      <c r="T22" s="171">
        <v>2.3017902813299234</v>
      </c>
      <c r="U22" s="386">
        <v>1998</v>
      </c>
      <c r="V22" s="386">
        <v>31</v>
      </c>
      <c r="W22" s="171">
        <v>1.5515515515515517</v>
      </c>
      <c r="X22" s="386">
        <v>2075</v>
      </c>
      <c r="Y22" s="386">
        <v>50</v>
      </c>
      <c r="Z22" s="171">
        <v>2.4096385542168677</v>
      </c>
      <c r="AA22" s="395">
        <v>2163</v>
      </c>
      <c r="AB22" s="395">
        <v>44</v>
      </c>
      <c r="AC22" s="171">
        <v>2.034211742949607</v>
      </c>
      <c r="AD22" s="399">
        <v>2208</v>
      </c>
      <c r="AE22" s="395">
        <v>40</v>
      </c>
      <c r="AF22" s="164">
        <v>1.8115942028985508</v>
      </c>
      <c r="AG22" s="403">
        <v>2292</v>
      </c>
      <c r="AH22" s="400">
        <v>36</v>
      </c>
      <c r="AI22" s="164">
        <v>1.5706806282722512</v>
      </c>
      <c r="AJ22" s="400">
        <v>2303</v>
      </c>
      <c r="AK22" s="400">
        <v>37</v>
      </c>
      <c r="AL22" s="164">
        <v>1.606600086843248</v>
      </c>
      <c r="AM22" s="400">
        <v>2526</v>
      </c>
      <c r="AN22" s="400">
        <v>43</v>
      </c>
      <c r="AO22" s="164">
        <v>1.7022961203483769</v>
      </c>
      <c r="AP22" s="401">
        <v>2563</v>
      </c>
      <c r="AQ22" s="401">
        <v>44</v>
      </c>
      <c r="AR22" s="166">
        <f t="shared" si="6"/>
        <v>1.7167381974248928</v>
      </c>
      <c r="AS22" s="401">
        <v>2725</v>
      </c>
      <c r="AT22" s="401">
        <v>45</v>
      </c>
      <c r="AU22" s="166">
        <f t="shared" si="7"/>
        <v>1.651376146788991</v>
      </c>
      <c r="AV22" s="401">
        <v>2751</v>
      </c>
      <c r="AW22" s="401">
        <v>38</v>
      </c>
      <c r="AX22" s="166">
        <f t="shared" si="8"/>
        <v>1.381315885132679</v>
      </c>
      <c r="AY22" s="401">
        <v>2775</v>
      </c>
      <c r="AZ22" s="401">
        <v>41</v>
      </c>
      <c r="BA22" s="166">
        <f t="shared" si="3"/>
        <v>1.4774774774774775</v>
      </c>
      <c r="BB22" s="402">
        <v>2885</v>
      </c>
      <c r="BC22" s="401">
        <v>48</v>
      </c>
      <c r="BD22" s="166">
        <f t="shared" si="4"/>
        <v>1.6637781629116117</v>
      </c>
      <c r="BE22" s="402">
        <v>2872</v>
      </c>
      <c r="BF22" s="401">
        <v>38</v>
      </c>
      <c r="BG22" s="166">
        <f t="shared" si="5"/>
        <v>1.3231197771587744</v>
      </c>
      <c r="BI22" s="559"/>
    </row>
    <row r="23" spans="1:61" ht="15" customHeight="1">
      <c r="A23" s="376" t="s">
        <v>128</v>
      </c>
      <c r="B23" s="174" t="s">
        <v>83</v>
      </c>
      <c r="C23" s="385">
        <v>1332</v>
      </c>
      <c r="D23" s="385">
        <v>33</v>
      </c>
      <c r="E23" s="170">
        <v>2.4774774774774775</v>
      </c>
      <c r="F23" s="385">
        <v>1370</v>
      </c>
      <c r="G23" s="385">
        <v>29</v>
      </c>
      <c r="H23" s="170">
        <v>2.116788321167883</v>
      </c>
      <c r="I23" s="385">
        <v>1332</v>
      </c>
      <c r="J23" s="385">
        <v>23</v>
      </c>
      <c r="K23" s="170">
        <v>1.7267267267267266</v>
      </c>
      <c r="L23" s="385">
        <v>1275</v>
      </c>
      <c r="M23" s="385">
        <v>28</v>
      </c>
      <c r="N23" s="170">
        <v>2.196078431372549</v>
      </c>
      <c r="O23" s="385">
        <v>1361</v>
      </c>
      <c r="P23" s="385">
        <v>33</v>
      </c>
      <c r="Q23" s="170">
        <v>2.4246877296105804</v>
      </c>
      <c r="R23" s="385">
        <v>1362</v>
      </c>
      <c r="S23" s="385">
        <v>36</v>
      </c>
      <c r="T23" s="170">
        <v>2.643171806167401</v>
      </c>
      <c r="U23" s="385">
        <v>1307</v>
      </c>
      <c r="V23" s="385">
        <v>36</v>
      </c>
      <c r="W23" s="170">
        <v>2.754399387911247</v>
      </c>
      <c r="X23" s="385">
        <v>1408</v>
      </c>
      <c r="Y23" s="385">
        <v>27</v>
      </c>
      <c r="Z23" s="170">
        <v>1.9176136363636365</v>
      </c>
      <c r="AA23" s="394">
        <v>1450</v>
      </c>
      <c r="AB23" s="394">
        <v>26</v>
      </c>
      <c r="AC23" s="170">
        <v>1.7931034482758619</v>
      </c>
      <c r="AD23" s="397">
        <v>1527</v>
      </c>
      <c r="AE23" s="394">
        <v>46</v>
      </c>
      <c r="AF23" s="162">
        <v>3.0124426981008514</v>
      </c>
      <c r="AG23" s="398">
        <v>1616</v>
      </c>
      <c r="AH23" s="398">
        <v>33</v>
      </c>
      <c r="AI23" s="162">
        <v>2.0420792079207923</v>
      </c>
      <c r="AJ23" s="405">
        <v>1487</v>
      </c>
      <c r="AK23" s="398">
        <v>42</v>
      </c>
      <c r="AL23" s="162">
        <v>2.824478816408877</v>
      </c>
      <c r="AM23" s="405">
        <v>1549</v>
      </c>
      <c r="AN23" s="398">
        <v>35</v>
      </c>
      <c r="AO23" s="162">
        <v>2.259522272433828</v>
      </c>
      <c r="AP23" s="397">
        <v>1644</v>
      </c>
      <c r="AQ23" s="397">
        <v>23</v>
      </c>
      <c r="AR23" s="162">
        <f t="shared" si="6"/>
        <v>1.3990267639902676</v>
      </c>
      <c r="AS23" s="397">
        <v>1571</v>
      </c>
      <c r="AT23" s="397">
        <v>21</v>
      </c>
      <c r="AU23" s="162">
        <f t="shared" si="7"/>
        <v>1.336728198599618</v>
      </c>
      <c r="AV23" s="397">
        <v>1599</v>
      </c>
      <c r="AW23" s="397">
        <v>31</v>
      </c>
      <c r="AX23" s="162">
        <f t="shared" si="8"/>
        <v>1.938711694809256</v>
      </c>
      <c r="AY23" s="397">
        <v>1559</v>
      </c>
      <c r="AZ23" s="397">
        <v>24</v>
      </c>
      <c r="BA23" s="162">
        <f t="shared" si="3"/>
        <v>1.539448364336113</v>
      </c>
      <c r="BB23" s="398">
        <v>1606</v>
      </c>
      <c r="BC23" s="397">
        <v>34</v>
      </c>
      <c r="BD23" s="162">
        <f t="shared" si="4"/>
        <v>2.1170610211706102</v>
      </c>
      <c r="BE23" s="398">
        <v>1645</v>
      </c>
      <c r="BF23" s="397">
        <v>21</v>
      </c>
      <c r="BG23" s="162">
        <f t="shared" si="5"/>
        <v>1.276595744680851</v>
      </c>
      <c r="BI23" s="559"/>
    </row>
    <row r="24" spans="1:61" ht="15" customHeight="1">
      <c r="A24" s="377"/>
      <c r="B24" s="175" t="s">
        <v>16</v>
      </c>
      <c r="C24" s="386">
        <v>723</v>
      </c>
      <c r="D24" s="386">
        <v>24</v>
      </c>
      <c r="E24" s="171">
        <v>3.319502074688797</v>
      </c>
      <c r="F24" s="386">
        <v>722</v>
      </c>
      <c r="G24" s="386">
        <v>22</v>
      </c>
      <c r="H24" s="171">
        <v>3.0470914127423825</v>
      </c>
      <c r="I24" s="386">
        <v>724</v>
      </c>
      <c r="J24" s="386">
        <v>21</v>
      </c>
      <c r="K24" s="171">
        <v>2.9005524861878453</v>
      </c>
      <c r="L24" s="386">
        <v>689</v>
      </c>
      <c r="M24" s="386">
        <v>22</v>
      </c>
      <c r="N24" s="171">
        <v>3.1930333817126266</v>
      </c>
      <c r="O24" s="386">
        <v>754</v>
      </c>
      <c r="P24" s="386">
        <v>25</v>
      </c>
      <c r="Q24" s="171">
        <v>3.3156498673740056</v>
      </c>
      <c r="R24" s="386">
        <v>731</v>
      </c>
      <c r="S24" s="386">
        <v>29</v>
      </c>
      <c r="T24" s="171">
        <v>3.9671682626538987</v>
      </c>
      <c r="U24" s="386">
        <v>700</v>
      </c>
      <c r="V24" s="386">
        <v>31</v>
      </c>
      <c r="W24" s="171">
        <v>4.428571428571428</v>
      </c>
      <c r="X24" s="386">
        <v>726</v>
      </c>
      <c r="Y24" s="386">
        <v>16</v>
      </c>
      <c r="Z24" s="171">
        <v>2.203856749311295</v>
      </c>
      <c r="AA24" s="395">
        <v>791</v>
      </c>
      <c r="AB24" s="395">
        <v>19</v>
      </c>
      <c r="AC24" s="171">
        <v>2.402022756005057</v>
      </c>
      <c r="AD24" s="399">
        <v>824</v>
      </c>
      <c r="AE24" s="395">
        <v>35</v>
      </c>
      <c r="AF24" s="164">
        <v>4.247572815533981</v>
      </c>
      <c r="AG24" s="400">
        <v>879</v>
      </c>
      <c r="AH24" s="400">
        <v>23</v>
      </c>
      <c r="AI24" s="164">
        <v>2.6166097838452784</v>
      </c>
      <c r="AJ24" s="400">
        <v>807</v>
      </c>
      <c r="AK24" s="400">
        <v>30</v>
      </c>
      <c r="AL24" s="164">
        <v>3.717472118959108</v>
      </c>
      <c r="AM24" s="400">
        <v>796</v>
      </c>
      <c r="AN24" s="400">
        <v>23</v>
      </c>
      <c r="AO24" s="164">
        <v>2.8894472361809047</v>
      </c>
      <c r="AP24" s="399">
        <v>845</v>
      </c>
      <c r="AQ24" s="399">
        <v>16</v>
      </c>
      <c r="AR24" s="164">
        <f t="shared" si="6"/>
        <v>1.8934911242603552</v>
      </c>
      <c r="AS24" s="399">
        <v>796</v>
      </c>
      <c r="AT24" s="399">
        <v>15</v>
      </c>
      <c r="AU24" s="164">
        <f t="shared" si="7"/>
        <v>1.8844221105527637</v>
      </c>
      <c r="AV24" s="399">
        <v>825</v>
      </c>
      <c r="AW24" s="399">
        <v>25</v>
      </c>
      <c r="AX24" s="164">
        <f t="shared" si="8"/>
        <v>3.0303030303030303</v>
      </c>
      <c r="AY24" s="399">
        <v>765</v>
      </c>
      <c r="AZ24" s="399">
        <v>18</v>
      </c>
      <c r="BA24" s="164">
        <f t="shared" si="3"/>
        <v>2.3529411764705883</v>
      </c>
      <c r="BB24" s="400">
        <v>841</v>
      </c>
      <c r="BC24" s="399">
        <v>19</v>
      </c>
      <c r="BD24" s="164">
        <f t="shared" si="4"/>
        <v>2.2592152199762188</v>
      </c>
      <c r="BE24" s="400">
        <v>832</v>
      </c>
      <c r="BF24" s="399">
        <v>17</v>
      </c>
      <c r="BG24" s="164">
        <f t="shared" si="5"/>
        <v>2.043269230769231</v>
      </c>
      <c r="BI24" s="559"/>
    </row>
    <row r="25" spans="1:61" ht="15" customHeight="1">
      <c r="A25" s="378"/>
      <c r="B25" s="173" t="s">
        <v>17</v>
      </c>
      <c r="C25" s="387">
        <v>609</v>
      </c>
      <c r="D25" s="387">
        <v>9</v>
      </c>
      <c r="E25" s="172">
        <v>1.477832512315271</v>
      </c>
      <c r="F25" s="387">
        <v>648</v>
      </c>
      <c r="G25" s="387">
        <v>7</v>
      </c>
      <c r="H25" s="172">
        <v>1.0802469135802468</v>
      </c>
      <c r="I25" s="387">
        <v>608</v>
      </c>
      <c r="J25" s="387">
        <v>2</v>
      </c>
      <c r="K25" s="172">
        <v>0.3289473684210526</v>
      </c>
      <c r="L25" s="387">
        <v>586</v>
      </c>
      <c r="M25" s="387">
        <v>6</v>
      </c>
      <c r="N25" s="172">
        <v>1.023890784982935</v>
      </c>
      <c r="O25" s="387">
        <v>607</v>
      </c>
      <c r="P25" s="387">
        <v>8</v>
      </c>
      <c r="Q25" s="172">
        <v>1.3179571663920924</v>
      </c>
      <c r="R25" s="387">
        <v>631</v>
      </c>
      <c r="S25" s="387">
        <v>7</v>
      </c>
      <c r="T25" s="172">
        <v>1.109350237717908</v>
      </c>
      <c r="U25" s="387">
        <v>607</v>
      </c>
      <c r="V25" s="387">
        <v>5</v>
      </c>
      <c r="W25" s="172">
        <v>0.8237232289950577</v>
      </c>
      <c r="X25" s="387">
        <v>682</v>
      </c>
      <c r="Y25" s="387">
        <v>11</v>
      </c>
      <c r="Z25" s="172">
        <v>1.6129032258064515</v>
      </c>
      <c r="AA25" s="396">
        <v>659</v>
      </c>
      <c r="AB25" s="396">
        <v>7</v>
      </c>
      <c r="AC25" s="172">
        <v>1.062215477996965</v>
      </c>
      <c r="AD25" s="401">
        <v>703</v>
      </c>
      <c r="AE25" s="396">
        <v>11</v>
      </c>
      <c r="AF25" s="166">
        <v>1.5647226173541962</v>
      </c>
      <c r="AG25" s="404">
        <v>737</v>
      </c>
      <c r="AH25" s="402">
        <v>10</v>
      </c>
      <c r="AI25" s="166">
        <v>1.3568521031207599</v>
      </c>
      <c r="AJ25" s="404">
        <v>680</v>
      </c>
      <c r="AK25" s="402">
        <v>12</v>
      </c>
      <c r="AL25" s="166">
        <v>1.7647058823529411</v>
      </c>
      <c r="AM25" s="404">
        <v>753</v>
      </c>
      <c r="AN25" s="402">
        <v>12</v>
      </c>
      <c r="AO25" s="166">
        <v>1.593625498007968</v>
      </c>
      <c r="AP25" s="401">
        <v>799</v>
      </c>
      <c r="AQ25" s="401">
        <v>7</v>
      </c>
      <c r="AR25" s="166">
        <f t="shared" si="6"/>
        <v>0.8760951188986232</v>
      </c>
      <c r="AS25" s="401">
        <v>775</v>
      </c>
      <c r="AT25" s="401">
        <v>6</v>
      </c>
      <c r="AU25" s="166">
        <f t="shared" si="7"/>
        <v>0.7741935483870968</v>
      </c>
      <c r="AV25" s="401">
        <v>774</v>
      </c>
      <c r="AW25" s="401">
        <v>6</v>
      </c>
      <c r="AX25" s="166">
        <f t="shared" si="8"/>
        <v>0.7751937984496124</v>
      </c>
      <c r="AY25" s="401">
        <v>794</v>
      </c>
      <c r="AZ25" s="401">
        <v>6</v>
      </c>
      <c r="BA25" s="166">
        <f t="shared" si="3"/>
        <v>0.7556675062972292</v>
      </c>
      <c r="BB25" s="402">
        <v>765</v>
      </c>
      <c r="BC25" s="401">
        <v>15</v>
      </c>
      <c r="BD25" s="166">
        <f t="shared" si="4"/>
        <v>1.9607843137254901</v>
      </c>
      <c r="BE25" s="402">
        <v>813</v>
      </c>
      <c r="BF25" s="401">
        <v>4</v>
      </c>
      <c r="BG25" s="166">
        <f t="shared" si="5"/>
        <v>0.4920049200492005</v>
      </c>
      <c r="BI25" s="559"/>
    </row>
    <row r="26" spans="1:61" ht="15" customHeight="1">
      <c r="A26" s="377" t="s">
        <v>174</v>
      </c>
      <c r="B26" s="174" t="s">
        <v>83</v>
      </c>
      <c r="C26" s="386">
        <v>2013</v>
      </c>
      <c r="D26" s="386">
        <v>41</v>
      </c>
      <c r="E26" s="171">
        <v>2.0367610531544957</v>
      </c>
      <c r="F26" s="386">
        <v>2180</v>
      </c>
      <c r="G26" s="386">
        <v>45</v>
      </c>
      <c r="H26" s="171">
        <v>2.064220183486239</v>
      </c>
      <c r="I26" s="386">
        <v>2014</v>
      </c>
      <c r="J26" s="386">
        <v>56</v>
      </c>
      <c r="K26" s="171">
        <v>2.780536246276067</v>
      </c>
      <c r="L26" s="386">
        <v>1963</v>
      </c>
      <c r="M26" s="386">
        <v>31</v>
      </c>
      <c r="N26" s="171">
        <v>1.5792154865002548</v>
      </c>
      <c r="O26" s="386">
        <v>2035</v>
      </c>
      <c r="P26" s="386">
        <v>34</v>
      </c>
      <c r="Q26" s="171">
        <v>1.6707616707616706</v>
      </c>
      <c r="R26" s="386">
        <v>2062</v>
      </c>
      <c r="S26" s="386">
        <v>62</v>
      </c>
      <c r="T26" s="171">
        <v>3.0067895247332688</v>
      </c>
      <c r="U26" s="386">
        <v>2081</v>
      </c>
      <c r="V26" s="386">
        <v>66</v>
      </c>
      <c r="W26" s="171">
        <v>3.1715521383950023</v>
      </c>
      <c r="X26" s="386">
        <v>2158</v>
      </c>
      <c r="Y26" s="386">
        <v>44</v>
      </c>
      <c r="Z26" s="171">
        <v>2.0389249304911954</v>
      </c>
      <c r="AA26" s="395">
        <v>2284</v>
      </c>
      <c r="AB26" s="395">
        <v>48</v>
      </c>
      <c r="AC26" s="171">
        <v>2.1015761821366024</v>
      </c>
      <c r="AD26" s="399">
        <v>2180</v>
      </c>
      <c r="AE26" s="395">
        <v>35</v>
      </c>
      <c r="AF26" s="164">
        <v>1.6055045871559634</v>
      </c>
      <c r="AG26" s="400">
        <v>2265</v>
      </c>
      <c r="AH26" s="400">
        <v>37</v>
      </c>
      <c r="AI26" s="164">
        <v>1.6335540838852098</v>
      </c>
      <c r="AJ26" s="403">
        <v>2171</v>
      </c>
      <c r="AK26" s="400">
        <v>51</v>
      </c>
      <c r="AL26" s="164">
        <v>2.349147858129894</v>
      </c>
      <c r="AM26" s="403">
        <v>2289</v>
      </c>
      <c r="AN26" s="400">
        <v>43</v>
      </c>
      <c r="AO26" s="164">
        <v>1.8785495849716032</v>
      </c>
      <c r="AP26" s="397">
        <v>2378</v>
      </c>
      <c r="AQ26" s="397">
        <v>37</v>
      </c>
      <c r="AR26" s="162">
        <f t="shared" si="6"/>
        <v>1.5559293523969722</v>
      </c>
      <c r="AS26" s="397">
        <v>2432</v>
      </c>
      <c r="AT26" s="397">
        <v>38</v>
      </c>
      <c r="AU26" s="162">
        <f t="shared" si="7"/>
        <v>1.5625</v>
      </c>
      <c r="AV26" s="397">
        <v>2374</v>
      </c>
      <c r="AW26" s="397">
        <v>39</v>
      </c>
      <c r="AX26" s="162">
        <f t="shared" si="8"/>
        <v>1.6427969671440605</v>
      </c>
      <c r="AY26" s="397">
        <v>2275</v>
      </c>
      <c r="AZ26" s="397">
        <v>36</v>
      </c>
      <c r="BA26" s="162">
        <f t="shared" si="3"/>
        <v>1.5824175824175823</v>
      </c>
      <c r="BB26" s="398">
        <v>2319</v>
      </c>
      <c r="BC26" s="397">
        <v>37</v>
      </c>
      <c r="BD26" s="162">
        <f t="shared" si="4"/>
        <v>1.5955153083225526</v>
      </c>
      <c r="BE26" s="398">
        <v>2389</v>
      </c>
      <c r="BF26" s="397">
        <v>37</v>
      </c>
      <c r="BG26" s="162">
        <f t="shared" si="5"/>
        <v>1.5487651737128505</v>
      </c>
      <c r="BI26" s="559"/>
    </row>
    <row r="27" spans="1:61" ht="15" customHeight="1">
      <c r="A27" s="377"/>
      <c r="B27" s="175" t="s">
        <v>16</v>
      </c>
      <c r="C27" s="386">
        <v>1062</v>
      </c>
      <c r="D27" s="386">
        <v>28</v>
      </c>
      <c r="E27" s="171">
        <v>2.6365348399246704</v>
      </c>
      <c r="F27" s="386">
        <v>1157</v>
      </c>
      <c r="G27" s="386">
        <v>32</v>
      </c>
      <c r="H27" s="171">
        <v>2.765773552290406</v>
      </c>
      <c r="I27" s="386">
        <v>1061</v>
      </c>
      <c r="J27" s="386">
        <v>42</v>
      </c>
      <c r="K27" s="171">
        <v>3.9585296889726673</v>
      </c>
      <c r="L27" s="386">
        <v>1015</v>
      </c>
      <c r="M27" s="386">
        <v>25</v>
      </c>
      <c r="N27" s="171">
        <v>2.4630541871921183</v>
      </c>
      <c r="O27" s="386">
        <v>1048</v>
      </c>
      <c r="P27" s="386">
        <v>23</v>
      </c>
      <c r="Q27" s="171">
        <v>2.1946564885496183</v>
      </c>
      <c r="R27" s="386">
        <v>1097</v>
      </c>
      <c r="S27" s="386">
        <v>45</v>
      </c>
      <c r="T27" s="171">
        <v>4.102096627164995</v>
      </c>
      <c r="U27" s="386">
        <v>1092</v>
      </c>
      <c r="V27" s="386">
        <v>40</v>
      </c>
      <c r="W27" s="171">
        <v>3.6630036630036633</v>
      </c>
      <c r="X27" s="386">
        <v>1170</v>
      </c>
      <c r="Y27" s="386">
        <v>35</v>
      </c>
      <c r="Z27" s="171">
        <v>2.9914529914529915</v>
      </c>
      <c r="AA27" s="395">
        <v>1185</v>
      </c>
      <c r="AB27" s="395">
        <v>33</v>
      </c>
      <c r="AC27" s="171">
        <v>2.7848101265822782</v>
      </c>
      <c r="AD27" s="399">
        <v>1096</v>
      </c>
      <c r="AE27" s="395">
        <v>22</v>
      </c>
      <c r="AF27" s="164">
        <v>2.0072992700729926</v>
      </c>
      <c r="AG27" s="400">
        <v>1170</v>
      </c>
      <c r="AH27" s="400">
        <v>26</v>
      </c>
      <c r="AI27" s="164">
        <v>2.2222222222222223</v>
      </c>
      <c r="AJ27" s="400">
        <v>1136</v>
      </c>
      <c r="AK27" s="400">
        <v>36</v>
      </c>
      <c r="AL27" s="164">
        <v>3.169014084507042</v>
      </c>
      <c r="AM27" s="400">
        <v>1169</v>
      </c>
      <c r="AN27" s="400">
        <v>28</v>
      </c>
      <c r="AO27" s="164">
        <v>2.3952095808383236</v>
      </c>
      <c r="AP27" s="399">
        <v>1257</v>
      </c>
      <c r="AQ27" s="399">
        <v>27</v>
      </c>
      <c r="AR27" s="164">
        <f t="shared" si="6"/>
        <v>2.1479713603818613</v>
      </c>
      <c r="AS27" s="399">
        <v>1242</v>
      </c>
      <c r="AT27" s="399">
        <v>24</v>
      </c>
      <c r="AU27" s="164">
        <f t="shared" si="7"/>
        <v>1.932367149758454</v>
      </c>
      <c r="AV27" s="399">
        <v>1228</v>
      </c>
      <c r="AW27" s="399">
        <v>27</v>
      </c>
      <c r="AX27" s="164">
        <f t="shared" si="8"/>
        <v>2.198697068403909</v>
      </c>
      <c r="AY27" s="399">
        <v>1157</v>
      </c>
      <c r="AZ27" s="399">
        <v>25</v>
      </c>
      <c r="BA27" s="164">
        <f t="shared" si="3"/>
        <v>2.16076058772688</v>
      </c>
      <c r="BB27" s="400">
        <v>1172</v>
      </c>
      <c r="BC27" s="399">
        <v>27</v>
      </c>
      <c r="BD27" s="164">
        <f t="shared" si="4"/>
        <v>2.303754266211604</v>
      </c>
      <c r="BE27" s="400">
        <v>1233</v>
      </c>
      <c r="BF27" s="399">
        <v>32</v>
      </c>
      <c r="BG27" s="164">
        <f t="shared" si="5"/>
        <v>2.5952960259529605</v>
      </c>
      <c r="BI27" s="559"/>
    </row>
    <row r="28" spans="1:61" ht="15" customHeight="1">
      <c r="A28" s="377"/>
      <c r="B28" s="173" t="s">
        <v>17</v>
      </c>
      <c r="C28" s="386">
        <v>951</v>
      </c>
      <c r="D28" s="386">
        <v>13</v>
      </c>
      <c r="E28" s="171">
        <v>1.3669821240799158</v>
      </c>
      <c r="F28" s="386">
        <v>1023</v>
      </c>
      <c r="G28" s="386">
        <v>13</v>
      </c>
      <c r="H28" s="171">
        <v>1.270772238514174</v>
      </c>
      <c r="I28" s="386">
        <v>953</v>
      </c>
      <c r="J28" s="386">
        <v>14</v>
      </c>
      <c r="K28" s="171">
        <v>1.4690451206715633</v>
      </c>
      <c r="L28" s="386">
        <v>948</v>
      </c>
      <c r="M28" s="386">
        <v>6</v>
      </c>
      <c r="N28" s="171">
        <v>0.6329113924050633</v>
      </c>
      <c r="O28" s="386">
        <v>987</v>
      </c>
      <c r="P28" s="386">
        <v>11</v>
      </c>
      <c r="Q28" s="171">
        <v>1.1144883485309016</v>
      </c>
      <c r="R28" s="386">
        <v>965</v>
      </c>
      <c r="S28" s="386">
        <v>17</v>
      </c>
      <c r="T28" s="171">
        <v>1.7616580310880827</v>
      </c>
      <c r="U28" s="386">
        <v>989</v>
      </c>
      <c r="V28" s="386">
        <v>26</v>
      </c>
      <c r="W28" s="171">
        <v>2.62891809908999</v>
      </c>
      <c r="X28" s="386">
        <v>988</v>
      </c>
      <c r="Y28" s="386">
        <v>9</v>
      </c>
      <c r="Z28" s="171">
        <v>0.9109311740890688</v>
      </c>
      <c r="AA28" s="395">
        <v>1099</v>
      </c>
      <c r="AB28" s="395">
        <v>15</v>
      </c>
      <c r="AC28" s="171">
        <v>1.364877161055505</v>
      </c>
      <c r="AD28" s="399">
        <v>1084</v>
      </c>
      <c r="AE28" s="395">
        <v>13</v>
      </c>
      <c r="AF28" s="164">
        <v>1.1992619926199262</v>
      </c>
      <c r="AG28" s="403">
        <v>1095</v>
      </c>
      <c r="AH28" s="400">
        <v>11</v>
      </c>
      <c r="AI28" s="164">
        <v>1.004566210045662</v>
      </c>
      <c r="AJ28" s="403">
        <v>1035</v>
      </c>
      <c r="AK28" s="400">
        <v>15</v>
      </c>
      <c r="AL28" s="164">
        <v>1.4492753623188406</v>
      </c>
      <c r="AM28" s="403">
        <v>1120</v>
      </c>
      <c r="AN28" s="400">
        <v>15</v>
      </c>
      <c r="AO28" s="164">
        <v>1.3392857142857142</v>
      </c>
      <c r="AP28" s="401">
        <v>1121</v>
      </c>
      <c r="AQ28" s="401">
        <v>10</v>
      </c>
      <c r="AR28" s="166">
        <f t="shared" si="6"/>
        <v>0.8920606601248885</v>
      </c>
      <c r="AS28" s="401">
        <v>1190</v>
      </c>
      <c r="AT28" s="401">
        <v>14</v>
      </c>
      <c r="AU28" s="166">
        <f t="shared" si="7"/>
        <v>1.1764705882352942</v>
      </c>
      <c r="AV28" s="401">
        <v>1146</v>
      </c>
      <c r="AW28" s="401">
        <v>12</v>
      </c>
      <c r="AX28" s="166">
        <f t="shared" si="8"/>
        <v>1.0471204188481675</v>
      </c>
      <c r="AY28" s="401">
        <v>1118</v>
      </c>
      <c r="AZ28" s="401">
        <v>11</v>
      </c>
      <c r="BA28" s="166">
        <f t="shared" si="3"/>
        <v>0.9838998211091234</v>
      </c>
      <c r="BB28" s="402">
        <v>1147</v>
      </c>
      <c r="BC28" s="401">
        <v>10</v>
      </c>
      <c r="BD28" s="166">
        <f t="shared" si="4"/>
        <v>0.8718395815170008</v>
      </c>
      <c r="BE28" s="402">
        <v>1156</v>
      </c>
      <c r="BF28" s="401">
        <v>5</v>
      </c>
      <c r="BG28" s="166">
        <f t="shared" si="5"/>
        <v>0.43252595155709345</v>
      </c>
      <c r="BI28" s="559"/>
    </row>
    <row r="29" spans="1:61" ht="15" customHeight="1">
      <c r="A29" s="376" t="s">
        <v>139</v>
      </c>
      <c r="B29" s="174" t="s">
        <v>83</v>
      </c>
      <c r="C29" s="385">
        <v>1864</v>
      </c>
      <c r="D29" s="385">
        <v>44</v>
      </c>
      <c r="E29" s="170">
        <v>2.3605150214592276</v>
      </c>
      <c r="F29" s="385">
        <v>2026</v>
      </c>
      <c r="G29" s="385">
        <v>53</v>
      </c>
      <c r="H29" s="170">
        <v>2.6159921026653503</v>
      </c>
      <c r="I29" s="385">
        <v>1936</v>
      </c>
      <c r="J29" s="385">
        <v>39</v>
      </c>
      <c r="K29" s="170">
        <v>2.0144628099173554</v>
      </c>
      <c r="L29" s="385">
        <v>2041</v>
      </c>
      <c r="M29" s="385">
        <v>54</v>
      </c>
      <c r="N29" s="170">
        <v>2.645761881430671</v>
      </c>
      <c r="O29" s="385">
        <v>2058</v>
      </c>
      <c r="P29" s="385">
        <v>45</v>
      </c>
      <c r="Q29" s="170">
        <v>2.186588921282799</v>
      </c>
      <c r="R29" s="385">
        <v>2063</v>
      </c>
      <c r="S29" s="385">
        <v>57</v>
      </c>
      <c r="T29" s="170">
        <v>2.7629665535627725</v>
      </c>
      <c r="U29" s="385">
        <v>2169</v>
      </c>
      <c r="V29" s="385">
        <v>56</v>
      </c>
      <c r="W29" s="170">
        <v>2.581834946980175</v>
      </c>
      <c r="X29" s="385">
        <v>2247</v>
      </c>
      <c r="Y29" s="385">
        <v>58</v>
      </c>
      <c r="Z29" s="170">
        <v>2.58121940364931</v>
      </c>
      <c r="AA29" s="394">
        <v>2305</v>
      </c>
      <c r="AB29" s="394">
        <v>78</v>
      </c>
      <c r="AC29" s="170">
        <v>3.383947939262473</v>
      </c>
      <c r="AD29" s="397">
        <v>2253</v>
      </c>
      <c r="AE29" s="394">
        <v>49</v>
      </c>
      <c r="AF29" s="162">
        <v>2.174877940523746</v>
      </c>
      <c r="AG29" s="398">
        <v>2308</v>
      </c>
      <c r="AH29" s="398">
        <v>49</v>
      </c>
      <c r="AI29" s="162">
        <v>2.1230502599653382</v>
      </c>
      <c r="AJ29" s="405">
        <v>2320</v>
      </c>
      <c r="AK29" s="398">
        <v>67</v>
      </c>
      <c r="AL29" s="162">
        <v>2.8879310344827585</v>
      </c>
      <c r="AM29" s="405">
        <v>2405</v>
      </c>
      <c r="AN29" s="398">
        <v>56</v>
      </c>
      <c r="AO29" s="162">
        <v>2.3284823284823286</v>
      </c>
      <c r="AP29" s="397">
        <v>2470</v>
      </c>
      <c r="AQ29" s="397">
        <v>60</v>
      </c>
      <c r="AR29" s="162">
        <f t="shared" si="6"/>
        <v>2.42914979757085</v>
      </c>
      <c r="AS29" s="397">
        <v>2575</v>
      </c>
      <c r="AT29" s="397">
        <v>42</v>
      </c>
      <c r="AU29" s="162">
        <f t="shared" si="7"/>
        <v>1.6310679611650485</v>
      </c>
      <c r="AV29" s="397">
        <v>2512</v>
      </c>
      <c r="AW29" s="397">
        <v>52</v>
      </c>
      <c r="AX29" s="162">
        <f t="shared" si="8"/>
        <v>2.0700636942675157</v>
      </c>
      <c r="AY29" s="397">
        <v>2517</v>
      </c>
      <c r="AZ29" s="397">
        <v>46</v>
      </c>
      <c r="BA29" s="162">
        <f t="shared" si="3"/>
        <v>1.8275725069527213</v>
      </c>
      <c r="BB29" s="398">
        <v>2613</v>
      </c>
      <c r="BC29" s="397">
        <v>50</v>
      </c>
      <c r="BD29" s="162">
        <f t="shared" si="4"/>
        <v>1.9135093761959432</v>
      </c>
      <c r="BE29" s="398">
        <v>2575</v>
      </c>
      <c r="BF29" s="397">
        <v>46</v>
      </c>
      <c r="BG29" s="162">
        <f t="shared" si="5"/>
        <v>1.7864077669902914</v>
      </c>
      <c r="BI29" s="559"/>
    </row>
    <row r="30" spans="1:61" ht="15" customHeight="1">
      <c r="A30" s="377"/>
      <c r="B30" s="175" t="s">
        <v>16</v>
      </c>
      <c r="C30" s="386">
        <v>1008</v>
      </c>
      <c r="D30" s="386">
        <v>35</v>
      </c>
      <c r="E30" s="171">
        <v>3.4722222222222223</v>
      </c>
      <c r="F30" s="386">
        <v>1075</v>
      </c>
      <c r="G30" s="386">
        <v>36</v>
      </c>
      <c r="H30" s="171">
        <v>3.3488372093023258</v>
      </c>
      <c r="I30" s="386">
        <v>1038</v>
      </c>
      <c r="J30" s="386">
        <v>28</v>
      </c>
      <c r="K30" s="171">
        <v>2.697495183044316</v>
      </c>
      <c r="L30" s="386">
        <v>1126</v>
      </c>
      <c r="M30" s="386">
        <v>42</v>
      </c>
      <c r="N30" s="171">
        <v>3.7300177619893424</v>
      </c>
      <c r="O30" s="386">
        <v>1113</v>
      </c>
      <c r="P30" s="386">
        <v>26</v>
      </c>
      <c r="Q30" s="171">
        <v>2.336028751123091</v>
      </c>
      <c r="R30" s="386">
        <v>1162</v>
      </c>
      <c r="S30" s="386">
        <v>40</v>
      </c>
      <c r="T30" s="171">
        <v>3.4423407917383817</v>
      </c>
      <c r="U30" s="386">
        <v>1189</v>
      </c>
      <c r="V30" s="386">
        <v>42</v>
      </c>
      <c r="W30" s="171">
        <v>3.532380151387721</v>
      </c>
      <c r="X30" s="386">
        <v>1210</v>
      </c>
      <c r="Y30" s="386">
        <v>41</v>
      </c>
      <c r="Z30" s="171">
        <v>3.3884297520661155</v>
      </c>
      <c r="AA30" s="395">
        <v>1244</v>
      </c>
      <c r="AB30" s="395">
        <v>56</v>
      </c>
      <c r="AC30" s="171">
        <v>4.501607717041801</v>
      </c>
      <c r="AD30" s="399">
        <v>1210</v>
      </c>
      <c r="AE30" s="395">
        <v>46</v>
      </c>
      <c r="AF30" s="164">
        <v>3.8016528925619832</v>
      </c>
      <c r="AG30" s="400">
        <v>1196</v>
      </c>
      <c r="AH30" s="400">
        <v>33</v>
      </c>
      <c r="AI30" s="164">
        <v>2.7591973244147154</v>
      </c>
      <c r="AJ30" s="400">
        <v>1248</v>
      </c>
      <c r="AK30" s="400">
        <v>50</v>
      </c>
      <c r="AL30" s="164">
        <v>4.006410256410256</v>
      </c>
      <c r="AM30" s="400">
        <v>1280</v>
      </c>
      <c r="AN30" s="400">
        <v>39</v>
      </c>
      <c r="AO30" s="164">
        <v>3.046875</v>
      </c>
      <c r="AP30" s="399">
        <v>1307</v>
      </c>
      <c r="AQ30" s="399">
        <v>46</v>
      </c>
      <c r="AR30" s="164">
        <f t="shared" si="6"/>
        <v>3.519510328997705</v>
      </c>
      <c r="AS30" s="399">
        <v>1327</v>
      </c>
      <c r="AT30" s="399">
        <v>36</v>
      </c>
      <c r="AU30" s="164">
        <f t="shared" si="7"/>
        <v>2.7128862094951014</v>
      </c>
      <c r="AV30" s="399">
        <v>1281</v>
      </c>
      <c r="AW30" s="399">
        <v>37</v>
      </c>
      <c r="AX30" s="164">
        <f t="shared" si="8"/>
        <v>2.888368462138954</v>
      </c>
      <c r="AY30" s="399">
        <v>1289</v>
      </c>
      <c r="AZ30" s="399">
        <v>33</v>
      </c>
      <c r="BA30" s="164">
        <f t="shared" si="3"/>
        <v>2.560124127230411</v>
      </c>
      <c r="BB30" s="400">
        <v>1327</v>
      </c>
      <c r="BC30" s="399">
        <v>38</v>
      </c>
      <c r="BD30" s="164">
        <f t="shared" si="4"/>
        <v>2.8636021100226077</v>
      </c>
      <c r="BE30" s="400">
        <v>1348</v>
      </c>
      <c r="BF30" s="399">
        <v>34</v>
      </c>
      <c r="BG30" s="164">
        <f t="shared" si="5"/>
        <v>2.522255192878338</v>
      </c>
      <c r="BI30" s="559"/>
    </row>
    <row r="31" spans="1:61" ht="15" customHeight="1">
      <c r="A31" s="378"/>
      <c r="B31" s="173" t="s">
        <v>17</v>
      </c>
      <c r="C31" s="387">
        <v>856</v>
      </c>
      <c r="D31" s="387">
        <v>9</v>
      </c>
      <c r="E31" s="172">
        <v>1.0514018691588785</v>
      </c>
      <c r="F31" s="387">
        <v>951</v>
      </c>
      <c r="G31" s="387">
        <v>17</v>
      </c>
      <c r="H31" s="172">
        <v>1.7875920084121977</v>
      </c>
      <c r="I31" s="387">
        <v>898</v>
      </c>
      <c r="J31" s="387">
        <v>11</v>
      </c>
      <c r="K31" s="172">
        <v>1.2249443207126949</v>
      </c>
      <c r="L31" s="387">
        <v>915</v>
      </c>
      <c r="M31" s="387">
        <v>12</v>
      </c>
      <c r="N31" s="172">
        <v>1.3114754098360655</v>
      </c>
      <c r="O31" s="387">
        <v>945</v>
      </c>
      <c r="P31" s="387">
        <v>19</v>
      </c>
      <c r="Q31" s="172">
        <v>2.0105820105820107</v>
      </c>
      <c r="R31" s="387">
        <v>901</v>
      </c>
      <c r="S31" s="387">
        <v>17</v>
      </c>
      <c r="T31" s="172">
        <v>1.8867924528301887</v>
      </c>
      <c r="U31" s="387">
        <v>980</v>
      </c>
      <c r="V31" s="387">
        <v>14</v>
      </c>
      <c r="W31" s="172">
        <v>1.4285714285714286</v>
      </c>
      <c r="X31" s="387">
        <v>1037</v>
      </c>
      <c r="Y31" s="387">
        <v>17</v>
      </c>
      <c r="Z31" s="172">
        <v>1.639344262295082</v>
      </c>
      <c r="AA31" s="396">
        <v>1061</v>
      </c>
      <c r="AB31" s="396">
        <v>22</v>
      </c>
      <c r="AC31" s="172">
        <v>2.0735155513666355</v>
      </c>
      <c r="AD31" s="401">
        <v>1043</v>
      </c>
      <c r="AE31" s="396">
        <v>3</v>
      </c>
      <c r="AF31" s="166">
        <v>0.28763183125599234</v>
      </c>
      <c r="AG31" s="404">
        <v>1112</v>
      </c>
      <c r="AH31" s="402">
        <v>16</v>
      </c>
      <c r="AI31" s="166">
        <v>1.4388489208633095</v>
      </c>
      <c r="AJ31" s="404">
        <v>1072</v>
      </c>
      <c r="AK31" s="402">
        <v>17</v>
      </c>
      <c r="AL31" s="166">
        <v>1.585820895522388</v>
      </c>
      <c r="AM31" s="404">
        <v>1125</v>
      </c>
      <c r="AN31" s="402">
        <v>17</v>
      </c>
      <c r="AO31" s="166">
        <v>1.511111111111111</v>
      </c>
      <c r="AP31" s="401">
        <v>1163</v>
      </c>
      <c r="AQ31" s="401">
        <v>14</v>
      </c>
      <c r="AR31" s="166">
        <f t="shared" si="6"/>
        <v>1.2037833190025795</v>
      </c>
      <c r="AS31" s="401">
        <v>1248</v>
      </c>
      <c r="AT31" s="401">
        <v>6</v>
      </c>
      <c r="AU31" s="166">
        <f t="shared" si="7"/>
        <v>0.4807692307692308</v>
      </c>
      <c r="AV31" s="401">
        <v>1231</v>
      </c>
      <c r="AW31" s="401">
        <v>15</v>
      </c>
      <c r="AX31" s="166">
        <f t="shared" si="8"/>
        <v>1.2185215272136474</v>
      </c>
      <c r="AY31" s="401">
        <v>1228</v>
      </c>
      <c r="AZ31" s="401">
        <v>13</v>
      </c>
      <c r="BA31" s="166">
        <f t="shared" si="3"/>
        <v>1.0586319218241043</v>
      </c>
      <c r="BB31" s="402">
        <v>1286</v>
      </c>
      <c r="BC31" s="401">
        <v>12</v>
      </c>
      <c r="BD31" s="166">
        <f t="shared" si="4"/>
        <v>0.9331259720062209</v>
      </c>
      <c r="BE31" s="402">
        <v>1227</v>
      </c>
      <c r="BF31" s="401">
        <v>12</v>
      </c>
      <c r="BG31" s="166">
        <f t="shared" si="5"/>
        <v>0.9779951100244498</v>
      </c>
      <c r="BI31" s="559"/>
    </row>
    <row r="32" spans="1:61" ht="15" customHeight="1">
      <c r="A32" s="377" t="s">
        <v>140</v>
      </c>
      <c r="B32" s="174" t="s">
        <v>83</v>
      </c>
      <c r="C32" s="386">
        <v>1313</v>
      </c>
      <c r="D32" s="386">
        <v>32</v>
      </c>
      <c r="E32" s="171">
        <v>2.437166793602437</v>
      </c>
      <c r="F32" s="386">
        <v>1396</v>
      </c>
      <c r="G32" s="386">
        <v>46</v>
      </c>
      <c r="H32" s="171">
        <v>3.29512893982808</v>
      </c>
      <c r="I32" s="386">
        <v>1350</v>
      </c>
      <c r="J32" s="386">
        <v>37</v>
      </c>
      <c r="K32" s="171">
        <v>2.740740740740741</v>
      </c>
      <c r="L32" s="386">
        <v>1384</v>
      </c>
      <c r="M32" s="386">
        <v>35</v>
      </c>
      <c r="N32" s="171">
        <v>2.5289017341040463</v>
      </c>
      <c r="O32" s="386">
        <v>1415</v>
      </c>
      <c r="P32" s="386">
        <v>34</v>
      </c>
      <c r="Q32" s="171">
        <v>2.402826855123675</v>
      </c>
      <c r="R32" s="386">
        <v>1517</v>
      </c>
      <c r="S32" s="386">
        <v>43</v>
      </c>
      <c r="T32" s="171">
        <v>2.8345418589321025</v>
      </c>
      <c r="U32" s="386">
        <v>1418</v>
      </c>
      <c r="V32" s="386">
        <v>35</v>
      </c>
      <c r="W32" s="171">
        <v>2.4682651622002822</v>
      </c>
      <c r="X32" s="386">
        <v>1551</v>
      </c>
      <c r="Y32" s="386">
        <v>40</v>
      </c>
      <c r="Z32" s="171">
        <v>2.5789813023855577</v>
      </c>
      <c r="AA32" s="395">
        <v>1506</v>
      </c>
      <c r="AB32" s="395">
        <v>40</v>
      </c>
      <c r="AC32" s="171">
        <v>2.6560424966799467</v>
      </c>
      <c r="AD32" s="399">
        <v>1680</v>
      </c>
      <c r="AE32" s="395">
        <v>49</v>
      </c>
      <c r="AF32" s="164">
        <v>2.9166666666666665</v>
      </c>
      <c r="AG32" s="400">
        <v>1671</v>
      </c>
      <c r="AH32" s="400">
        <v>36</v>
      </c>
      <c r="AI32" s="164">
        <v>2.154398563734291</v>
      </c>
      <c r="AJ32" s="403">
        <v>1684</v>
      </c>
      <c r="AK32" s="400">
        <v>33</v>
      </c>
      <c r="AL32" s="164">
        <v>1.9596199524940616</v>
      </c>
      <c r="AM32" s="403">
        <v>1746</v>
      </c>
      <c r="AN32" s="400">
        <v>34</v>
      </c>
      <c r="AO32" s="164">
        <v>1.9473081328751431</v>
      </c>
      <c r="AP32" s="397">
        <v>1782</v>
      </c>
      <c r="AQ32" s="397">
        <v>37</v>
      </c>
      <c r="AR32" s="162">
        <f t="shared" si="6"/>
        <v>2.0763187429854097</v>
      </c>
      <c r="AS32" s="397">
        <v>1861</v>
      </c>
      <c r="AT32" s="397">
        <v>36</v>
      </c>
      <c r="AU32" s="162">
        <f t="shared" si="7"/>
        <v>1.934443847393874</v>
      </c>
      <c r="AV32" s="397">
        <v>1813</v>
      </c>
      <c r="AW32" s="397">
        <v>39</v>
      </c>
      <c r="AX32" s="162">
        <f t="shared" si="8"/>
        <v>2.151130722559294</v>
      </c>
      <c r="AY32" s="397">
        <v>1820</v>
      </c>
      <c r="AZ32" s="397">
        <v>38</v>
      </c>
      <c r="BA32" s="162">
        <f t="shared" si="3"/>
        <v>2.0879120879120876</v>
      </c>
      <c r="BB32" s="398">
        <v>1857</v>
      </c>
      <c r="BC32" s="397">
        <v>31</v>
      </c>
      <c r="BD32" s="162">
        <f t="shared" si="4"/>
        <v>1.669359181475498</v>
      </c>
      <c r="BE32" s="398">
        <v>1920</v>
      </c>
      <c r="BF32" s="397">
        <v>31</v>
      </c>
      <c r="BG32" s="162">
        <f t="shared" si="5"/>
        <v>1.6145833333333335</v>
      </c>
      <c r="BI32" s="559"/>
    </row>
    <row r="33" spans="1:61" ht="15" customHeight="1">
      <c r="A33" s="377"/>
      <c r="B33" s="175" t="s">
        <v>16</v>
      </c>
      <c r="C33" s="386">
        <v>691</v>
      </c>
      <c r="D33" s="386">
        <v>24</v>
      </c>
      <c r="E33" s="171">
        <v>3.4732272069464547</v>
      </c>
      <c r="F33" s="386">
        <v>767</v>
      </c>
      <c r="G33" s="386">
        <v>35</v>
      </c>
      <c r="H33" s="171">
        <v>4.563233376792699</v>
      </c>
      <c r="I33" s="386">
        <v>777</v>
      </c>
      <c r="J33" s="386">
        <v>25</v>
      </c>
      <c r="K33" s="171">
        <v>3.2175032175032174</v>
      </c>
      <c r="L33" s="386">
        <v>742</v>
      </c>
      <c r="M33" s="386">
        <v>26</v>
      </c>
      <c r="N33" s="171">
        <v>3.5040431266846364</v>
      </c>
      <c r="O33" s="386">
        <v>770</v>
      </c>
      <c r="P33" s="386">
        <v>27</v>
      </c>
      <c r="Q33" s="171">
        <v>3.506493506493506</v>
      </c>
      <c r="R33" s="386">
        <v>851</v>
      </c>
      <c r="S33" s="386">
        <v>34</v>
      </c>
      <c r="T33" s="171">
        <v>3.9952996474735603</v>
      </c>
      <c r="U33" s="386">
        <v>774</v>
      </c>
      <c r="V33" s="386">
        <v>28</v>
      </c>
      <c r="W33" s="171">
        <v>3.6175710594315245</v>
      </c>
      <c r="X33" s="386">
        <v>858</v>
      </c>
      <c r="Y33" s="386">
        <v>32</v>
      </c>
      <c r="Z33" s="171">
        <v>3.7296037296037294</v>
      </c>
      <c r="AA33" s="395">
        <v>773</v>
      </c>
      <c r="AB33" s="395">
        <v>30</v>
      </c>
      <c r="AC33" s="171">
        <v>3.8809831824062093</v>
      </c>
      <c r="AD33" s="399">
        <v>899</v>
      </c>
      <c r="AE33" s="395">
        <v>35</v>
      </c>
      <c r="AF33" s="164">
        <v>3.8932146829810903</v>
      </c>
      <c r="AG33" s="400">
        <v>863</v>
      </c>
      <c r="AH33" s="400">
        <v>28</v>
      </c>
      <c r="AI33" s="164">
        <v>3.2444959443800694</v>
      </c>
      <c r="AJ33" s="400">
        <v>948</v>
      </c>
      <c r="AK33" s="400">
        <v>26</v>
      </c>
      <c r="AL33" s="164">
        <v>2.7426160337552745</v>
      </c>
      <c r="AM33" s="400">
        <v>911</v>
      </c>
      <c r="AN33" s="400">
        <v>22</v>
      </c>
      <c r="AO33" s="164">
        <v>2.4149286498353457</v>
      </c>
      <c r="AP33" s="399">
        <v>948</v>
      </c>
      <c r="AQ33" s="399">
        <v>25</v>
      </c>
      <c r="AR33" s="164">
        <f t="shared" si="6"/>
        <v>2.6371308016877637</v>
      </c>
      <c r="AS33" s="399">
        <v>964</v>
      </c>
      <c r="AT33" s="399">
        <v>27</v>
      </c>
      <c r="AU33" s="164">
        <f t="shared" si="7"/>
        <v>2.8008298755186725</v>
      </c>
      <c r="AV33" s="399">
        <v>918</v>
      </c>
      <c r="AW33" s="399">
        <v>28</v>
      </c>
      <c r="AX33" s="164">
        <f t="shared" si="8"/>
        <v>3.0501089324618738</v>
      </c>
      <c r="AY33" s="399">
        <v>903</v>
      </c>
      <c r="AZ33" s="399">
        <v>28</v>
      </c>
      <c r="BA33" s="164">
        <f t="shared" si="3"/>
        <v>3.10077519379845</v>
      </c>
      <c r="BB33" s="400">
        <v>954</v>
      </c>
      <c r="BC33" s="399">
        <v>28</v>
      </c>
      <c r="BD33" s="164">
        <f t="shared" si="4"/>
        <v>2.9350104821802936</v>
      </c>
      <c r="BE33" s="400">
        <v>1022</v>
      </c>
      <c r="BF33" s="399">
        <v>25</v>
      </c>
      <c r="BG33" s="164">
        <f t="shared" si="5"/>
        <v>2.446183953033268</v>
      </c>
      <c r="BI33" s="559"/>
    </row>
    <row r="34" spans="1:61" ht="15" customHeight="1">
      <c r="A34" s="377"/>
      <c r="B34" s="173" t="s">
        <v>17</v>
      </c>
      <c r="C34" s="386">
        <v>622</v>
      </c>
      <c r="D34" s="386">
        <v>8</v>
      </c>
      <c r="E34" s="171">
        <v>1.2861736334405145</v>
      </c>
      <c r="F34" s="386">
        <v>629</v>
      </c>
      <c r="G34" s="386">
        <v>11</v>
      </c>
      <c r="H34" s="171">
        <v>1.7488076311605723</v>
      </c>
      <c r="I34" s="386">
        <v>573</v>
      </c>
      <c r="J34" s="386">
        <v>12</v>
      </c>
      <c r="K34" s="171">
        <v>2.094240837696335</v>
      </c>
      <c r="L34" s="386">
        <v>642</v>
      </c>
      <c r="M34" s="386">
        <v>9</v>
      </c>
      <c r="N34" s="171">
        <v>1.4018691588785046</v>
      </c>
      <c r="O34" s="386">
        <v>645</v>
      </c>
      <c r="P34" s="386">
        <v>7</v>
      </c>
      <c r="Q34" s="171">
        <v>1.0852713178294573</v>
      </c>
      <c r="R34" s="386">
        <v>666</v>
      </c>
      <c r="S34" s="386">
        <v>9</v>
      </c>
      <c r="T34" s="171">
        <v>1.3513513513513513</v>
      </c>
      <c r="U34" s="386">
        <v>644</v>
      </c>
      <c r="V34" s="386">
        <v>7</v>
      </c>
      <c r="W34" s="171">
        <v>1.0869565217391304</v>
      </c>
      <c r="X34" s="386">
        <v>693</v>
      </c>
      <c r="Y34" s="386">
        <v>8</v>
      </c>
      <c r="Z34" s="171">
        <v>1.1544011544011543</v>
      </c>
      <c r="AA34" s="395">
        <v>733</v>
      </c>
      <c r="AB34" s="395">
        <v>10</v>
      </c>
      <c r="AC34" s="171">
        <v>1.364256480218281</v>
      </c>
      <c r="AD34" s="399">
        <v>781</v>
      </c>
      <c r="AE34" s="395">
        <v>14</v>
      </c>
      <c r="AF34" s="164">
        <v>1.792573623559539</v>
      </c>
      <c r="AG34" s="403">
        <v>808</v>
      </c>
      <c r="AH34" s="400">
        <v>8</v>
      </c>
      <c r="AI34" s="164">
        <v>0.9900990099009901</v>
      </c>
      <c r="AJ34" s="403">
        <v>736</v>
      </c>
      <c r="AK34" s="400">
        <v>7</v>
      </c>
      <c r="AL34" s="164">
        <v>0.9510869565217392</v>
      </c>
      <c r="AM34" s="403">
        <v>835</v>
      </c>
      <c r="AN34" s="400">
        <v>12</v>
      </c>
      <c r="AO34" s="164">
        <v>1.437125748502994</v>
      </c>
      <c r="AP34" s="401">
        <v>834</v>
      </c>
      <c r="AQ34" s="401">
        <v>12</v>
      </c>
      <c r="AR34" s="166">
        <f t="shared" si="6"/>
        <v>1.4388489208633095</v>
      </c>
      <c r="AS34" s="401">
        <v>897</v>
      </c>
      <c r="AT34" s="401">
        <v>9</v>
      </c>
      <c r="AU34" s="166">
        <f t="shared" si="7"/>
        <v>1.0033444816053512</v>
      </c>
      <c r="AV34" s="401">
        <v>895</v>
      </c>
      <c r="AW34" s="401">
        <v>11</v>
      </c>
      <c r="AX34" s="166">
        <f t="shared" si="8"/>
        <v>1.2290502793296088</v>
      </c>
      <c r="AY34" s="401">
        <v>917</v>
      </c>
      <c r="AZ34" s="401">
        <v>10</v>
      </c>
      <c r="BA34" s="166">
        <f t="shared" si="3"/>
        <v>1.0905125408942202</v>
      </c>
      <c r="BB34" s="402">
        <v>903</v>
      </c>
      <c r="BC34" s="401">
        <v>3</v>
      </c>
      <c r="BD34" s="166">
        <f t="shared" si="4"/>
        <v>0.33222591362126247</v>
      </c>
      <c r="BE34" s="402">
        <v>898</v>
      </c>
      <c r="BF34" s="401">
        <v>6</v>
      </c>
      <c r="BG34" s="166">
        <f t="shared" si="5"/>
        <v>0.6681514476614699</v>
      </c>
      <c r="BI34" s="559"/>
    </row>
    <row r="35" spans="1:61" ht="15" customHeight="1">
      <c r="A35" s="376" t="s">
        <v>141</v>
      </c>
      <c r="B35" s="174" t="s">
        <v>83</v>
      </c>
      <c r="C35" s="385">
        <v>1051</v>
      </c>
      <c r="D35" s="385">
        <v>26</v>
      </c>
      <c r="E35" s="170">
        <v>2.47383444338725</v>
      </c>
      <c r="F35" s="385">
        <v>1118</v>
      </c>
      <c r="G35" s="385">
        <v>26</v>
      </c>
      <c r="H35" s="170">
        <v>2.3255813953488373</v>
      </c>
      <c r="I35" s="385">
        <v>972</v>
      </c>
      <c r="J35" s="385">
        <v>26</v>
      </c>
      <c r="K35" s="170">
        <v>2.674897119341564</v>
      </c>
      <c r="L35" s="385">
        <v>934</v>
      </c>
      <c r="M35" s="385">
        <v>22</v>
      </c>
      <c r="N35" s="170">
        <v>2.355460385438972</v>
      </c>
      <c r="O35" s="385">
        <v>1096</v>
      </c>
      <c r="P35" s="385">
        <v>23</v>
      </c>
      <c r="Q35" s="170">
        <v>2.0985401459854014</v>
      </c>
      <c r="R35" s="385">
        <v>1038</v>
      </c>
      <c r="S35" s="385">
        <v>29</v>
      </c>
      <c r="T35" s="170">
        <v>2.7938342967244703</v>
      </c>
      <c r="U35" s="385">
        <v>1120</v>
      </c>
      <c r="V35" s="385">
        <v>21</v>
      </c>
      <c r="W35" s="170">
        <v>1.875</v>
      </c>
      <c r="X35" s="385">
        <v>1120</v>
      </c>
      <c r="Y35" s="385">
        <v>21</v>
      </c>
      <c r="Z35" s="170">
        <v>1.875</v>
      </c>
      <c r="AA35" s="394">
        <v>1061</v>
      </c>
      <c r="AB35" s="394">
        <v>16</v>
      </c>
      <c r="AC35" s="170">
        <v>1.5080113100848256</v>
      </c>
      <c r="AD35" s="397">
        <v>1091</v>
      </c>
      <c r="AE35" s="394">
        <v>20</v>
      </c>
      <c r="AF35" s="162">
        <v>1.833180568285976</v>
      </c>
      <c r="AG35" s="398">
        <v>1146</v>
      </c>
      <c r="AH35" s="398">
        <v>23</v>
      </c>
      <c r="AI35" s="162">
        <v>2.006980802792321</v>
      </c>
      <c r="AJ35" s="405">
        <v>1094</v>
      </c>
      <c r="AK35" s="398">
        <v>19</v>
      </c>
      <c r="AL35" s="162">
        <v>1.736745886654479</v>
      </c>
      <c r="AM35" s="405">
        <v>1193</v>
      </c>
      <c r="AN35" s="398">
        <v>30</v>
      </c>
      <c r="AO35" s="162">
        <v>2.5146689019279127</v>
      </c>
      <c r="AP35" s="397">
        <v>1227</v>
      </c>
      <c r="AQ35" s="533">
        <v>19</v>
      </c>
      <c r="AR35" s="162">
        <f t="shared" si="6"/>
        <v>1.5484922575387123</v>
      </c>
      <c r="AS35" s="397">
        <v>1233</v>
      </c>
      <c r="AT35" s="533">
        <v>28</v>
      </c>
      <c r="AU35" s="162">
        <f t="shared" si="7"/>
        <v>2.2708840227088403</v>
      </c>
      <c r="AV35" s="397">
        <v>1206</v>
      </c>
      <c r="AW35" s="533">
        <v>23</v>
      </c>
      <c r="AX35" s="162">
        <f t="shared" si="8"/>
        <v>1.9071310116086235</v>
      </c>
      <c r="AY35" s="397">
        <v>1340</v>
      </c>
      <c r="AZ35" s="533">
        <v>17</v>
      </c>
      <c r="BA35" s="162">
        <f t="shared" si="3"/>
        <v>1.2686567164179103</v>
      </c>
      <c r="BB35" s="398">
        <v>1274</v>
      </c>
      <c r="BC35" s="397">
        <v>28</v>
      </c>
      <c r="BD35" s="162">
        <f t="shared" si="4"/>
        <v>2.197802197802198</v>
      </c>
      <c r="BE35" s="398">
        <v>1244</v>
      </c>
      <c r="BF35" s="397">
        <v>18</v>
      </c>
      <c r="BG35" s="162">
        <f t="shared" si="5"/>
        <v>1.4469453376205788</v>
      </c>
      <c r="BI35" s="559"/>
    </row>
    <row r="36" spans="1:61" ht="15" customHeight="1">
      <c r="A36" s="377"/>
      <c r="B36" s="175" t="s">
        <v>16</v>
      </c>
      <c r="C36" s="386">
        <v>546</v>
      </c>
      <c r="D36" s="386">
        <v>16</v>
      </c>
      <c r="E36" s="171">
        <v>2.93040293040293</v>
      </c>
      <c r="F36" s="386">
        <v>605</v>
      </c>
      <c r="G36" s="386">
        <v>21</v>
      </c>
      <c r="H36" s="171">
        <v>3.4710743801652892</v>
      </c>
      <c r="I36" s="386">
        <v>499</v>
      </c>
      <c r="J36" s="386">
        <v>19</v>
      </c>
      <c r="K36" s="171">
        <v>3.807615230460922</v>
      </c>
      <c r="L36" s="386">
        <v>500</v>
      </c>
      <c r="M36" s="386">
        <v>17</v>
      </c>
      <c r="N36" s="171">
        <v>3.4</v>
      </c>
      <c r="O36" s="386">
        <v>585</v>
      </c>
      <c r="P36" s="386">
        <v>13</v>
      </c>
      <c r="Q36" s="171">
        <v>2.2222222222222223</v>
      </c>
      <c r="R36" s="386">
        <v>546</v>
      </c>
      <c r="S36" s="386">
        <v>25</v>
      </c>
      <c r="T36" s="171">
        <v>4.5787545787545785</v>
      </c>
      <c r="U36" s="386">
        <v>623</v>
      </c>
      <c r="V36" s="386">
        <v>11</v>
      </c>
      <c r="W36" s="171">
        <v>1.7656500802568218</v>
      </c>
      <c r="X36" s="386">
        <v>588</v>
      </c>
      <c r="Y36" s="386">
        <v>14</v>
      </c>
      <c r="Z36" s="171">
        <v>2.380952380952381</v>
      </c>
      <c r="AA36" s="395">
        <v>537</v>
      </c>
      <c r="AB36" s="395">
        <v>10</v>
      </c>
      <c r="AC36" s="171">
        <v>1.86219739292365</v>
      </c>
      <c r="AD36" s="399">
        <v>579</v>
      </c>
      <c r="AE36" s="395">
        <v>19</v>
      </c>
      <c r="AF36" s="164">
        <v>3.281519861830743</v>
      </c>
      <c r="AG36" s="400">
        <v>629</v>
      </c>
      <c r="AH36" s="400">
        <v>19</v>
      </c>
      <c r="AI36" s="164">
        <v>3.0206677265500796</v>
      </c>
      <c r="AJ36" s="400">
        <v>558</v>
      </c>
      <c r="AK36" s="400">
        <v>16</v>
      </c>
      <c r="AL36" s="164">
        <v>2.867383512544803</v>
      </c>
      <c r="AM36" s="400">
        <v>597</v>
      </c>
      <c r="AN36" s="400">
        <v>19</v>
      </c>
      <c r="AO36" s="164">
        <v>3.1825795644891124</v>
      </c>
      <c r="AP36" s="399">
        <v>628</v>
      </c>
      <c r="AQ36" s="533">
        <v>15</v>
      </c>
      <c r="AR36" s="164">
        <f t="shared" si="6"/>
        <v>2.388535031847134</v>
      </c>
      <c r="AS36" s="399">
        <v>656</v>
      </c>
      <c r="AT36" s="533">
        <v>20</v>
      </c>
      <c r="AU36" s="164">
        <f t="shared" si="7"/>
        <v>3.048780487804878</v>
      </c>
      <c r="AV36" s="399">
        <v>628</v>
      </c>
      <c r="AW36" s="533">
        <v>17</v>
      </c>
      <c r="AX36" s="164">
        <f t="shared" si="8"/>
        <v>2.7070063694267517</v>
      </c>
      <c r="AY36" s="399">
        <v>677</v>
      </c>
      <c r="AZ36" s="533">
        <v>10</v>
      </c>
      <c r="BA36" s="164">
        <f t="shared" si="3"/>
        <v>1.4771048744460855</v>
      </c>
      <c r="BB36" s="400">
        <v>657</v>
      </c>
      <c r="BC36" s="399">
        <v>24</v>
      </c>
      <c r="BD36" s="164">
        <f t="shared" si="4"/>
        <v>3.65296803652968</v>
      </c>
      <c r="BE36" s="400">
        <v>616</v>
      </c>
      <c r="BF36" s="399">
        <v>11</v>
      </c>
      <c r="BG36" s="164">
        <f t="shared" si="5"/>
        <v>1.7857142857142856</v>
      </c>
      <c r="BI36" s="559"/>
    </row>
    <row r="37" spans="1:61" ht="15" customHeight="1">
      <c r="A37" s="378"/>
      <c r="B37" s="173" t="s">
        <v>17</v>
      </c>
      <c r="C37" s="387">
        <v>505</v>
      </c>
      <c r="D37" s="387">
        <v>10</v>
      </c>
      <c r="E37" s="172">
        <v>1.9801980198019802</v>
      </c>
      <c r="F37" s="387">
        <v>513</v>
      </c>
      <c r="G37" s="387">
        <v>5</v>
      </c>
      <c r="H37" s="172">
        <v>0.9746588693957114</v>
      </c>
      <c r="I37" s="387">
        <v>473</v>
      </c>
      <c r="J37" s="387">
        <v>7</v>
      </c>
      <c r="K37" s="172">
        <v>1.4799154334038054</v>
      </c>
      <c r="L37" s="387">
        <v>434</v>
      </c>
      <c r="M37" s="387">
        <v>5</v>
      </c>
      <c r="N37" s="172">
        <v>1.1520737327188941</v>
      </c>
      <c r="O37" s="387">
        <v>511</v>
      </c>
      <c r="P37" s="387">
        <v>10</v>
      </c>
      <c r="Q37" s="172">
        <v>1.9569471624266144</v>
      </c>
      <c r="R37" s="387">
        <v>492</v>
      </c>
      <c r="S37" s="387">
        <v>4</v>
      </c>
      <c r="T37" s="172">
        <v>0.8130081300813009</v>
      </c>
      <c r="U37" s="387">
        <v>497</v>
      </c>
      <c r="V37" s="387">
        <v>10</v>
      </c>
      <c r="W37" s="172">
        <v>2.0120724346076457</v>
      </c>
      <c r="X37" s="387">
        <v>532</v>
      </c>
      <c r="Y37" s="387">
        <v>7</v>
      </c>
      <c r="Z37" s="172">
        <v>1.3157894736842104</v>
      </c>
      <c r="AA37" s="396">
        <v>524</v>
      </c>
      <c r="AB37" s="396">
        <v>6</v>
      </c>
      <c r="AC37" s="172">
        <v>1.1450381679389312</v>
      </c>
      <c r="AD37" s="401">
        <v>512</v>
      </c>
      <c r="AE37" s="396">
        <v>1</v>
      </c>
      <c r="AF37" s="166">
        <v>0.1953125</v>
      </c>
      <c r="AG37" s="404">
        <v>517</v>
      </c>
      <c r="AH37" s="402">
        <v>4</v>
      </c>
      <c r="AI37" s="166">
        <v>0.7736943907156674</v>
      </c>
      <c r="AJ37" s="404">
        <v>536</v>
      </c>
      <c r="AK37" s="402">
        <v>3</v>
      </c>
      <c r="AL37" s="166">
        <v>0.5597014925373134</v>
      </c>
      <c r="AM37" s="404">
        <v>596</v>
      </c>
      <c r="AN37" s="402">
        <v>11</v>
      </c>
      <c r="AO37" s="166">
        <v>1.8456375838926176</v>
      </c>
      <c r="AP37" s="401">
        <v>599</v>
      </c>
      <c r="AQ37" s="533">
        <v>4</v>
      </c>
      <c r="AR37" s="166">
        <f t="shared" si="6"/>
        <v>0.667779632721202</v>
      </c>
      <c r="AS37" s="401">
        <v>577</v>
      </c>
      <c r="AT37" s="533">
        <v>8</v>
      </c>
      <c r="AU37" s="166">
        <f t="shared" si="7"/>
        <v>1.386481802426343</v>
      </c>
      <c r="AV37" s="401">
        <v>578</v>
      </c>
      <c r="AW37" s="533">
        <v>6</v>
      </c>
      <c r="AX37" s="166">
        <f t="shared" si="8"/>
        <v>1.0380622837370241</v>
      </c>
      <c r="AY37" s="401">
        <v>663</v>
      </c>
      <c r="AZ37" s="533">
        <v>7</v>
      </c>
      <c r="BA37" s="166">
        <f t="shared" si="3"/>
        <v>1.0558069381598794</v>
      </c>
      <c r="BB37" s="402">
        <v>617</v>
      </c>
      <c r="BC37" s="401">
        <v>4</v>
      </c>
      <c r="BD37" s="166">
        <f t="shared" si="4"/>
        <v>0.6482982171799028</v>
      </c>
      <c r="BE37" s="402">
        <v>628</v>
      </c>
      <c r="BF37" s="401">
        <v>7</v>
      </c>
      <c r="BG37" s="166">
        <f t="shared" si="5"/>
        <v>1.1146496815286624</v>
      </c>
      <c r="BI37" s="559"/>
    </row>
    <row r="38" spans="1:61" ht="15" customHeight="1">
      <c r="A38" s="377" t="s">
        <v>142</v>
      </c>
      <c r="B38" s="174" t="s">
        <v>83</v>
      </c>
      <c r="C38" s="386">
        <v>1772</v>
      </c>
      <c r="D38" s="386">
        <v>42</v>
      </c>
      <c r="E38" s="171">
        <v>2.3702031602708806</v>
      </c>
      <c r="F38" s="386">
        <v>1792</v>
      </c>
      <c r="G38" s="386">
        <v>38</v>
      </c>
      <c r="H38" s="171">
        <v>2.1205357142857144</v>
      </c>
      <c r="I38" s="386">
        <v>1837</v>
      </c>
      <c r="J38" s="386">
        <v>44</v>
      </c>
      <c r="K38" s="171">
        <v>2.3952095808383236</v>
      </c>
      <c r="L38" s="386">
        <v>1793</v>
      </c>
      <c r="M38" s="386">
        <v>29</v>
      </c>
      <c r="N38" s="171">
        <v>1.6174010039040714</v>
      </c>
      <c r="O38" s="386">
        <v>1847</v>
      </c>
      <c r="P38" s="386">
        <v>35</v>
      </c>
      <c r="Q38" s="171">
        <v>1.8949648077964267</v>
      </c>
      <c r="R38" s="386">
        <v>1937</v>
      </c>
      <c r="S38" s="386">
        <v>30</v>
      </c>
      <c r="T38" s="171">
        <v>1.5487867836861127</v>
      </c>
      <c r="U38" s="386">
        <v>1861</v>
      </c>
      <c r="V38" s="386">
        <v>36</v>
      </c>
      <c r="W38" s="171">
        <v>1.934443847393874</v>
      </c>
      <c r="X38" s="386">
        <v>2035</v>
      </c>
      <c r="Y38" s="386">
        <v>33</v>
      </c>
      <c r="Z38" s="171">
        <v>1.6216216216216217</v>
      </c>
      <c r="AA38" s="395">
        <v>1983</v>
      </c>
      <c r="AB38" s="395">
        <v>32</v>
      </c>
      <c r="AC38" s="171">
        <v>1.6137165910237017</v>
      </c>
      <c r="AD38" s="399">
        <v>1966</v>
      </c>
      <c r="AE38" s="395">
        <v>31</v>
      </c>
      <c r="AF38" s="164">
        <v>1.5768056968463884</v>
      </c>
      <c r="AG38" s="400">
        <v>2040</v>
      </c>
      <c r="AH38" s="400">
        <v>32</v>
      </c>
      <c r="AI38" s="164">
        <v>1.5686274509803921</v>
      </c>
      <c r="AJ38" s="403">
        <v>2086</v>
      </c>
      <c r="AK38" s="400">
        <v>24</v>
      </c>
      <c r="AL38" s="164">
        <v>1.1505273250239694</v>
      </c>
      <c r="AM38" s="403">
        <v>2168</v>
      </c>
      <c r="AN38" s="400">
        <v>32</v>
      </c>
      <c r="AO38" s="164">
        <v>1.4760147601476015</v>
      </c>
      <c r="AP38" s="397">
        <v>2118</v>
      </c>
      <c r="AQ38" s="397">
        <v>35</v>
      </c>
      <c r="AR38" s="162">
        <f t="shared" si="6"/>
        <v>1.6525023607176583</v>
      </c>
      <c r="AS38" s="397">
        <v>2179</v>
      </c>
      <c r="AT38" s="397">
        <v>26</v>
      </c>
      <c r="AU38" s="162">
        <f t="shared" si="7"/>
        <v>1.1932078935291417</v>
      </c>
      <c r="AV38" s="397">
        <v>2109</v>
      </c>
      <c r="AW38" s="397">
        <v>31</v>
      </c>
      <c r="AX38" s="162">
        <f t="shared" si="8"/>
        <v>1.469890943575154</v>
      </c>
      <c r="AY38" s="397">
        <v>2107</v>
      </c>
      <c r="AZ38" s="397">
        <v>30</v>
      </c>
      <c r="BA38" s="162">
        <f t="shared" si="3"/>
        <v>1.4238253440911248</v>
      </c>
      <c r="BB38" s="398">
        <v>2126</v>
      </c>
      <c r="BC38" s="397">
        <v>40</v>
      </c>
      <c r="BD38" s="162">
        <f t="shared" si="4"/>
        <v>1.881467544684854</v>
      </c>
      <c r="BE38" s="398">
        <v>2137</v>
      </c>
      <c r="BF38" s="397">
        <v>30</v>
      </c>
      <c r="BG38" s="162">
        <f t="shared" si="5"/>
        <v>1.4038371548900328</v>
      </c>
      <c r="BI38" s="559"/>
    </row>
    <row r="39" spans="1:61" ht="15" customHeight="1">
      <c r="A39" s="377"/>
      <c r="B39" s="175" t="s">
        <v>16</v>
      </c>
      <c r="C39" s="386">
        <v>975</v>
      </c>
      <c r="D39" s="386">
        <v>32</v>
      </c>
      <c r="E39" s="171">
        <v>3.282051282051282</v>
      </c>
      <c r="F39" s="386">
        <v>965</v>
      </c>
      <c r="G39" s="386">
        <v>26</v>
      </c>
      <c r="H39" s="171">
        <v>2.6943005181347153</v>
      </c>
      <c r="I39" s="386">
        <v>980</v>
      </c>
      <c r="J39" s="386">
        <v>33</v>
      </c>
      <c r="K39" s="171">
        <v>3.36734693877551</v>
      </c>
      <c r="L39" s="386">
        <v>955</v>
      </c>
      <c r="M39" s="386">
        <v>25</v>
      </c>
      <c r="N39" s="171">
        <v>2.6178010471204187</v>
      </c>
      <c r="O39" s="386">
        <v>957</v>
      </c>
      <c r="P39" s="386">
        <v>26</v>
      </c>
      <c r="Q39" s="171">
        <v>2.7168234064785786</v>
      </c>
      <c r="R39" s="386">
        <v>983</v>
      </c>
      <c r="S39" s="386">
        <v>21</v>
      </c>
      <c r="T39" s="171">
        <v>2.136317395727365</v>
      </c>
      <c r="U39" s="386">
        <v>994</v>
      </c>
      <c r="V39" s="386">
        <v>28</v>
      </c>
      <c r="W39" s="171">
        <v>2.8169014084507045</v>
      </c>
      <c r="X39" s="386">
        <v>1039</v>
      </c>
      <c r="Y39" s="386">
        <v>26</v>
      </c>
      <c r="Z39" s="171">
        <v>2.5024061597690084</v>
      </c>
      <c r="AA39" s="395">
        <v>1015</v>
      </c>
      <c r="AB39" s="395">
        <v>26</v>
      </c>
      <c r="AC39" s="171">
        <v>2.561576354679803</v>
      </c>
      <c r="AD39" s="399">
        <v>1018</v>
      </c>
      <c r="AE39" s="395">
        <v>19</v>
      </c>
      <c r="AF39" s="164">
        <v>1.8664047151277015</v>
      </c>
      <c r="AG39" s="400">
        <v>1042</v>
      </c>
      <c r="AH39" s="400">
        <v>23</v>
      </c>
      <c r="AI39" s="164">
        <v>2.2072936660268714</v>
      </c>
      <c r="AJ39" s="400">
        <v>1113</v>
      </c>
      <c r="AK39" s="400">
        <v>18</v>
      </c>
      <c r="AL39" s="164">
        <v>1.6172506738544474</v>
      </c>
      <c r="AM39" s="400">
        <v>1079</v>
      </c>
      <c r="AN39" s="400">
        <v>19</v>
      </c>
      <c r="AO39" s="164">
        <v>1.7608897126969416</v>
      </c>
      <c r="AP39" s="399">
        <v>1034</v>
      </c>
      <c r="AQ39" s="399">
        <v>22</v>
      </c>
      <c r="AR39" s="164">
        <f t="shared" si="6"/>
        <v>2.127659574468085</v>
      </c>
      <c r="AS39" s="399">
        <v>1083</v>
      </c>
      <c r="AT39" s="399">
        <v>18</v>
      </c>
      <c r="AU39" s="164">
        <f t="shared" si="7"/>
        <v>1.662049861495845</v>
      </c>
      <c r="AV39" s="399">
        <v>1037</v>
      </c>
      <c r="AW39" s="399">
        <v>27</v>
      </c>
      <c r="AX39" s="164">
        <f t="shared" si="8"/>
        <v>2.6036644165863065</v>
      </c>
      <c r="AY39" s="399">
        <v>1067</v>
      </c>
      <c r="AZ39" s="399">
        <v>24</v>
      </c>
      <c r="BA39" s="164">
        <f t="shared" si="3"/>
        <v>2.2492970946579196</v>
      </c>
      <c r="BB39" s="400">
        <v>1042</v>
      </c>
      <c r="BC39" s="399">
        <v>29</v>
      </c>
      <c r="BD39" s="164">
        <f t="shared" si="4"/>
        <v>2.783109404990403</v>
      </c>
      <c r="BE39" s="400">
        <v>1088</v>
      </c>
      <c r="BF39" s="399">
        <v>22</v>
      </c>
      <c r="BG39" s="164">
        <f t="shared" si="5"/>
        <v>2.0220588235294117</v>
      </c>
      <c r="BI39" s="559"/>
    </row>
    <row r="40" spans="1:61" ht="15" customHeight="1">
      <c r="A40" s="377"/>
      <c r="B40" s="173" t="s">
        <v>17</v>
      </c>
      <c r="C40" s="386">
        <v>797</v>
      </c>
      <c r="D40" s="386">
        <v>10</v>
      </c>
      <c r="E40" s="171">
        <v>1.2547051442910917</v>
      </c>
      <c r="F40" s="386">
        <v>827</v>
      </c>
      <c r="G40" s="386">
        <v>12</v>
      </c>
      <c r="H40" s="171">
        <v>1.4510278113663846</v>
      </c>
      <c r="I40" s="386">
        <v>857</v>
      </c>
      <c r="J40" s="386">
        <v>11</v>
      </c>
      <c r="K40" s="171">
        <v>1.2835472578763127</v>
      </c>
      <c r="L40" s="386">
        <v>838</v>
      </c>
      <c r="M40" s="386">
        <v>4</v>
      </c>
      <c r="N40" s="171">
        <v>0.47732696897374705</v>
      </c>
      <c r="O40" s="386">
        <v>890</v>
      </c>
      <c r="P40" s="386">
        <v>9</v>
      </c>
      <c r="Q40" s="171">
        <v>1.0112359550561798</v>
      </c>
      <c r="R40" s="386">
        <v>954</v>
      </c>
      <c r="S40" s="386">
        <v>9</v>
      </c>
      <c r="T40" s="171">
        <v>0.9433962264150944</v>
      </c>
      <c r="U40" s="386">
        <v>867</v>
      </c>
      <c r="V40" s="386">
        <v>8</v>
      </c>
      <c r="W40" s="171">
        <v>0.922722029988466</v>
      </c>
      <c r="X40" s="386">
        <v>996</v>
      </c>
      <c r="Y40" s="386">
        <v>7</v>
      </c>
      <c r="Z40" s="171">
        <v>0.7028112449799196</v>
      </c>
      <c r="AA40" s="395">
        <v>968</v>
      </c>
      <c r="AB40" s="395">
        <v>6</v>
      </c>
      <c r="AC40" s="171">
        <v>0.6198347107438017</v>
      </c>
      <c r="AD40" s="399">
        <v>948</v>
      </c>
      <c r="AE40" s="395">
        <v>12</v>
      </c>
      <c r="AF40" s="164">
        <v>1.2658227848101267</v>
      </c>
      <c r="AG40" s="403">
        <v>998</v>
      </c>
      <c r="AH40" s="400">
        <v>9</v>
      </c>
      <c r="AI40" s="164">
        <v>0.9018036072144289</v>
      </c>
      <c r="AJ40" s="403">
        <v>973</v>
      </c>
      <c r="AK40" s="400">
        <v>6</v>
      </c>
      <c r="AL40" s="164">
        <v>0.6166495375128468</v>
      </c>
      <c r="AM40" s="403">
        <v>1089</v>
      </c>
      <c r="AN40" s="400">
        <v>13</v>
      </c>
      <c r="AO40" s="164">
        <v>1.1937557392102847</v>
      </c>
      <c r="AP40" s="401">
        <v>1084</v>
      </c>
      <c r="AQ40" s="401">
        <v>13</v>
      </c>
      <c r="AR40" s="166">
        <f t="shared" si="6"/>
        <v>1.1992619926199262</v>
      </c>
      <c r="AS40" s="401">
        <v>1096</v>
      </c>
      <c r="AT40" s="401">
        <v>8</v>
      </c>
      <c r="AU40" s="166">
        <f t="shared" si="7"/>
        <v>0.7299270072992701</v>
      </c>
      <c r="AV40" s="401">
        <v>1072</v>
      </c>
      <c r="AW40" s="401">
        <v>4</v>
      </c>
      <c r="AX40" s="166">
        <f t="shared" si="8"/>
        <v>0.3731343283582089</v>
      </c>
      <c r="AY40" s="401">
        <v>1040</v>
      </c>
      <c r="AZ40" s="401">
        <v>6</v>
      </c>
      <c r="BA40" s="166">
        <f t="shared" si="3"/>
        <v>0.576923076923077</v>
      </c>
      <c r="BB40" s="402">
        <v>1084</v>
      </c>
      <c r="BC40" s="401">
        <v>11</v>
      </c>
      <c r="BD40" s="166">
        <f t="shared" si="4"/>
        <v>1.014760147601476</v>
      </c>
      <c r="BE40" s="402">
        <v>1049</v>
      </c>
      <c r="BF40" s="401">
        <v>8</v>
      </c>
      <c r="BG40" s="166">
        <f t="shared" si="5"/>
        <v>0.7626310772163966</v>
      </c>
      <c r="BI40" s="559"/>
    </row>
    <row r="41" spans="1:61" ht="15" customHeight="1">
      <c r="A41" s="376" t="s">
        <v>143</v>
      </c>
      <c r="B41" s="174" t="s">
        <v>83</v>
      </c>
      <c r="C41" s="385">
        <v>2415</v>
      </c>
      <c r="D41" s="385">
        <v>95</v>
      </c>
      <c r="E41" s="170">
        <v>3.9337474120082816</v>
      </c>
      <c r="F41" s="385">
        <v>2554</v>
      </c>
      <c r="G41" s="385">
        <v>84</v>
      </c>
      <c r="H41" s="170">
        <v>3.288958496476116</v>
      </c>
      <c r="I41" s="385">
        <v>2494</v>
      </c>
      <c r="J41" s="385">
        <v>108</v>
      </c>
      <c r="K41" s="170">
        <v>4.330392943063352</v>
      </c>
      <c r="L41" s="385">
        <v>2512</v>
      </c>
      <c r="M41" s="385">
        <v>92</v>
      </c>
      <c r="N41" s="170">
        <v>3.662420382165605</v>
      </c>
      <c r="O41" s="385">
        <v>2576</v>
      </c>
      <c r="P41" s="385">
        <v>73</v>
      </c>
      <c r="Q41" s="170">
        <v>2.8338509316770186</v>
      </c>
      <c r="R41" s="385">
        <v>2727</v>
      </c>
      <c r="S41" s="385">
        <v>98</v>
      </c>
      <c r="T41" s="170">
        <v>3.593692702603594</v>
      </c>
      <c r="U41" s="385">
        <v>2822</v>
      </c>
      <c r="V41" s="385">
        <v>94</v>
      </c>
      <c r="W41" s="170">
        <v>3.330970942593905</v>
      </c>
      <c r="X41" s="385">
        <v>2906</v>
      </c>
      <c r="Y41" s="385">
        <v>92</v>
      </c>
      <c r="Z41" s="170">
        <v>3.1658637302133514</v>
      </c>
      <c r="AA41" s="394">
        <v>2815</v>
      </c>
      <c r="AB41" s="394">
        <v>71</v>
      </c>
      <c r="AC41" s="162">
        <v>2.522202486678508</v>
      </c>
      <c r="AD41" s="397">
        <v>2969</v>
      </c>
      <c r="AE41" s="394">
        <v>87</v>
      </c>
      <c r="AF41" s="162">
        <v>2.9302795554058605</v>
      </c>
      <c r="AG41" s="398">
        <v>3102</v>
      </c>
      <c r="AH41" s="398">
        <v>66</v>
      </c>
      <c r="AI41" s="162">
        <v>2.127659574468085</v>
      </c>
      <c r="AJ41" s="405">
        <v>3019</v>
      </c>
      <c r="AK41" s="398">
        <v>82</v>
      </c>
      <c r="AL41" s="162">
        <v>2.716131169261345</v>
      </c>
      <c r="AM41" s="405">
        <v>2959</v>
      </c>
      <c r="AN41" s="398">
        <v>73</v>
      </c>
      <c r="AO41" s="162">
        <v>2.46704967894559</v>
      </c>
      <c r="AP41" s="397">
        <v>3155</v>
      </c>
      <c r="AQ41" s="397">
        <v>75</v>
      </c>
      <c r="AR41" s="162">
        <f t="shared" si="6"/>
        <v>2.3771790808240887</v>
      </c>
      <c r="AS41" s="397">
        <v>3335</v>
      </c>
      <c r="AT41" s="397">
        <v>69</v>
      </c>
      <c r="AU41" s="162">
        <f t="shared" si="7"/>
        <v>2.0689655172413794</v>
      </c>
      <c r="AV41" s="397">
        <v>3330</v>
      </c>
      <c r="AW41" s="397">
        <v>71</v>
      </c>
      <c r="AX41" s="162">
        <f t="shared" si="8"/>
        <v>2.1321321321321323</v>
      </c>
      <c r="AY41" s="397">
        <v>3382</v>
      </c>
      <c r="AZ41" s="397">
        <v>85</v>
      </c>
      <c r="BA41" s="162">
        <f t="shared" si="3"/>
        <v>2.5133057362507394</v>
      </c>
      <c r="BB41" s="398">
        <v>3504</v>
      </c>
      <c r="BC41" s="397">
        <v>69</v>
      </c>
      <c r="BD41" s="162">
        <f t="shared" si="4"/>
        <v>1.9691780821917808</v>
      </c>
      <c r="BE41" s="398">
        <v>3414</v>
      </c>
      <c r="BF41" s="397">
        <v>71</v>
      </c>
      <c r="BG41" s="162">
        <f t="shared" si="5"/>
        <v>2.0796719390743994</v>
      </c>
      <c r="BI41" s="559"/>
    </row>
    <row r="42" spans="1:61" ht="15" customHeight="1">
      <c r="A42" s="377"/>
      <c r="B42" s="175" t="s">
        <v>16</v>
      </c>
      <c r="C42" s="386">
        <v>1296</v>
      </c>
      <c r="D42" s="386">
        <v>72</v>
      </c>
      <c r="E42" s="171">
        <v>5.555555555555555</v>
      </c>
      <c r="F42" s="386">
        <v>1428</v>
      </c>
      <c r="G42" s="386">
        <v>63</v>
      </c>
      <c r="H42" s="171">
        <v>4.411764705882353</v>
      </c>
      <c r="I42" s="386">
        <v>1354</v>
      </c>
      <c r="J42" s="386">
        <v>78</v>
      </c>
      <c r="K42" s="171">
        <v>5.760709010339734</v>
      </c>
      <c r="L42" s="386">
        <v>1402</v>
      </c>
      <c r="M42" s="386">
        <v>62</v>
      </c>
      <c r="N42" s="171">
        <v>4.42225392296719</v>
      </c>
      <c r="O42" s="386">
        <v>1422</v>
      </c>
      <c r="P42" s="386">
        <v>47</v>
      </c>
      <c r="Q42" s="171">
        <v>3.305203938115331</v>
      </c>
      <c r="R42" s="386">
        <v>1528</v>
      </c>
      <c r="S42" s="386">
        <v>74</v>
      </c>
      <c r="T42" s="171">
        <v>4.842931937172775</v>
      </c>
      <c r="U42" s="386">
        <v>1559</v>
      </c>
      <c r="V42" s="386">
        <v>74</v>
      </c>
      <c r="W42" s="171">
        <v>4.746632456703015</v>
      </c>
      <c r="X42" s="386">
        <v>1641</v>
      </c>
      <c r="Y42" s="386">
        <v>72</v>
      </c>
      <c r="Z42" s="171">
        <v>4.387568555758683</v>
      </c>
      <c r="AA42" s="395">
        <v>1545</v>
      </c>
      <c r="AB42" s="395">
        <v>49</v>
      </c>
      <c r="AC42" s="164">
        <v>3.171521035598705</v>
      </c>
      <c r="AD42" s="399">
        <v>1669</v>
      </c>
      <c r="AE42" s="395">
        <v>68</v>
      </c>
      <c r="AF42" s="164">
        <v>4.074295985620132</v>
      </c>
      <c r="AG42" s="400">
        <v>1658</v>
      </c>
      <c r="AH42" s="400">
        <v>49</v>
      </c>
      <c r="AI42" s="164">
        <v>2.9553679131483714</v>
      </c>
      <c r="AJ42" s="400">
        <v>1671</v>
      </c>
      <c r="AK42" s="400">
        <v>66</v>
      </c>
      <c r="AL42" s="164">
        <v>3.949730700179533</v>
      </c>
      <c r="AM42" s="400">
        <v>1626</v>
      </c>
      <c r="AN42" s="400">
        <v>54</v>
      </c>
      <c r="AO42" s="164">
        <v>3.3210332103321036</v>
      </c>
      <c r="AP42" s="399">
        <v>1680</v>
      </c>
      <c r="AQ42" s="399">
        <v>53</v>
      </c>
      <c r="AR42" s="164">
        <f t="shared" si="6"/>
        <v>3.1547619047619047</v>
      </c>
      <c r="AS42" s="399">
        <v>1762</v>
      </c>
      <c r="AT42" s="399">
        <v>51</v>
      </c>
      <c r="AU42" s="164">
        <f t="shared" si="7"/>
        <v>2.894438138479001</v>
      </c>
      <c r="AV42" s="399">
        <v>1778</v>
      </c>
      <c r="AW42" s="399">
        <v>50</v>
      </c>
      <c r="AX42" s="164">
        <f t="shared" si="8"/>
        <v>2.81214848143982</v>
      </c>
      <c r="AY42" s="399">
        <v>1805</v>
      </c>
      <c r="AZ42" s="399">
        <v>60</v>
      </c>
      <c r="BA42" s="164">
        <f t="shared" si="3"/>
        <v>3.32409972299169</v>
      </c>
      <c r="BB42" s="400">
        <v>1897</v>
      </c>
      <c r="BC42" s="399">
        <v>46</v>
      </c>
      <c r="BD42" s="164">
        <f t="shared" si="4"/>
        <v>2.4248813916710596</v>
      </c>
      <c r="BE42" s="400">
        <v>1801</v>
      </c>
      <c r="BF42" s="399">
        <v>47</v>
      </c>
      <c r="BG42" s="164">
        <f t="shared" si="5"/>
        <v>2.6096612992781787</v>
      </c>
      <c r="BI42" s="559"/>
    </row>
    <row r="43" spans="1:61" ht="15" customHeight="1">
      <c r="A43" s="378"/>
      <c r="B43" s="173" t="s">
        <v>17</v>
      </c>
      <c r="C43" s="387">
        <v>1119</v>
      </c>
      <c r="D43" s="387">
        <v>23</v>
      </c>
      <c r="E43" s="172">
        <v>2.0554066130473636</v>
      </c>
      <c r="F43" s="387">
        <v>1126</v>
      </c>
      <c r="G43" s="387">
        <v>21</v>
      </c>
      <c r="H43" s="172">
        <v>1.8650088809946712</v>
      </c>
      <c r="I43" s="387">
        <v>1140</v>
      </c>
      <c r="J43" s="387">
        <v>30</v>
      </c>
      <c r="K43" s="172">
        <v>2.631578947368421</v>
      </c>
      <c r="L43" s="387">
        <v>1110</v>
      </c>
      <c r="M43" s="387">
        <v>30</v>
      </c>
      <c r="N43" s="172">
        <v>2.7027027027027026</v>
      </c>
      <c r="O43" s="387">
        <v>1154</v>
      </c>
      <c r="P43" s="387">
        <v>26</v>
      </c>
      <c r="Q43" s="172">
        <v>2.2530329289428077</v>
      </c>
      <c r="R43" s="387">
        <v>1199</v>
      </c>
      <c r="S43" s="387">
        <v>24</v>
      </c>
      <c r="T43" s="172">
        <v>2.0016680567139282</v>
      </c>
      <c r="U43" s="387">
        <v>1263</v>
      </c>
      <c r="V43" s="387">
        <v>20</v>
      </c>
      <c r="W43" s="172">
        <v>1.583531274742676</v>
      </c>
      <c r="X43" s="387">
        <v>1265</v>
      </c>
      <c r="Y43" s="387">
        <v>20</v>
      </c>
      <c r="Z43" s="172">
        <v>1.5810276679841897</v>
      </c>
      <c r="AA43" s="396">
        <v>1270</v>
      </c>
      <c r="AB43" s="396">
        <v>22</v>
      </c>
      <c r="AC43" s="166">
        <v>1.7322834645669292</v>
      </c>
      <c r="AD43" s="401">
        <v>1300</v>
      </c>
      <c r="AE43" s="396">
        <v>19</v>
      </c>
      <c r="AF43" s="166">
        <v>1.4615384615384615</v>
      </c>
      <c r="AG43" s="404">
        <v>1444</v>
      </c>
      <c r="AH43" s="402">
        <v>17</v>
      </c>
      <c r="AI43" s="166">
        <v>1.1772853185595569</v>
      </c>
      <c r="AJ43" s="404">
        <v>1348</v>
      </c>
      <c r="AK43" s="402">
        <v>16</v>
      </c>
      <c r="AL43" s="166">
        <v>1.1869436201780417</v>
      </c>
      <c r="AM43" s="404">
        <v>1333</v>
      </c>
      <c r="AN43" s="402">
        <v>19</v>
      </c>
      <c r="AO43" s="166">
        <v>1.4253563390847712</v>
      </c>
      <c r="AP43" s="401">
        <v>1475</v>
      </c>
      <c r="AQ43" s="401">
        <v>22</v>
      </c>
      <c r="AR43" s="166">
        <f t="shared" si="6"/>
        <v>1.4915254237288136</v>
      </c>
      <c r="AS43" s="401">
        <v>1573</v>
      </c>
      <c r="AT43" s="401">
        <v>18</v>
      </c>
      <c r="AU43" s="166">
        <f t="shared" si="7"/>
        <v>1.1443102352193262</v>
      </c>
      <c r="AV43" s="401">
        <v>1552</v>
      </c>
      <c r="AW43" s="401">
        <v>21</v>
      </c>
      <c r="AX43" s="166">
        <f t="shared" si="8"/>
        <v>1.3530927835051547</v>
      </c>
      <c r="AY43" s="401">
        <v>1577</v>
      </c>
      <c r="AZ43" s="401">
        <v>25</v>
      </c>
      <c r="BA43" s="166">
        <f t="shared" si="3"/>
        <v>1.5852885225110969</v>
      </c>
      <c r="BB43" s="402">
        <v>1607</v>
      </c>
      <c r="BC43" s="401">
        <v>23</v>
      </c>
      <c r="BD43" s="166">
        <f t="shared" si="4"/>
        <v>1.4312383322962041</v>
      </c>
      <c r="BE43" s="402">
        <v>1613</v>
      </c>
      <c r="BF43" s="401">
        <v>24</v>
      </c>
      <c r="BG43" s="166">
        <f t="shared" si="5"/>
        <v>1.4879107253564787</v>
      </c>
      <c r="BI43" s="559"/>
    </row>
    <row r="44" spans="1:61" ht="15" customHeight="1">
      <c r="A44" s="322" t="s">
        <v>144</v>
      </c>
      <c r="B44" s="174" t="s">
        <v>83</v>
      </c>
      <c r="C44" s="386">
        <v>1672</v>
      </c>
      <c r="D44" s="386">
        <v>46</v>
      </c>
      <c r="E44" s="171">
        <v>2.751196172248804</v>
      </c>
      <c r="F44" s="386">
        <v>1754</v>
      </c>
      <c r="G44" s="386">
        <v>64</v>
      </c>
      <c r="H44" s="171">
        <v>3.6488027366020526</v>
      </c>
      <c r="I44" s="386">
        <v>1699</v>
      </c>
      <c r="J44" s="386">
        <v>56</v>
      </c>
      <c r="K44" s="171">
        <v>3.29605650382578</v>
      </c>
      <c r="L44" s="386">
        <v>1802</v>
      </c>
      <c r="M44" s="386">
        <v>78</v>
      </c>
      <c r="N44" s="171">
        <v>4.328523862375139</v>
      </c>
      <c r="O44" s="386">
        <v>1849</v>
      </c>
      <c r="P44" s="386">
        <v>63</v>
      </c>
      <c r="Q44" s="171">
        <v>3.4072471606273664</v>
      </c>
      <c r="R44" s="386">
        <v>1790</v>
      </c>
      <c r="S44" s="386">
        <v>70</v>
      </c>
      <c r="T44" s="171">
        <v>3.910614525139665</v>
      </c>
      <c r="U44" s="386">
        <v>1897</v>
      </c>
      <c r="V44" s="386">
        <v>50</v>
      </c>
      <c r="W44" s="171">
        <v>2.635740643120717</v>
      </c>
      <c r="X44" s="386">
        <v>2055</v>
      </c>
      <c r="Y44" s="386">
        <v>67</v>
      </c>
      <c r="Z44" s="171">
        <v>3.2603406326034063</v>
      </c>
      <c r="AA44" s="395">
        <v>2155</v>
      </c>
      <c r="AB44" s="395">
        <v>64</v>
      </c>
      <c r="AC44" s="171">
        <v>2.9698375870069604</v>
      </c>
      <c r="AD44" s="399">
        <v>2111</v>
      </c>
      <c r="AE44" s="400">
        <v>52</v>
      </c>
      <c r="AF44" s="164">
        <v>2.46328754144955</v>
      </c>
      <c r="AG44" s="400">
        <v>2240</v>
      </c>
      <c r="AH44" s="400">
        <v>76</v>
      </c>
      <c r="AI44" s="164">
        <v>3.392857142857143</v>
      </c>
      <c r="AJ44" s="403">
        <v>2328</v>
      </c>
      <c r="AK44" s="400">
        <v>80</v>
      </c>
      <c r="AL44" s="164">
        <v>3.436426116838488</v>
      </c>
      <c r="AM44" s="403">
        <v>2375</v>
      </c>
      <c r="AN44" s="400">
        <v>50</v>
      </c>
      <c r="AO44" s="164">
        <v>2.1052631578947367</v>
      </c>
      <c r="AP44" s="397">
        <v>2479</v>
      </c>
      <c r="AQ44" s="397">
        <v>71</v>
      </c>
      <c r="AR44" s="162">
        <f t="shared" si="6"/>
        <v>2.864058087938685</v>
      </c>
      <c r="AS44" s="397">
        <v>2458</v>
      </c>
      <c r="AT44" s="397">
        <v>60</v>
      </c>
      <c r="AU44" s="162">
        <f t="shared" si="7"/>
        <v>2.4410089503661516</v>
      </c>
      <c r="AV44" s="397">
        <v>2409</v>
      </c>
      <c r="AW44" s="397">
        <v>63</v>
      </c>
      <c r="AX44" s="162">
        <f t="shared" si="8"/>
        <v>2.6151930261519305</v>
      </c>
      <c r="AY44" s="397">
        <v>2413</v>
      </c>
      <c r="AZ44" s="397">
        <v>62</v>
      </c>
      <c r="BA44" s="162">
        <f t="shared" si="3"/>
        <v>2.56941566514712</v>
      </c>
      <c r="BB44" s="398">
        <v>2591</v>
      </c>
      <c r="BC44" s="397">
        <v>43</v>
      </c>
      <c r="BD44" s="162">
        <f t="shared" si="4"/>
        <v>1.659590891547665</v>
      </c>
      <c r="BE44" s="398">
        <v>2666</v>
      </c>
      <c r="BF44" s="397">
        <v>52</v>
      </c>
      <c r="BG44" s="162">
        <f t="shared" si="5"/>
        <v>1.9504876219054765</v>
      </c>
      <c r="BI44" s="559"/>
    </row>
    <row r="45" spans="1:61" ht="15" customHeight="1">
      <c r="A45" s="377"/>
      <c r="B45" s="175" t="s">
        <v>16</v>
      </c>
      <c r="C45" s="386">
        <v>928</v>
      </c>
      <c r="D45" s="386">
        <v>35</v>
      </c>
      <c r="E45" s="171">
        <v>3.771551724137931</v>
      </c>
      <c r="F45" s="386">
        <v>1018</v>
      </c>
      <c r="G45" s="386">
        <v>46</v>
      </c>
      <c r="H45" s="171">
        <v>4.518664047151278</v>
      </c>
      <c r="I45" s="386">
        <v>1013</v>
      </c>
      <c r="J45" s="386">
        <v>50</v>
      </c>
      <c r="K45" s="171">
        <v>4.935834155972359</v>
      </c>
      <c r="L45" s="386">
        <v>1036</v>
      </c>
      <c r="M45" s="386">
        <v>64</v>
      </c>
      <c r="N45" s="171">
        <v>6.177606177606178</v>
      </c>
      <c r="O45" s="386">
        <v>1040</v>
      </c>
      <c r="P45" s="386">
        <v>47</v>
      </c>
      <c r="Q45" s="171">
        <v>4.519230769230769</v>
      </c>
      <c r="R45" s="386">
        <v>1033</v>
      </c>
      <c r="S45" s="386">
        <v>59</v>
      </c>
      <c r="T45" s="171">
        <v>5.711519845111327</v>
      </c>
      <c r="U45" s="386">
        <v>1117</v>
      </c>
      <c r="V45" s="386">
        <v>36</v>
      </c>
      <c r="W45" s="171">
        <v>3.222918531781558</v>
      </c>
      <c r="X45" s="386">
        <v>1152</v>
      </c>
      <c r="Y45" s="386">
        <v>42</v>
      </c>
      <c r="Z45" s="171">
        <v>3.6458333333333335</v>
      </c>
      <c r="AA45" s="395">
        <v>1187</v>
      </c>
      <c r="AB45" s="395">
        <v>45</v>
      </c>
      <c r="AC45" s="171">
        <v>3.7910699241786014</v>
      </c>
      <c r="AD45" s="399">
        <v>1192</v>
      </c>
      <c r="AE45" s="400">
        <v>38</v>
      </c>
      <c r="AF45" s="164">
        <v>3.1879194630872485</v>
      </c>
      <c r="AG45" s="400">
        <v>1251</v>
      </c>
      <c r="AH45" s="400">
        <v>55</v>
      </c>
      <c r="AI45" s="164">
        <v>4.396482813749001</v>
      </c>
      <c r="AJ45" s="400">
        <v>1372</v>
      </c>
      <c r="AK45" s="400">
        <v>61</v>
      </c>
      <c r="AL45" s="164">
        <v>4.446064139941691</v>
      </c>
      <c r="AM45" s="400">
        <v>1360</v>
      </c>
      <c r="AN45" s="400">
        <v>39</v>
      </c>
      <c r="AO45" s="164">
        <v>2.8676470588235294</v>
      </c>
      <c r="AP45" s="399">
        <v>1384</v>
      </c>
      <c r="AQ45" s="399">
        <v>49</v>
      </c>
      <c r="AR45" s="164">
        <f t="shared" si="6"/>
        <v>3.540462427745665</v>
      </c>
      <c r="AS45" s="399">
        <v>1365</v>
      </c>
      <c r="AT45" s="399">
        <v>39</v>
      </c>
      <c r="AU45" s="164">
        <f t="shared" si="7"/>
        <v>2.857142857142857</v>
      </c>
      <c r="AV45" s="399">
        <v>1346</v>
      </c>
      <c r="AW45" s="399">
        <v>49</v>
      </c>
      <c r="AX45" s="164">
        <f t="shared" si="8"/>
        <v>3.6404160475482916</v>
      </c>
      <c r="AY45" s="399">
        <v>1381</v>
      </c>
      <c r="AZ45" s="399">
        <v>43</v>
      </c>
      <c r="BA45" s="164">
        <f t="shared" si="3"/>
        <v>3.113685734974656</v>
      </c>
      <c r="BB45" s="400">
        <v>1461</v>
      </c>
      <c r="BC45" s="399">
        <v>37</v>
      </c>
      <c r="BD45" s="164">
        <f t="shared" si="4"/>
        <v>2.532511978097194</v>
      </c>
      <c r="BE45" s="400">
        <v>1500</v>
      </c>
      <c r="BF45" s="399">
        <v>41</v>
      </c>
      <c r="BG45" s="164">
        <f t="shared" si="5"/>
        <v>2.7333333333333334</v>
      </c>
      <c r="BI45" s="559"/>
    </row>
    <row r="46" spans="1:61" ht="15" customHeight="1">
      <c r="A46" s="377"/>
      <c r="B46" s="173" t="s">
        <v>17</v>
      </c>
      <c r="C46" s="386">
        <v>744</v>
      </c>
      <c r="D46" s="386">
        <v>11</v>
      </c>
      <c r="E46" s="171">
        <v>1.478494623655914</v>
      </c>
      <c r="F46" s="386">
        <v>736</v>
      </c>
      <c r="G46" s="386">
        <v>18</v>
      </c>
      <c r="H46" s="171">
        <v>2.4456521739130435</v>
      </c>
      <c r="I46" s="386">
        <v>686</v>
      </c>
      <c r="J46" s="386">
        <v>6</v>
      </c>
      <c r="K46" s="171">
        <v>0.8746355685131195</v>
      </c>
      <c r="L46" s="386">
        <v>766</v>
      </c>
      <c r="M46" s="386">
        <v>14</v>
      </c>
      <c r="N46" s="171">
        <v>1.8276762402088773</v>
      </c>
      <c r="O46" s="386">
        <v>809</v>
      </c>
      <c r="P46" s="386">
        <v>16</v>
      </c>
      <c r="Q46" s="171">
        <v>1.9777503090234856</v>
      </c>
      <c r="R46" s="386">
        <v>757</v>
      </c>
      <c r="S46" s="386">
        <v>11</v>
      </c>
      <c r="T46" s="171">
        <v>1.453104359313078</v>
      </c>
      <c r="U46" s="386">
        <v>780</v>
      </c>
      <c r="V46" s="386">
        <v>14</v>
      </c>
      <c r="W46" s="171">
        <v>1.7948717948717947</v>
      </c>
      <c r="X46" s="386">
        <v>903</v>
      </c>
      <c r="Y46" s="386">
        <v>25</v>
      </c>
      <c r="Z46" s="171">
        <v>2.768549280177187</v>
      </c>
      <c r="AA46" s="395">
        <v>968</v>
      </c>
      <c r="AB46" s="395">
        <v>19</v>
      </c>
      <c r="AC46" s="171">
        <v>1.962809917355372</v>
      </c>
      <c r="AD46" s="399">
        <v>919</v>
      </c>
      <c r="AE46" s="400">
        <v>14</v>
      </c>
      <c r="AF46" s="164">
        <v>1.5233949945593037</v>
      </c>
      <c r="AG46" s="400">
        <v>989</v>
      </c>
      <c r="AH46" s="400">
        <v>21</v>
      </c>
      <c r="AI46" s="164">
        <v>2.1233569261880687</v>
      </c>
      <c r="AJ46" s="403">
        <v>956</v>
      </c>
      <c r="AK46" s="400">
        <v>19</v>
      </c>
      <c r="AL46" s="164">
        <v>1.9874476987447698</v>
      </c>
      <c r="AM46" s="403">
        <v>1015</v>
      </c>
      <c r="AN46" s="400">
        <v>11</v>
      </c>
      <c r="AO46" s="164">
        <v>1.083743842364532</v>
      </c>
      <c r="AP46" s="401">
        <v>1095</v>
      </c>
      <c r="AQ46" s="401">
        <v>22</v>
      </c>
      <c r="AR46" s="166">
        <f t="shared" si="6"/>
        <v>2.009132420091324</v>
      </c>
      <c r="AS46" s="401">
        <v>1093</v>
      </c>
      <c r="AT46" s="401">
        <v>21</v>
      </c>
      <c r="AU46" s="166">
        <f t="shared" si="7"/>
        <v>1.9213174748398902</v>
      </c>
      <c r="AV46" s="401">
        <v>1063</v>
      </c>
      <c r="AW46" s="401">
        <v>14</v>
      </c>
      <c r="AX46" s="166">
        <f t="shared" si="8"/>
        <v>1.317027281279398</v>
      </c>
      <c r="AY46" s="401">
        <v>1032</v>
      </c>
      <c r="AZ46" s="401">
        <v>19</v>
      </c>
      <c r="BA46" s="166">
        <f t="shared" si="3"/>
        <v>1.8410852713178296</v>
      </c>
      <c r="BB46" s="402">
        <v>1130</v>
      </c>
      <c r="BC46" s="401">
        <v>6</v>
      </c>
      <c r="BD46" s="166">
        <f t="shared" si="4"/>
        <v>0.5309734513274336</v>
      </c>
      <c r="BE46" s="402">
        <v>1166</v>
      </c>
      <c r="BF46" s="401">
        <v>11</v>
      </c>
      <c r="BG46" s="166">
        <f t="shared" si="5"/>
        <v>0.9433962264150944</v>
      </c>
      <c r="BI46" s="559"/>
    </row>
    <row r="47" spans="1:61" ht="15" customHeight="1">
      <c r="A47" s="321" t="s">
        <v>145</v>
      </c>
      <c r="B47" s="174" t="s">
        <v>83</v>
      </c>
      <c r="C47" s="385">
        <v>4650</v>
      </c>
      <c r="D47" s="385">
        <v>179</v>
      </c>
      <c r="E47" s="170">
        <v>3.849462365591398</v>
      </c>
      <c r="F47" s="385">
        <v>4863</v>
      </c>
      <c r="G47" s="385">
        <v>182</v>
      </c>
      <c r="H47" s="170">
        <v>3.74254575365001</v>
      </c>
      <c r="I47" s="385">
        <v>4779</v>
      </c>
      <c r="J47" s="385">
        <v>163</v>
      </c>
      <c r="K47" s="170">
        <v>3.410755388156518</v>
      </c>
      <c r="L47" s="385">
        <v>4969</v>
      </c>
      <c r="M47" s="385">
        <v>164</v>
      </c>
      <c r="N47" s="170">
        <v>3.3004628697927147</v>
      </c>
      <c r="O47" s="385">
        <v>5314</v>
      </c>
      <c r="P47" s="385">
        <v>176</v>
      </c>
      <c r="Q47" s="170">
        <v>3.3120060218291307</v>
      </c>
      <c r="R47" s="385">
        <v>5134</v>
      </c>
      <c r="S47" s="385">
        <v>155</v>
      </c>
      <c r="T47" s="170">
        <v>3.0190884300740164</v>
      </c>
      <c r="U47" s="385">
        <v>5624</v>
      </c>
      <c r="V47" s="385">
        <v>179</v>
      </c>
      <c r="W47" s="170">
        <v>3.182788051209104</v>
      </c>
      <c r="X47" s="385">
        <v>5854</v>
      </c>
      <c r="Y47" s="385">
        <v>198</v>
      </c>
      <c r="Z47" s="170">
        <v>3.3823026990092244</v>
      </c>
      <c r="AA47" s="394">
        <v>5921</v>
      </c>
      <c r="AB47" s="394">
        <v>183</v>
      </c>
      <c r="AC47" s="170">
        <v>3.090694139503462</v>
      </c>
      <c r="AD47" s="397">
        <v>6183</v>
      </c>
      <c r="AE47" s="398">
        <v>169</v>
      </c>
      <c r="AF47" s="162">
        <v>2.7333009865760958</v>
      </c>
      <c r="AG47" s="398">
        <v>6225</v>
      </c>
      <c r="AH47" s="398">
        <v>169</v>
      </c>
      <c r="AI47" s="162">
        <v>2.714859437751004</v>
      </c>
      <c r="AJ47" s="405">
        <v>6639</v>
      </c>
      <c r="AK47" s="398">
        <v>161</v>
      </c>
      <c r="AL47" s="162">
        <v>2.42506401566501</v>
      </c>
      <c r="AM47" s="405">
        <v>7011</v>
      </c>
      <c r="AN47" s="398">
        <v>220</v>
      </c>
      <c r="AO47" s="162">
        <v>3.1379261161032663</v>
      </c>
      <c r="AP47" s="397">
        <v>7246</v>
      </c>
      <c r="AQ47" s="397">
        <v>182</v>
      </c>
      <c r="AR47" s="162">
        <f t="shared" si="6"/>
        <v>2.5117306099917194</v>
      </c>
      <c r="AS47" s="397">
        <v>7403</v>
      </c>
      <c r="AT47" s="397">
        <v>175</v>
      </c>
      <c r="AU47" s="162">
        <f t="shared" si="7"/>
        <v>2.363906524382007</v>
      </c>
      <c r="AV47" s="397">
        <v>7694</v>
      </c>
      <c r="AW47" s="397">
        <v>182</v>
      </c>
      <c r="AX47" s="162">
        <f t="shared" si="8"/>
        <v>2.365479594489212</v>
      </c>
      <c r="AY47" s="397">
        <v>7799</v>
      </c>
      <c r="AZ47" s="397">
        <v>169</v>
      </c>
      <c r="BA47" s="162">
        <f t="shared" si="3"/>
        <v>2.166944480061546</v>
      </c>
      <c r="BB47" s="398">
        <v>8003</v>
      </c>
      <c r="BC47" s="397">
        <v>189</v>
      </c>
      <c r="BD47" s="162">
        <f t="shared" si="4"/>
        <v>2.3616143946020243</v>
      </c>
      <c r="BE47" s="398">
        <v>8112</v>
      </c>
      <c r="BF47" s="397">
        <v>133</v>
      </c>
      <c r="BG47" s="162">
        <f t="shared" si="5"/>
        <v>1.6395463510848127</v>
      </c>
      <c r="BI47" s="559"/>
    </row>
    <row r="48" spans="1:61" ht="15" customHeight="1">
      <c r="A48" s="377"/>
      <c r="B48" s="175" t="s">
        <v>16</v>
      </c>
      <c r="C48" s="386">
        <v>2638</v>
      </c>
      <c r="D48" s="386">
        <v>134</v>
      </c>
      <c r="E48" s="171">
        <v>5.079605761940864</v>
      </c>
      <c r="F48" s="386">
        <v>2721</v>
      </c>
      <c r="G48" s="386">
        <v>130</v>
      </c>
      <c r="H48" s="171">
        <v>4.777655273796398</v>
      </c>
      <c r="I48" s="386">
        <v>2681</v>
      </c>
      <c r="J48" s="386">
        <v>118</v>
      </c>
      <c r="K48" s="171">
        <v>4.401342782543827</v>
      </c>
      <c r="L48" s="386">
        <v>2807</v>
      </c>
      <c r="M48" s="386">
        <v>120</v>
      </c>
      <c r="N48" s="171">
        <v>4.275026718916993</v>
      </c>
      <c r="O48" s="386">
        <v>2962</v>
      </c>
      <c r="P48" s="386">
        <v>132</v>
      </c>
      <c r="Q48" s="171">
        <v>4.4564483457123565</v>
      </c>
      <c r="R48" s="386">
        <v>2921</v>
      </c>
      <c r="S48" s="386">
        <v>110</v>
      </c>
      <c r="T48" s="171">
        <v>3.7658336186237586</v>
      </c>
      <c r="U48" s="386">
        <v>3219</v>
      </c>
      <c r="V48" s="386">
        <v>138</v>
      </c>
      <c r="W48" s="171">
        <v>4.287045666356011</v>
      </c>
      <c r="X48" s="386">
        <v>3336</v>
      </c>
      <c r="Y48" s="386">
        <v>148</v>
      </c>
      <c r="Z48" s="171">
        <v>4.436450839328537</v>
      </c>
      <c r="AA48" s="395">
        <v>3305</v>
      </c>
      <c r="AB48" s="395">
        <v>132</v>
      </c>
      <c r="AC48" s="171">
        <v>3.993948562783661</v>
      </c>
      <c r="AD48" s="399">
        <v>3521</v>
      </c>
      <c r="AE48" s="400">
        <v>117</v>
      </c>
      <c r="AF48" s="164">
        <v>3.322919625106504</v>
      </c>
      <c r="AG48" s="400">
        <v>3459</v>
      </c>
      <c r="AH48" s="400">
        <v>132</v>
      </c>
      <c r="AI48" s="164">
        <v>3.8161318300086733</v>
      </c>
      <c r="AJ48" s="400">
        <v>3720</v>
      </c>
      <c r="AK48" s="400">
        <v>123</v>
      </c>
      <c r="AL48" s="164">
        <v>3.306451612903226</v>
      </c>
      <c r="AM48" s="400">
        <v>3960</v>
      </c>
      <c r="AN48" s="400">
        <v>160</v>
      </c>
      <c r="AO48" s="164">
        <v>4.040404040404041</v>
      </c>
      <c r="AP48" s="399">
        <v>3960</v>
      </c>
      <c r="AQ48" s="399">
        <v>129</v>
      </c>
      <c r="AR48" s="164">
        <f t="shared" si="6"/>
        <v>3.257575757575758</v>
      </c>
      <c r="AS48" s="399">
        <v>4165</v>
      </c>
      <c r="AT48" s="399">
        <v>124</v>
      </c>
      <c r="AU48" s="164">
        <f t="shared" si="7"/>
        <v>2.97719087635054</v>
      </c>
      <c r="AV48" s="399">
        <v>4314</v>
      </c>
      <c r="AW48" s="399">
        <v>125</v>
      </c>
      <c r="AX48" s="164">
        <f t="shared" si="8"/>
        <v>2.897542883634678</v>
      </c>
      <c r="AY48" s="399">
        <v>4172</v>
      </c>
      <c r="AZ48" s="399">
        <v>111</v>
      </c>
      <c r="BA48" s="164">
        <f t="shared" si="3"/>
        <v>2.660594439117929</v>
      </c>
      <c r="BB48" s="400">
        <v>4355</v>
      </c>
      <c r="BC48" s="399">
        <v>133</v>
      </c>
      <c r="BD48" s="164">
        <f t="shared" si="4"/>
        <v>3.0539609644087253</v>
      </c>
      <c r="BE48" s="400">
        <v>4607</v>
      </c>
      <c r="BF48" s="399">
        <v>91</v>
      </c>
      <c r="BG48" s="164">
        <f t="shared" si="5"/>
        <v>1.9752550466681138</v>
      </c>
      <c r="BI48" s="559"/>
    </row>
    <row r="49" spans="1:61" ht="15" customHeight="1">
      <c r="A49" s="378"/>
      <c r="B49" s="173" t="s">
        <v>17</v>
      </c>
      <c r="C49" s="387">
        <v>2012</v>
      </c>
      <c r="D49" s="387">
        <v>45</v>
      </c>
      <c r="E49" s="172">
        <v>2.2365805168986084</v>
      </c>
      <c r="F49" s="387">
        <v>2142</v>
      </c>
      <c r="G49" s="387">
        <v>52</v>
      </c>
      <c r="H49" s="172">
        <v>2.427637721755369</v>
      </c>
      <c r="I49" s="387">
        <v>2098</v>
      </c>
      <c r="J49" s="387">
        <v>45</v>
      </c>
      <c r="K49" s="172">
        <v>2.144899904671115</v>
      </c>
      <c r="L49" s="387">
        <v>2162</v>
      </c>
      <c r="M49" s="387">
        <v>44</v>
      </c>
      <c r="N49" s="172">
        <v>2.0351526364477337</v>
      </c>
      <c r="O49" s="387">
        <v>2352</v>
      </c>
      <c r="P49" s="387">
        <v>44</v>
      </c>
      <c r="Q49" s="172">
        <v>1.870748299319728</v>
      </c>
      <c r="R49" s="387">
        <v>2213</v>
      </c>
      <c r="S49" s="387">
        <v>45</v>
      </c>
      <c r="T49" s="172">
        <v>2.033438770899232</v>
      </c>
      <c r="U49" s="387">
        <v>2405</v>
      </c>
      <c r="V49" s="387">
        <v>41</v>
      </c>
      <c r="W49" s="172">
        <v>1.7047817047817049</v>
      </c>
      <c r="X49" s="387">
        <v>2518</v>
      </c>
      <c r="Y49" s="387">
        <v>50</v>
      </c>
      <c r="Z49" s="172">
        <v>1.9857029388403495</v>
      </c>
      <c r="AA49" s="396">
        <v>2616</v>
      </c>
      <c r="AB49" s="396">
        <v>51</v>
      </c>
      <c r="AC49" s="172">
        <v>1.94954128440367</v>
      </c>
      <c r="AD49" s="401">
        <v>2662</v>
      </c>
      <c r="AE49" s="402">
        <v>52</v>
      </c>
      <c r="AF49" s="166">
        <v>1.9534184823441023</v>
      </c>
      <c r="AG49" s="402">
        <v>2766</v>
      </c>
      <c r="AH49" s="402">
        <v>37</v>
      </c>
      <c r="AI49" s="166">
        <v>1.3376717281272594</v>
      </c>
      <c r="AJ49" s="404">
        <v>2919</v>
      </c>
      <c r="AK49" s="402">
        <v>38</v>
      </c>
      <c r="AL49" s="166">
        <v>1.301815690304899</v>
      </c>
      <c r="AM49" s="404">
        <v>3051</v>
      </c>
      <c r="AN49" s="402">
        <v>60</v>
      </c>
      <c r="AO49" s="166">
        <v>1.966568338249754</v>
      </c>
      <c r="AP49" s="401">
        <v>3286</v>
      </c>
      <c r="AQ49" s="401">
        <v>53</v>
      </c>
      <c r="AR49" s="166">
        <f t="shared" si="6"/>
        <v>1.6129032258064515</v>
      </c>
      <c r="AS49" s="401">
        <v>3238</v>
      </c>
      <c r="AT49" s="401">
        <v>51</v>
      </c>
      <c r="AU49" s="166">
        <f t="shared" si="7"/>
        <v>1.5750463248919087</v>
      </c>
      <c r="AV49" s="401">
        <v>3380</v>
      </c>
      <c r="AW49" s="401">
        <v>57</v>
      </c>
      <c r="AX49" s="166">
        <f t="shared" si="8"/>
        <v>1.6863905325443789</v>
      </c>
      <c r="AY49" s="401">
        <v>3627</v>
      </c>
      <c r="AZ49" s="401">
        <v>58</v>
      </c>
      <c r="BA49" s="166">
        <f t="shared" si="3"/>
        <v>1.5991177281499864</v>
      </c>
      <c r="BB49" s="402">
        <v>3648</v>
      </c>
      <c r="BC49" s="401">
        <v>56</v>
      </c>
      <c r="BD49" s="166">
        <f t="shared" si="4"/>
        <v>1.5350877192982455</v>
      </c>
      <c r="BE49" s="402">
        <v>3505</v>
      </c>
      <c r="BF49" s="401">
        <v>42</v>
      </c>
      <c r="BG49" s="166">
        <f t="shared" si="5"/>
        <v>1.1982881597717547</v>
      </c>
      <c r="BI49" s="559"/>
    </row>
    <row r="50" spans="1:61" ht="15" customHeight="1">
      <c r="A50" s="322" t="s">
        <v>146</v>
      </c>
      <c r="B50" s="174" t="s">
        <v>83</v>
      </c>
      <c r="C50" s="386">
        <v>2863</v>
      </c>
      <c r="D50" s="386">
        <v>99</v>
      </c>
      <c r="E50" s="171">
        <v>3.4579112818721622</v>
      </c>
      <c r="F50" s="386">
        <v>3052</v>
      </c>
      <c r="G50" s="386">
        <v>102</v>
      </c>
      <c r="H50" s="171">
        <v>3.3420707732634334</v>
      </c>
      <c r="I50" s="386">
        <v>3056</v>
      </c>
      <c r="J50" s="386">
        <v>101</v>
      </c>
      <c r="K50" s="171">
        <v>3.3049738219895284</v>
      </c>
      <c r="L50" s="386">
        <v>3066</v>
      </c>
      <c r="M50" s="386">
        <v>110</v>
      </c>
      <c r="N50" s="171">
        <v>3.587736464448793</v>
      </c>
      <c r="O50" s="386">
        <v>3125</v>
      </c>
      <c r="P50" s="386">
        <v>94</v>
      </c>
      <c r="Q50" s="171">
        <v>3.008</v>
      </c>
      <c r="R50" s="386">
        <v>3274</v>
      </c>
      <c r="S50" s="386">
        <v>150</v>
      </c>
      <c r="T50" s="171">
        <v>4.581551618814905</v>
      </c>
      <c r="U50" s="386">
        <v>3335</v>
      </c>
      <c r="V50" s="386">
        <v>108</v>
      </c>
      <c r="W50" s="171">
        <v>3.2383808095952022</v>
      </c>
      <c r="X50" s="386">
        <v>3608</v>
      </c>
      <c r="Y50" s="386">
        <v>123</v>
      </c>
      <c r="Z50" s="171">
        <v>3.4090909090909087</v>
      </c>
      <c r="AA50" s="395">
        <v>3605</v>
      </c>
      <c r="AB50" s="395">
        <v>111</v>
      </c>
      <c r="AC50" s="171">
        <v>3.0790568654646324</v>
      </c>
      <c r="AD50" s="399">
        <v>3837</v>
      </c>
      <c r="AE50" s="400">
        <v>123</v>
      </c>
      <c r="AF50" s="164">
        <v>3.205629397967162</v>
      </c>
      <c r="AG50" s="400">
        <v>3788</v>
      </c>
      <c r="AH50" s="400">
        <v>120</v>
      </c>
      <c r="AI50" s="164">
        <v>3.167898627243928</v>
      </c>
      <c r="AJ50" s="403">
        <v>3931</v>
      </c>
      <c r="AK50" s="400">
        <v>122</v>
      </c>
      <c r="AL50" s="164">
        <v>3.103535995929789</v>
      </c>
      <c r="AM50" s="403">
        <v>4223</v>
      </c>
      <c r="AN50" s="400">
        <v>113</v>
      </c>
      <c r="AO50" s="164">
        <v>2.6758228747336017</v>
      </c>
      <c r="AP50" s="397">
        <v>4260</v>
      </c>
      <c r="AQ50" s="397">
        <v>130</v>
      </c>
      <c r="AR50" s="162">
        <f t="shared" si="6"/>
        <v>3.051643192488263</v>
      </c>
      <c r="AS50" s="397">
        <v>4474</v>
      </c>
      <c r="AT50" s="397">
        <v>120</v>
      </c>
      <c r="AU50" s="162">
        <f t="shared" si="7"/>
        <v>2.682163611980331</v>
      </c>
      <c r="AV50" s="397">
        <v>4711</v>
      </c>
      <c r="AW50" s="397">
        <v>135</v>
      </c>
      <c r="AX50" s="162">
        <f t="shared" si="8"/>
        <v>2.865633623434515</v>
      </c>
      <c r="AY50" s="397">
        <v>4515</v>
      </c>
      <c r="AZ50" s="397">
        <v>106</v>
      </c>
      <c r="BA50" s="162">
        <f t="shared" si="3"/>
        <v>2.3477297895902547</v>
      </c>
      <c r="BB50" s="398">
        <v>4735</v>
      </c>
      <c r="BC50" s="397">
        <v>102</v>
      </c>
      <c r="BD50" s="162">
        <f t="shared" si="4"/>
        <v>2.1541710665258713</v>
      </c>
      <c r="BE50" s="398">
        <v>4839</v>
      </c>
      <c r="BF50" s="397">
        <v>75</v>
      </c>
      <c r="BG50" s="162">
        <f t="shared" si="5"/>
        <v>1.5499070055796653</v>
      </c>
      <c r="BI50" s="559"/>
    </row>
    <row r="51" spans="1:61" ht="15" customHeight="1">
      <c r="A51" s="377"/>
      <c r="B51" s="175" t="s">
        <v>16</v>
      </c>
      <c r="C51" s="386">
        <v>1636</v>
      </c>
      <c r="D51" s="386">
        <v>69</v>
      </c>
      <c r="E51" s="171">
        <v>4.21760391198044</v>
      </c>
      <c r="F51" s="386">
        <v>1746</v>
      </c>
      <c r="G51" s="386">
        <v>73</v>
      </c>
      <c r="H51" s="171">
        <v>4.18098510882016</v>
      </c>
      <c r="I51" s="386">
        <v>1728</v>
      </c>
      <c r="J51" s="386">
        <v>73</v>
      </c>
      <c r="K51" s="171">
        <v>4.224537037037037</v>
      </c>
      <c r="L51" s="386">
        <v>1743</v>
      </c>
      <c r="M51" s="386">
        <v>80</v>
      </c>
      <c r="N51" s="171">
        <v>4.589787722317843</v>
      </c>
      <c r="O51" s="386">
        <v>1770</v>
      </c>
      <c r="P51" s="386">
        <v>62</v>
      </c>
      <c r="Q51" s="171">
        <v>3.5028248587570623</v>
      </c>
      <c r="R51" s="386">
        <v>1886</v>
      </c>
      <c r="S51" s="386">
        <v>105</v>
      </c>
      <c r="T51" s="171">
        <v>5.567338282078473</v>
      </c>
      <c r="U51" s="386">
        <v>1886</v>
      </c>
      <c r="V51" s="386">
        <v>75</v>
      </c>
      <c r="W51" s="171">
        <v>3.9766702014846236</v>
      </c>
      <c r="X51" s="386">
        <v>2013</v>
      </c>
      <c r="Y51" s="386">
        <v>88</v>
      </c>
      <c r="Z51" s="171">
        <v>4.371584699453552</v>
      </c>
      <c r="AA51" s="395">
        <v>2090</v>
      </c>
      <c r="AB51" s="395">
        <v>84</v>
      </c>
      <c r="AC51" s="171">
        <v>4.019138755980861</v>
      </c>
      <c r="AD51" s="399">
        <v>2207</v>
      </c>
      <c r="AE51" s="400">
        <v>95</v>
      </c>
      <c r="AF51" s="164">
        <v>4.304485727231536</v>
      </c>
      <c r="AG51" s="400">
        <v>2111</v>
      </c>
      <c r="AH51" s="400">
        <v>81</v>
      </c>
      <c r="AI51" s="164">
        <v>3.837044054950261</v>
      </c>
      <c r="AJ51" s="403">
        <v>2225</v>
      </c>
      <c r="AK51" s="400">
        <v>89</v>
      </c>
      <c r="AL51" s="164">
        <v>4</v>
      </c>
      <c r="AM51" s="403">
        <v>2338</v>
      </c>
      <c r="AN51" s="400">
        <v>75</v>
      </c>
      <c r="AO51" s="164">
        <v>3.20786997433704</v>
      </c>
      <c r="AP51" s="399">
        <v>2387</v>
      </c>
      <c r="AQ51" s="399">
        <v>84</v>
      </c>
      <c r="AR51" s="164">
        <f t="shared" si="6"/>
        <v>3.519061583577713</v>
      </c>
      <c r="AS51" s="399">
        <v>2507</v>
      </c>
      <c r="AT51" s="399">
        <v>79</v>
      </c>
      <c r="AU51" s="164">
        <f t="shared" si="7"/>
        <v>3.151176705225369</v>
      </c>
      <c r="AV51" s="399">
        <v>2673</v>
      </c>
      <c r="AW51" s="399">
        <v>95</v>
      </c>
      <c r="AX51" s="164">
        <f t="shared" si="8"/>
        <v>3.554059109614665</v>
      </c>
      <c r="AY51" s="399">
        <v>2461</v>
      </c>
      <c r="AZ51" s="399">
        <v>67</v>
      </c>
      <c r="BA51" s="164">
        <f t="shared" si="3"/>
        <v>2.7224705404307192</v>
      </c>
      <c r="BB51" s="400">
        <v>2661</v>
      </c>
      <c r="BC51" s="399">
        <v>71</v>
      </c>
      <c r="BD51" s="164">
        <f t="shared" si="4"/>
        <v>2.6681698609545283</v>
      </c>
      <c r="BE51" s="400">
        <v>2702</v>
      </c>
      <c r="BF51" s="399">
        <v>54</v>
      </c>
      <c r="BG51" s="164">
        <f t="shared" si="5"/>
        <v>1.9985196150999258</v>
      </c>
      <c r="BI51" s="559"/>
    </row>
    <row r="52" spans="1:61" ht="15" customHeight="1">
      <c r="A52" s="377"/>
      <c r="B52" s="173" t="s">
        <v>17</v>
      </c>
      <c r="C52" s="386">
        <v>1227</v>
      </c>
      <c r="D52" s="386">
        <v>30</v>
      </c>
      <c r="E52" s="171">
        <v>2.444987775061125</v>
      </c>
      <c r="F52" s="386">
        <v>1306</v>
      </c>
      <c r="G52" s="386">
        <v>29</v>
      </c>
      <c r="H52" s="171">
        <v>2.22052067381317</v>
      </c>
      <c r="I52" s="386">
        <v>1328</v>
      </c>
      <c r="J52" s="386">
        <v>28</v>
      </c>
      <c r="K52" s="171">
        <v>2.108433734939759</v>
      </c>
      <c r="L52" s="386">
        <v>1323</v>
      </c>
      <c r="M52" s="386">
        <v>30</v>
      </c>
      <c r="N52" s="171">
        <v>2.2675736961451247</v>
      </c>
      <c r="O52" s="386">
        <v>1355</v>
      </c>
      <c r="P52" s="386">
        <v>32</v>
      </c>
      <c r="Q52" s="171">
        <v>2.3616236162361623</v>
      </c>
      <c r="R52" s="386">
        <v>1388</v>
      </c>
      <c r="S52" s="386">
        <v>45</v>
      </c>
      <c r="T52" s="171">
        <v>3.2420749279538903</v>
      </c>
      <c r="U52" s="386">
        <v>1449</v>
      </c>
      <c r="V52" s="386">
        <v>33</v>
      </c>
      <c r="W52" s="171">
        <v>2.2774327122153206</v>
      </c>
      <c r="X52" s="386">
        <v>1595</v>
      </c>
      <c r="Y52" s="386">
        <v>35</v>
      </c>
      <c r="Z52" s="171">
        <v>2.19435736677116</v>
      </c>
      <c r="AA52" s="395">
        <v>1515</v>
      </c>
      <c r="AB52" s="395">
        <v>27</v>
      </c>
      <c r="AC52" s="171">
        <v>1.782178217821782</v>
      </c>
      <c r="AD52" s="399">
        <v>1630</v>
      </c>
      <c r="AE52" s="400">
        <v>28</v>
      </c>
      <c r="AF52" s="164">
        <v>1.7177914110429449</v>
      </c>
      <c r="AG52" s="400">
        <v>1677</v>
      </c>
      <c r="AH52" s="400">
        <v>39</v>
      </c>
      <c r="AI52" s="164">
        <v>2.3255813953488373</v>
      </c>
      <c r="AJ52" s="403">
        <v>1706</v>
      </c>
      <c r="AK52" s="400">
        <v>33</v>
      </c>
      <c r="AL52" s="164">
        <v>1.9343493552168818</v>
      </c>
      <c r="AM52" s="403">
        <v>1885</v>
      </c>
      <c r="AN52" s="400">
        <v>38</v>
      </c>
      <c r="AO52" s="164">
        <v>2.0159151193633953</v>
      </c>
      <c r="AP52" s="401">
        <v>1873</v>
      </c>
      <c r="AQ52" s="401">
        <v>46</v>
      </c>
      <c r="AR52" s="166">
        <f t="shared" si="6"/>
        <v>2.4559530165509877</v>
      </c>
      <c r="AS52" s="401">
        <v>1967</v>
      </c>
      <c r="AT52" s="401">
        <v>41</v>
      </c>
      <c r="AU52" s="166">
        <f t="shared" si="7"/>
        <v>2.084392475851551</v>
      </c>
      <c r="AV52" s="401">
        <v>2038</v>
      </c>
      <c r="AW52" s="401">
        <v>40</v>
      </c>
      <c r="AX52" s="166">
        <f t="shared" si="8"/>
        <v>1.9627085377821394</v>
      </c>
      <c r="AY52" s="401">
        <v>2054</v>
      </c>
      <c r="AZ52" s="401">
        <v>39</v>
      </c>
      <c r="BA52" s="166">
        <f t="shared" si="3"/>
        <v>1.89873417721519</v>
      </c>
      <c r="BB52" s="402">
        <v>2074</v>
      </c>
      <c r="BC52" s="401">
        <v>31</v>
      </c>
      <c r="BD52" s="166">
        <f t="shared" si="4"/>
        <v>1.4946962391513983</v>
      </c>
      <c r="BE52" s="402">
        <v>2137</v>
      </c>
      <c r="BF52" s="401">
        <v>21</v>
      </c>
      <c r="BG52" s="166">
        <f t="shared" si="5"/>
        <v>0.9826860084230229</v>
      </c>
      <c r="BI52" s="559"/>
    </row>
    <row r="53" spans="1:61" ht="15" customHeight="1">
      <c r="A53" s="376" t="s">
        <v>152</v>
      </c>
      <c r="B53" s="174" t="s">
        <v>83</v>
      </c>
      <c r="C53" s="385">
        <v>1937</v>
      </c>
      <c r="D53" s="385">
        <v>74</v>
      </c>
      <c r="E53" s="170">
        <v>3.820340733092411</v>
      </c>
      <c r="F53" s="385">
        <v>2052</v>
      </c>
      <c r="G53" s="385">
        <v>78</v>
      </c>
      <c r="H53" s="170">
        <v>3.8011695906432745</v>
      </c>
      <c r="I53" s="385">
        <v>1977</v>
      </c>
      <c r="J53" s="385">
        <v>95</v>
      </c>
      <c r="K53" s="170">
        <v>4.805260495700557</v>
      </c>
      <c r="L53" s="385">
        <v>1979</v>
      </c>
      <c r="M53" s="385">
        <v>59</v>
      </c>
      <c r="N53" s="170">
        <v>2.9813036887316824</v>
      </c>
      <c r="O53" s="385">
        <v>2091</v>
      </c>
      <c r="P53" s="385">
        <v>81</v>
      </c>
      <c r="Q53" s="170">
        <v>3.873744619799139</v>
      </c>
      <c r="R53" s="385">
        <v>2131</v>
      </c>
      <c r="S53" s="385">
        <v>70</v>
      </c>
      <c r="T53" s="170">
        <v>3.28484279680901</v>
      </c>
      <c r="U53" s="385">
        <v>2191</v>
      </c>
      <c r="V53" s="385">
        <v>71</v>
      </c>
      <c r="W53" s="170">
        <v>3.240529438612506</v>
      </c>
      <c r="X53" s="385">
        <v>2449</v>
      </c>
      <c r="Y53" s="385">
        <v>92</v>
      </c>
      <c r="Z53" s="170">
        <v>3.7566353613719885</v>
      </c>
      <c r="AA53" s="394">
        <v>2413</v>
      </c>
      <c r="AB53" s="394">
        <v>73</v>
      </c>
      <c r="AC53" s="170">
        <v>3.025279734769996</v>
      </c>
      <c r="AD53" s="397">
        <v>2475</v>
      </c>
      <c r="AE53" s="398">
        <v>76</v>
      </c>
      <c r="AF53" s="162">
        <v>3.0707070707070705</v>
      </c>
      <c r="AG53" s="398">
        <v>2663</v>
      </c>
      <c r="AH53" s="398">
        <v>83</v>
      </c>
      <c r="AI53" s="162">
        <v>3.1167855801727375</v>
      </c>
      <c r="AJ53" s="405">
        <v>2578</v>
      </c>
      <c r="AK53" s="398">
        <v>86</v>
      </c>
      <c r="AL53" s="162">
        <v>3.335919317300233</v>
      </c>
      <c r="AM53" s="405">
        <v>2614</v>
      </c>
      <c r="AN53" s="398">
        <v>87</v>
      </c>
      <c r="AO53" s="162">
        <v>3.3282325937260904</v>
      </c>
      <c r="AP53" s="397">
        <v>2907</v>
      </c>
      <c r="AQ53" s="397">
        <v>70</v>
      </c>
      <c r="AR53" s="162">
        <f t="shared" si="6"/>
        <v>2.407980736154111</v>
      </c>
      <c r="AS53" s="397">
        <v>2979</v>
      </c>
      <c r="AT53" s="397">
        <v>78</v>
      </c>
      <c r="AU53" s="162">
        <f t="shared" si="7"/>
        <v>2.6183282980866065</v>
      </c>
      <c r="AV53" s="397">
        <v>2969</v>
      </c>
      <c r="AW53" s="397">
        <v>73</v>
      </c>
      <c r="AX53" s="162">
        <f t="shared" si="8"/>
        <v>2.4587403166049175</v>
      </c>
      <c r="AY53" s="397">
        <v>2933</v>
      </c>
      <c r="AZ53" s="397">
        <v>73</v>
      </c>
      <c r="BA53" s="162">
        <f t="shared" si="3"/>
        <v>2.48891919536311</v>
      </c>
      <c r="BB53" s="398">
        <v>3162</v>
      </c>
      <c r="BC53" s="397">
        <v>68</v>
      </c>
      <c r="BD53" s="162">
        <f t="shared" si="4"/>
        <v>2.1505376344086025</v>
      </c>
      <c r="BE53" s="398">
        <v>3153</v>
      </c>
      <c r="BF53" s="397">
        <v>57</v>
      </c>
      <c r="BG53" s="162">
        <f t="shared" si="5"/>
        <v>1.8078020932445291</v>
      </c>
      <c r="BI53" s="559"/>
    </row>
    <row r="54" spans="1:61" ht="15" customHeight="1">
      <c r="A54" s="377"/>
      <c r="B54" s="175" t="s">
        <v>16</v>
      </c>
      <c r="C54" s="386">
        <v>1088</v>
      </c>
      <c r="D54" s="386">
        <v>55</v>
      </c>
      <c r="E54" s="171">
        <v>5.05514705882353</v>
      </c>
      <c r="F54" s="386">
        <v>1168</v>
      </c>
      <c r="G54" s="386">
        <v>56</v>
      </c>
      <c r="H54" s="171">
        <v>4.794520547945205</v>
      </c>
      <c r="I54" s="386">
        <v>1118</v>
      </c>
      <c r="J54" s="386">
        <v>66</v>
      </c>
      <c r="K54" s="171">
        <v>5.903398926654741</v>
      </c>
      <c r="L54" s="386">
        <v>1116</v>
      </c>
      <c r="M54" s="386">
        <v>40</v>
      </c>
      <c r="N54" s="171">
        <v>3.584229390681003</v>
      </c>
      <c r="O54" s="386">
        <v>1171</v>
      </c>
      <c r="P54" s="386">
        <v>52</v>
      </c>
      <c r="Q54" s="171">
        <v>4.44064901793339</v>
      </c>
      <c r="R54" s="386">
        <v>1182</v>
      </c>
      <c r="S54" s="386">
        <v>51</v>
      </c>
      <c r="T54" s="171">
        <v>4.314720812182741</v>
      </c>
      <c r="U54" s="386">
        <v>1232</v>
      </c>
      <c r="V54" s="386">
        <v>50</v>
      </c>
      <c r="W54" s="171">
        <v>4.058441558441558</v>
      </c>
      <c r="X54" s="386">
        <v>1411</v>
      </c>
      <c r="Y54" s="386">
        <v>65</v>
      </c>
      <c r="Z54" s="171">
        <v>4.606661941885188</v>
      </c>
      <c r="AA54" s="395">
        <v>1350</v>
      </c>
      <c r="AB54" s="395">
        <v>53</v>
      </c>
      <c r="AC54" s="171">
        <v>3.9259259259259256</v>
      </c>
      <c r="AD54" s="399">
        <v>1371</v>
      </c>
      <c r="AE54" s="400">
        <v>54</v>
      </c>
      <c r="AF54" s="164">
        <v>3.938730853391685</v>
      </c>
      <c r="AG54" s="400">
        <v>1477</v>
      </c>
      <c r="AH54" s="400">
        <v>54</v>
      </c>
      <c r="AI54" s="164">
        <v>3.6560595802301963</v>
      </c>
      <c r="AJ54" s="403">
        <v>1448</v>
      </c>
      <c r="AK54" s="400">
        <v>56</v>
      </c>
      <c r="AL54" s="164">
        <v>3.867403314917127</v>
      </c>
      <c r="AM54" s="403">
        <v>1451</v>
      </c>
      <c r="AN54" s="400">
        <v>54</v>
      </c>
      <c r="AO54" s="164">
        <v>3.7215713301171607</v>
      </c>
      <c r="AP54" s="399">
        <v>1600</v>
      </c>
      <c r="AQ54" s="399">
        <v>46</v>
      </c>
      <c r="AR54" s="164">
        <f t="shared" si="6"/>
        <v>2.875</v>
      </c>
      <c r="AS54" s="399">
        <v>1643</v>
      </c>
      <c r="AT54" s="399">
        <v>57</v>
      </c>
      <c r="AU54" s="164">
        <f t="shared" si="7"/>
        <v>3.469263542300669</v>
      </c>
      <c r="AV54" s="399">
        <v>1587</v>
      </c>
      <c r="AW54" s="399">
        <v>53</v>
      </c>
      <c r="AX54" s="164">
        <f t="shared" si="8"/>
        <v>3.3396345305608066</v>
      </c>
      <c r="AY54" s="399">
        <v>1620</v>
      </c>
      <c r="AZ54" s="399">
        <v>49</v>
      </c>
      <c r="BA54" s="164">
        <f t="shared" si="3"/>
        <v>3.0246913580246915</v>
      </c>
      <c r="BB54" s="400">
        <v>1708</v>
      </c>
      <c r="BC54" s="399">
        <v>43</v>
      </c>
      <c r="BD54" s="164">
        <f t="shared" si="4"/>
        <v>2.5175644028103044</v>
      </c>
      <c r="BE54" s="400">
        <v>1758</v>
      </c>
      <c r="BF54" s="399">
        <v>40</v>
      </c>
      <c r="BG54" s="164">
        <f t="shared" si="5"/>
        <v>2.2753128555176336</v>
      </c>
      <c r="BI54" s="559"/>
    </row>
    <row r="55" spans="1:61" ht="15" customHeight="1">
      <c r="A55" s="378"/>
      <c r="B55" s="173" t="s">
        <v>17</v>
      </c>
      <c r="C55" s="387">
        <v>849</v>
      </c>
      <c r="D55" s="387">
        <v>19</v>
      </c>
      <c r="E55" s="172">
        <v>2.237926972909305</v>
      </c>
      <c r="F55" s="387">
        <v>884</v>
      </c>
      <c r="G55" s="387">
        <v>22</v>
      </c>
      <c r="H55" s="172">
        <v>2.48868778280543</v>
      </c>
      <c r="I55" s="387">
        <v>859</v>
      </c>
      <c r="J55" s="387">
        <v>29</v>
      </c>
      <c r="K55" s="172">
        <v>3.3760186263096625</v>
      </c>
      <c r="L55" s="387">
        <v>863</v>
      </c>
      <c r="M55" s="387">
        <v>19</v>
      </c>
      <c r="N55" s="172">
        <v>2.20162224797219</v>
      </c>
      <c r="O55" s="387">
        <v>920</v>
      </c>
      <c r="P55" s="387">
        <v>29</v>
      </c>
      <c r="Q55" s="172">
        <v>3.152173913043478</v>
      </c>
      <c r="R55" s="387">
        <v>949</v>
      </c>
      <c r="S55" s="387">
        <v>19</v>
      </c>
      <c r="T55" s="172">
        <v>2.0021074815595363</v>
      </c>
      <c r="U55" s="387">
        <v>959</v>
      </c>
      <c r="V55" s="387">
        <v>21</v>
      </c>
      <c r="W55" s="172">
        <v>2.18978102189781</v>
      </c>
      <c r="X55" s="387">
        <v>1038</v>
      </c>
      <c r="Y55" s="387">
        <v>27</v>
      </c>
      <c r="Z55" s="172">
        <v>2.601156069364162</v>
      </c>
      <c r="AA55" s="396">
        <v>1063</v>
      </c>
      <c r="AB55" s="396">
        <v>20</v>
      </c>
      <c r="AC55" s="172">
        <v>1.881467544684854</v>
      </c>
      <c r="AD55" s="401">
        <v>1104</v>
      </c>
      <c r="AE55" s="402">
        <v>22</v>
      </c>
      <c r="AF55" s="166">
        <v>1.9927536231884055</v>
      </c>
      <c r="AG55" s="402">
        <v>1186</v>
      </c>
      <c r="AH55" s="402">
        <v>29</v>
      </c>
      <c r="AI55" s="166">
        <v>2.4451939291736933</v>
      </c>
      <c r="AJ55" s="404">
        <v>1130</v>
      </c>
      <c r="AK55" s="402">
        <v>30</v>
      </c>
      <c r="AL55" s="166">
        <v>2.6548672566371683</v>
      </c>
      <c r="AM55" s="404">
        <v>1163</v>
      </c>
      <c r="AN55" s="402">
        <v>33</v>
      </c>
      <c r="AO55" s="166">
        <v>2.8374892519346515</v>
      </c>
      <c r="AP55" s="401">
        <v>1307</v>
      </c>
      <c r="AQ55" s="401">
        <v>24</v>
      </c>
      <c r="AR55" s="166">
        <f t="shared" si="6"/>
        <v>1.8362662586074983</v>
      </c>
      <c r="AS55" s="401">
        <v>1336</v>
      </c>
      <c r="AT55" s="401">
        <v>21</v>
      </c>
      <c r="AU55" s="166">
        <f t="shared" si="7"/>
        <v>1.5718562874251496</v>
      </c>
      <c r="AV55" s="401">
        <v>1382</v>
      </c>
      <c r="AW55" s="401">
        <v>20</v>
      </c>
      <c r="AX55" s="166">
        <f t="shared" si="8"/>
        <v>1.447178002894356</v>
      </c>
      <c r="AY55" s="401">
        <v>1313</v>
      </c>
      <c r="AZ55" s="401">
        <v>24</v>
      </c>
      <c r="BA55" s="166">
        <f t="shared" si="3"/>
        <v>1.827875095201828</v>
      </c>
      <c r="BB55" s="402">
        <v>1454</v>
      </c>
      <c r="BC55" s="401">
        <v>25</v>
      </c>
      <c r="BD55" s="166">
        <f t="shared" si="4"/>
        <v>1.71939477303989</v>
      </c>
      <c r="BE55" s="402">
        <v>1395</v>
      </c>
      <c r="BF55" s="401">
        <v>17</v>
      </c>
      <c r="BG55" s="166">
        <f t="shared" si="5"/>
        <v>1.2186379928315414</v>
      </c>
      <c r="BI55" s="559"/>
    </row>
    <row r="61" ht="11.25">
      <c r="A61" s="223"/>
    </row>
  </sheetData>
  <sheetProtection/>
  <mergeCells count="21">
    <mergeCell ref="L3:N3"/>
    <mergeCell ref="F3:H3"/>
    <mergeCell ref="I3:K3"/>
    <mergeCell ref="O3:Q3"/>
    <mergeCell ref="R3:T3"/>
    <mergeCell ref="X3:Z3"/>
    <mergeCell ref="AG3:AI3"/>
    <mergeCell ref="AD3:AF3"/>
    <mergeCell ref="AS3:AU3"/>
    <mergeCell ref="AM3:AO3"/>
    <mergeCell ref="A3:A4"/>
    <mergeCell ref="B3:B4"/>
    <mergeCell ref="C3:E3"/>
    <mergeCell ref="U3:W3"/>
    <mergeCell ref="AJ3:AL3"/>
    <mergeCell ref="AA3:AC3"/>
    <mergeCell ref="BE3:BG3"/>
    <mergeCell ref="BB3:BD3"/>
    <mergeCell ref="AY3:BA3"/>
    <mergeCell ref="AP3:AR3"/>
    <mergeCell ref="AV3:AX3"/>
  </mergeCells>
  <printOptions/>
  <pageMargins left="0.7480314960629921" right="0.7480314960629921" top="0.5511811023622047" bottom="0.5118110236220472" header="0.5118110236220472" footer="0.31496062992125984"/>
  <pageSetup firstPageNumber="14" useFirstPageNumber="1" fitToWidth="2" horizontalDpi="600" verticalDpi="600" orientation="landscape" paperSize="8" scale="96" r:id="rId1"/>
  <headerFooter alignWithMargins="0">
    <oddFooter>&amp;C&amp;14&amp;P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2018-03-08T02:36:11Z</cp:lastPrinted>
  <dcterms:created xsi:type="dcterms:W3CDTF">2008-06-02T01:15:47Z</dcterms:created>
  <dcterms:modified xsi:type="dcterms:W3CDTF">2018-03-08T02:51:41Z</dcterms:modified>
  <cp:category/>
  <cp:version/>
  <cp:contentType/>
  <cp:contentStatus/>
</cp:coreProperties>
</file>